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" ContentType="image/tiff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\\nas\disk\アスベスト\★アルフレッド　依頼用\※注文シートはコピーして使用する。各シートの非表示→最後に残ったブックのロック→ブックの解除してアルフレッドに送る。\"/>
    </mc:Choice>
  </mc:AlternateContent>
  <xr:revisionPtr revIDLastSave="0" documentId="13_ncr:1_{C11A261C-3125-4848-81C1-ED01EBB796D7}" xr6:coauthVersionLast="47" xr6:coauthVersionMax="47" xr10:uidLastSave="{00000000-0000-0000-0000-000000000000}"/>
  <workbookProtection workbookAlgorithmName="SHA-512" workbookHashValue="g0dBPKTEL+M0txBg3OHdYPXO479uEhD1aKurP3CCdPZ7NaZ42igLKY300BQBLDYVAyc2H9EUdgRqOQMwqo7tLA==" workbookSaltValue="VJKYUCdWOxlewnWGIcWC1Q==" workbookSpinCount="100000" lockStructure="1"/>
  <bookViews>
    <workbookView xWindow="-108" yWindow="-108" windowWidth="23256" windowHeight="12576" tabRatio="939" firstSheet="1" activeTab="2" xr2:uid="{00000000-000D-0000-FFFF-FFFF00000000}"/>
    <workbookView visibility="hidden" xWindow="-108" yWindow="-108" windowWidth="23256" windowHeight="12576" firstSheet="1" activeTab="2" xr2:uid="{51BB3260-B1A3-4687-830F-42C4095EB843}"/>
  </bookViews>
  <sheets>
    <sheet name="注文フォーム" sheetId="58" state="hidden" r:id="rId1"/>
    <sheet name="★ご発注までの流れ" sheetId="62" r:id="rId2"/>
    <sheet name="★注文シート" sheetId="57" r:id="rId3"/>
    <sheet name="★送付シート" sheetId="60" r:id="rId4"/>
    <sheet name="★請求書原本【項目税抜】" sheetId="59" state="hidden" r:id="rId5"/>
    <sheet name="★必要量・梱包方法" sheetId="61" r:id="rId6"/>
    <sheet name="★注文書" sheetId="63" state="hidden" r:id="rId7"/>
    <sheet name="★成績書" sheetId="64" state="hidden" r:id="rId8"/>
    <sheet name="★成績書 (2)" sheetId="65" state="hidden" r:id="rId9"/>
    <sheet name="★成績書 (3)" sheetId="66" state="hidden" r:id="rId10"/>
    <sheet name="★成績書 (4)" sheetId="67" state="hidden" r:id="rId11"/>
    <sheet name="★成績書 (5)" sheetId="68" state="hidden" r:id="rId12"/>
    <sheet name="★成績書 (6)" sheetId="69" state="hidden" r:id="rId13"/>
    <sheet name="★成績書 (7)" sheetId="70" state="hidden" r:id="rId14"/>
    <sheet name="★成績書 (8)" sheetId="71" state="hidden" r:id="rId15"/>
    <sheet name="★成績書 (9)" sheetId="72" state="hidden" r:id="rId16"/>
    <sheet name="★成績書 (10)" sheetId="73" state="hidden" r:id="rId17"/>
  </sheets>
  <definedNames>
    <definedName name="PDF納品">#REF!</definedName>
    <definedName name="_xlnm.Print_Area" localSheetId="7">★成績書!$A:$CU</definedName>
    <definedName name="_xlnm.Print_Area" localSheetId="16">'★成績書 (10)'!$A:$CU</definedName>
    <definedName name="_xlnm.Print_Area" localSheetId="8">'★成績書 (2)'!$A:$CU</definedName>
    <definedName name="_xlnm.Print_Area" localSheetId="9">'★成績書 (3)'!$A:$CU</definedName>
    <definedName name="_xlnm.Print_Area" localSheetId="10">'★成績書 (4)'!$A:$CU</definedName>
    <definedName name="_xlnm.Print_Area" localSheetId="11">'★成績書 (5)'!$A:$CU</definedName>
    <definedName name="_xlnm.Print_Area" localSheetId="12">'★成績書 (6)'!$A:$CU</definedName>
    <definedName name="_xlnm.Print_Area" localSheetId="13">'★成績書 (7)'!$A:$CU</definedName>
    <definedName name="_xlnm.Print_Area" localSheetId="14">'★成績書 (8)'!$A:$CU</definedName>
    <definedName name="_xlnm.Print_Area" localSheetId="15">'★成績書 (9)'!$A:$CU</definedName>
    <definedName name="_xlnm.Print_Area" localSheetId="4">★請求書原本【項目税抜】!$A$1:$K$41,★請求書原本【項目税抜】!$A$43:$K$82</definedName>
    <definedName name="_xlnm.Print_Area" localSheetId="3">★送付シート!$A$1:$I$65</definedName>
    <definedName name="_xlnm.Print_Area" localSheetId="6">★注文書!$A$1:$AK$33</definedName>
    <definedName name="紙を郵送">#REF!</definedName>
    <definedName name="成績書">#REF!</definedName>
  </definedNames>
  <calcPr calcId="191029"/>
  <extLst>
    <ext uri="GoogleSheetsCustomDataVersion1">
      <go:sheetsCustomData xmlns:go="http://customooxmlschemas.google.com/" r:id="rId53" roundtripDataSignature="AMtx7mjjCrp5gd8ZstX7A5q0xarLC/qqJA=="/>
    </ext>
  </extLst>
</workbook>
</file>

<file path=xl/calcChain.xml><?xml version="1.0" encoding="utf-8"?>
<calcChain xmlns="http://schemas.openxmlformats.org/spreadsheetml/2006/main">
  <c r="I18" i="59" l="1"/>
  <c r="F18" i="59"/>
  <c r="G18" i="59"/>
  <c r="H18" i="59"/>
  <c r="B9" i="63"/>
  <c r="F7" i="63"/>
  <c r="A19" i="59"/>
  <c r="A18" i="59"/>
  <c r="H17" i="59" s="1"/>
  <c r="H9" i="58"/>
  <c r="H5" i="58"/>
  <c r="H7" i="58"/>
  <c r="T33" i="73" l="1"/>
  <c r="T31" i="73"/>
  <c r="T29" i="73"/>
  <c r="M18" i="73"/>
  <c r="T33" i="72"/>
  <c r="T31" i="72"/>
  <c r="T29" i="72"/>
  <c r="M18" i="72"/>
  <c r="T33" i="71"/>
  <c r="T31" i="71"/>
  <c r="T29" i="71"/>
  <c r="M18" i="71"/>
  <c r="T33" i="70"/>
  <c r="T31" i="70"/>
  <c r="T29" i="70"/>
  <c r="M18" i="70"/>
  <c r="M24" i="73"/>
  <c r="A7" i="73"/>
  <c r="M24" i="72"/>
  <c r="A7" i="72"/>
  <c r="M24" i="71"/>
  <c r="A7" i="71"/>
  <c r="M24" i="70"/>
  <c r="A7" i="70"/>
  <c r="M18" i="69"/>
  <c r="A7" i="69"/>
  <c r="M18" i="68"/>
  <c r="M18" i="67"/>
  <c r="M18" i="66"/>
  <c r="A7" i="66"/>
  <c r="A7" i="67" s="1"/>
  <c r="A7" i="68" s="1"/>
  <c r="M18" i="65" l="1"/>
  <c r="M16" i="65"/>
  <c r="M16" i="66" s="1"/>
  <c r="M16" i="67" s="1"/>
  <c r="M16" i="68" s="1"/>
  <c r="M16" i="69" s="1"/>
  <c r="M16" i="70" s="1"/>
  <c r="M16" i="71" s="1"/>
  <c r="M16" i="72" s="1"/>
  <c r="M16" i="73" s="1"/>
  <c r="AB14" i="65"/>
  <c r="AB14" i="66" s="1"/>
  <c r="AB14" i="67" s="1"/>
  <c r="AB14" i="68" s="1"/>
  <c r="AB14" i="69" s="1"/>
  <c r="AB14" i="70" s="1"/>
  <c r="AB14" i="71" s="1"/>
  <c r="AB14" i="72" s="1"/>
  <c r="AB14" i="73" s="1"/>
  <c r="M14" i="65"/>
  <c r="M14" i="66" s="1"/>
  <c r="M14" i="67" s="1"/>
  <c r="M14" i="68" s="1"/>
  <c r="M14" i="69" s="1"/>
  <c r="M14" i="70" s="1"/>
  <c r="M14" i="71" s="1"/>
  <c r="M14" i="72" s="1"/>
  <c r="M14" i="73" s="1"/>
  <c r="M12" i="65"/>
  <c r="M12" i="66" s="1"/>
  <c r="M12" i="67" s="1"/>
  <c r="M12" i="68" s="1"/>
  <c r="M12" i="69" s="1"/>
  <c r="M12" i="70" s="1"/>
  <c r="M12" i="71" s="1"/>
  <c r="M12" i="72" s="1"/>
  <c r="M12" i="73" s="1"/>
  <c r="CG8" i="65"/>
  <c r="CG8" i="66" s="1"/>
  <c r="CG8" i="67" s="1"/>
  <c r="CG8" i="68" s="1"/>
  <c r="M18" i="64"/>
  <c r="A7" i="64"/>
  <c r="A7" i="65" s="1"/>
  <c r="CG8" i="69" l="1"/>
  <c r="CG8" i="70" s="1"/>
  <c r="CG8" i="71" s="1"/>
  <c r="CG8" i="72" s="1"/>
  <c r="CG8" i="73"/>
  <c r="I3" i="59"/>
  <c r="T33" i="69"/>
  <c r="T31" i="69"/>
  <c r="T29" i="69"/>
  <c r="T33" i="68"/>
  <c r="T31" i="68"/>
  <c r="T29" i="68"/>
  <c r="T33" i="67"/>
  <c r="T31" i="67"/>
  <c r="T29" i="67"/>
  <c r="T33" i="66"/>
  <c r="T31" i="66"/>
  <c r="T29" i="66"/>
  <c r="T33" i="65"/>
  <c r="T31" i="65"/>
  <c r="T29" i="65"/>
  <c r="M24" i="69"/>
  <c r="M24" i="68"/>
  <c r="M24" i="67"/>
  <c r="M24" i="66"/>
  <c r="M24" i="65"/>
  <c r="M24" i="64"/>
  <c r="T33" i="64"/>
  <c r="T31" i="64"/>
  <c r="T29" i="64"/>
  <c r="AD2" i="63"/>
  <c r="D17" i="59"/>
  <c r="I16" i="58"/>
  <c r="I19" i="58"/>
  <c r="I18" i="58"/>
  <c r="Q18" i="58"/>
  <c r="K8" i="63"/>
  <c r="AC11" i="63" s="1"/>
  <c r="F17" i="59"/>
  <c r="Y7" i="63"/>
  <c r="Y8" i="63"/>
  <c r="AC18" i="63"/>
  <c r="E26" i="60"/>
  <c r="H40" i="60"/>
  <c r="H38" i="60"/>
  <c r="H36" i="60"/>
  <c r="H34" i="60"/>
  <c r="H32" i="60"/>
  <c r="H30" i="60"/>
  <c r="H28" i="60"/>
  <c r="H26" i="60"/>
  <c r="H24" i="60"/>
  <c r="H22" i="60"/>
  <c r="F40" i="60"/>
  <c r="F38" i="60"/>
  <c r="F36" i="60"/>
  <c r="F34" i="60"/>
  <c r="F32" i="60"/>
  <c r="F30" i="60"/>
  <c r="F28" i="60"/>
  <c r="F26" i="60"/>
  <c r="F24" i="60"/>
  <c r="E40" i="60"/>
  <c r="E34" i="60"/>
  <c r="E32" i="60"/>
  <c r="E30" i="60"/>
  <c r="E38" i="60"/>
  <c r="E36" i="60"/>
  <c r="E28" i="60"/>
  <c r="E24" i="60"/>
  <c r="C40" i="60"/>
  <c r="C38" i="60"/>
  <c r="C36" i="60"/>
  <c r="C34" i="60"/>
  <c r="C32" i="60"/>
  <c r="C30" i="60"/>
  <c r="C28" i="60"/>
  <c r="C26" i="60"/>
  <c r="C24" i="60"/>
  <c r="C22" i="60"/>
  <c r="A40" i="60"/>
  <c r="A38" i="60"/>
  <c r="A36" i="60"/>
  <c r="A34" i="60"/>
  <c r="A32" i="60"/>
  <c r="A30" i="60"/>
  <c r="A28" i="60"/>
  <c r="A26" i="60"/>
  <c r="A24" i="60"/>
  <c r="F22" i="60"/>
  <c r="E22" i="60"/>
  <c r="A22" i="60"/>
  <c r="G13" i="60"/>
  <c r="C13" i="60"/>
  <c r="G8" i="60"/>
  <c r="G7" i="60"/>
  <c r="C7" i="60"/>
  <c r="G5" i="60"/>
  <c r="C5" i="60"/>
  <c r="AC13" i="63" l="1"/>
  <c r="U23" i="63" s="1"/>
  <c r="I17" i="59"/>
  <c r="A16" i="59"/>
  <c r="A4" i="59" l="1"/>
  <c r="I78" i="59"/>
  <c r="I37" i="59"/>
  <c r="I79" i="59" s="1"/>
  <c r="I80" i="59" l="1"/>
  <c r="I81" i="59" s="1"/>
  <c r="C14" i="59"/>
  <c r="G14" i="59" l="1"/>
  <c r="E13" i="59" s="1"/>
  <c r="H4" i="58"/>
  <c r="H6" i="58"/>
  <c r="AB16" i="58"/>
  <c r="AB17" i="58"/>
  <c r="AB18" i="58"/>
  <c r="AB19" i="58"/>
  <c r="AB20" i="58"/>
  <c r="AB21" i="58"/>
  <c r="AB22" i="58"/>
  <c r="AB23" i="58"/>
  <c r="AB24" i="58"/>
  <c r="AB25" i="58"/>
  <c r="AB26" i="58"/>
  <c r="AB27" i="58"/>
  <c r="AB28" i="58"/>
  <c r="AB29" i="58"/>
  <c r="AB30" i="58"/>
  <c r="AB31" i="58"/>
  <c r="AB32" i="58"/>
  <c r="AB33" i="58"/>
  <c r="AB34" i="58"/>
  <c r="AB35" i="58"/>
  <c r="AB36" i="58"/>
  <c r="AB37" i="58"/>
  <c r="AB38" i="58"/>
  <c r="AB39" i="58"/>
  <c r="AB40" i="58"/>
  <c r="AB41" i="58"/>
  <c r="AB42" i="58"/>
  <c r="AB43" i="58"/>
  <c r="AB44" i="58"/>
  <c r="AB15" i="58"/>
  <c r="U16" i="58"/>
  <c r="U17" i="58"/>
  <c r="U18" i="58"/>
  <c r="U19" i="58"/>
  <c r="U20" i="58"/>
  <c r="U21" i="58"/>
  <c r="U22" i="58"/>
  <c r="U23" i="58"/>
  <c r="U24" i="58"/>
  <c r="U25" i="58"/>
  <c r="U26" i="58"/>
  <c r="U27" i="58"/>
  <c r="U28" i="58"/>
  <c r="U29" i="58"/>
  <c r="U30" i="58"/>
  <c r="U31" i="58"/>
  <c r="U32" i="58"/>
  <c r="U33" i="58"/>
  <c r="U34" i="58"/>
  <c r="U35" i="58"/>
  <c r="U36" i="58"/>
  <c r="U37" i="58"/>
  <c r="U38" i="58"/>
  <c r="U39" i="58"/>
  <c r="U40" i="58"/>
  <c r="U41" i="58"/>
  <c r="U42" i="58"/>
  <c r="U43" i="58"/>
  <c r="U44" i="58"/>
  <c r="U15" i="58"/>
  <c r="I17" i="58"/>
  <c r="I20" i="58"/>
  <c r="I21" i="58"/>
  <c r="I22" i="58"/>
  <c r="I23" i="58"/>
  <c r="I24" i="58"/>
  <c r="I25" i="58"/>
  <c r="I26" i="58"/>
  <c r="I27" i="58"/>
  <c r="I28" i="58"/>
  <c r="I29" i="58"/>
  <c r="I30" i="58"/>
  <c r="I31" i="58"/>
  <c r="I32" i="58"/>
  <c r="I33" i="58"/>
  <c r="I34" i="58"/>
  <c r="I35" i="58"/>
  <c r="I36" i="58"/>
  <c r="I37" i="58"/>
  <c r="I38" i="58"/>
  <c r="I39" i="58"/>
  <c r="I40" i="58"/>
  <c r="I41" i="58"/>
  <c r="I42" i="58"/>
  <c r="I43" i="58"/>
  <c r="I44" i="58"/>
  <c r="Q16" i="58"/>
  <c r="Q17" i="58"/>
  <c r="Q19" i="58"/>
  <c r="Q20" i="58"/>
  <c r="Q21" i="58"/>
  <c r="Q22" i="58"/>
  <c r="Q23" i="58"/>
  <c r="Q24" i="58"/>
  <c r="Q25" i="58"/>
  <c r="Q26" i="58"/>
  <c r="Q27" i="58"/>
  <c r="Q28" i="58"/>
  <c r="Q29" i="58"/>
  <c r="Q30" i="58"/>
  <c r="Q31" i="58"/>
  <c r="Q32" i="58"/>
  <c r="Q33" i="58"/>
  <c r="Q34" i="58"/>
  <c r="Q35" i="58"/>
  <c r="Q36" i="58"/>
  <c r="Q37" i="58"/>
  <c r="Q38" i="58"/>
  <c r="Q39" i="58"/>
  <c r="Q40" i="58"/>
  <c r="Q41" i="58"/>
  <c r="Q42" i="58"/>
  <c r="Q43" i="58"/>
  <c r="Q44" i="58"/>
  <c r="Q15" i="58"/>
  <c r="I15" i="58"/>
  <c r="M5" i="58"/>
  <c r="BE15" i="58"/>
  <c r="BO15" i="58"/>
  <c r="BQ15" i="58" s="1"/>
  <c r="BE16" i="58"/>
  <c r="BO16" i="58"/>
  <c r="BQ16" i="58" s="1"/>
  <c r="BE17" i="58"/>
  <c r="BO17" i="58"/>
  <c r="BQ17" i="58" s="1"/>
  <c r="BE18" i="58"/>
  <c r="BO18" i="58"/>
  <c r="BQ18" i="58" s="1"/>
  <c r="BE19" i="58"/>
  <c r="BO19" i="58"/>
  <c r="BQ19" i="58" s="1"/>
  <c r="BE20" i="58"/>
  <c r="BE21" i="58"/>
  <c r="BE22" i="58"/>
  <c r="BE23" i="58"/>
  <c r="BE24" i="58"/>
  <c r="BE25" i="58"/>
  <c r="BE26" i="58"/>
  <c r="BE27" i="58"/>
  <c r="BE28" i="58"/>
  <c r="BE29" i="58"/>
  <c r="BE30" i="58"/>
  <c r="BE31" i="58"/>
  <c r="BE32" i="58"/>
  <c r="BE33" i="58"/>
  <c r="BE34" i="58"/>
  <c r="BE35" i="58"/>
  <c r="BE36" i="58"/>
  <c r="BE37" i="58"/>
  <c r="BE38" i="58"/>
  <c r="BE39" i="58"/>
  <c r="BE40" i="58"/>
  <c r="BE41" i="58"/>
  <c r="BE42" i="58"/>
  <c r="BE43" i="58"/>
  <c r="BE44" i="58"/>
  <c r="G28" i="57" l="1"/>
  <c r="G27" i="57"/>
</calcChain>
</file>

<file path=xl/sharedStrings.xml><?xml version="1.0" encoding="utf-8"?>
<sst xmlns="http://schemas.openxmlformats.org/spreadsheetml/2006/main" count="1091" uniqueCount="275">
  <si>
    <t>E-mail</t>
  </si>
  <si>
    <t>通常納期</t>
  </si>
  <si>
    <t>廃棄</t>
  </si>
  <si>
    <t>様</t>
    <rPh sb="0" eb="1">
      <t>サマ</t>
    </rPh>
    <phoneticPr fontId="3"/>
  </si>
  <si>
    <t>TEL</t>
    <phoneticPr fontId="3"/>
  </si>
  <si>
    <t>他E-mail（任意）</t>
    <rPh sb="0" eb="1">
      <t>ホカ</t>
    </rPh>
    <rPh sb="8" eb="10">
      <t>ニンイ</t>
    </rPh>
    <phoneticPr fontId="3"/>
  </si>
  <si>
    <t>【お客様記入欄】</t>
    <rPh sb="2" eb="4">
      <t>キャクサマ</t>
    </rPh>
    <rPh sb="4" eb="7">
      <t>キニュウラン</t>
    </rPh>
    <phoneticPr fontId="3"/>
  </si>
  <si>
    <t>【納期】</t>
    <rPh sb="1" eb="3">
      <t>ノウキ</t>
    </rPh>
    <phoneticPr fontId="3"/>
  </si>
  <si>
    <t>【成績書情報】</t>
    <rPh sb="1" eb="4">
      <t>セイセキショ</t>
    </rPh>
    <rPh sb="4" eb="6">
      <t>ジョウホウ</t>
    </rPh>
    <phoneticPr fontId="3"/>
  </si>
  <si>
    <t>【試料返却の有無】</t>
    <rPh sb="1" eb="3">
      <t>シリョウ</t>
    </rPh>
    <rPh sb="3" eb="5">
      <t>ヘンキャク</t>
    </rPh>
    <rPh sb="6" eb="8">
      <t>ウム</t>
    </rPh>
    <phoneticPr fontId="3"/>
  </si>
  <si>
    <t>【業務情報】</t>
    <rPh sb="1" eb="3">
      <t>ギョウム</t>
    </rPh>
    <rPh sb="3" eb="5">
      <t>ジョウホウ</t>
    </rPh>
    <phoneticPr fontId="3"/>
  </si>
  <si>
    <t>【試料別情報】</t>
    <rPh sb="1" eb="4">
      <t>シリョウベツ</t>
    </rPh>
    <rPh sb="4" eb="6">
      <t>ジョウホウ</t>
    </rPh>
    <phoneticPr fontId="3"/>
  </si>
  <si>
    <t>試料番号</t>
    <phoneticPr fontId="3"/>
  </si>
  <si>
    <t>試料名称</t>
    <phoneticPr fontId="3"/>
  </si>
  <si>
    <t>採取日</t>
    <phoneticPr fontId="3"/>
  </si>
  <si>
    <t>採取場所</t>
    <phoneticPr fontId="3"/>
  </si>
  <si>
    <t>試料採取者氏名</t>
    <phoneticPr fontId="3"/>
  </si>
  <si>
    <t>アスベスト分析注文フォーム</t>
    <rPh sb="5" eb="7">
      <t>ブンセキ</t>
    </rPh>
    <rPh sb="7" eb="9">
      <t>チュウモン</t>
    </rPh>
    <phoneticPr fontId="3"/>
  </si>
  <si>
    <t>株式会社ハクトー</t>
    <rPh sb="0" eb="4">
      <t>カブシキカイシャ</t>
    </rPh>
    <phoneticPr fontId="3"/>
  </si>
  <si>
    <t>076-220-7434</t>
    <phoneticPr fontId="3"/>
  </si>
  <si>
    <t>定性分析（JIS A 1481-1）</t>
    <phoneticPr fontId="3"/>
  </si>
  <si>
    <t>サンプル送付先</t>
    <rPh sb="4" eb="7">
      <t>ソウフサキ</t>
    </rPh>
    <phoneticPr fontId="3"/>
  </si>
  <si>
    <t>石川県金沢市泉３丁目１番６号</t>
    <rPh sb="0" eb="3">
      <t>イシカワケン</t>
    </rPh>
    <rPh sb="3" eb="6">
      <t>カナザワシ</t>
    </rPh>
    <rPh sb="6" eb="7">
      <t>イズミ</t>
    </rPh>
    <rPh sb="8" eb="10">
      <t>チョウメ</t>
    </rPh>
    <rPh sb="11" eb="12">
      <t>バン</t>
    </rPh>
    <rPh sb="13" eb="14">
      <t>ゴウ</t>
    </rPh>
    <phoneticPr fontId="3"/>
  </si>
  <si>
    <t>会社名</t>
    <rPh sb="0" eb="3">
      <t>カイシャメイ</t>
    </rPh>
    <phoneticPr fontId="3"/>
  </si>
  <si>
    <r>
      <t>会社名</t>
    </r>
    <r>
      <rPr>
        <sz val="14"/>
        <color rgb="FFFF0000"/>
        <rFont val="ＭＳ Ｐゴシック"/>
        <family val="3"/>
        <charset val="128"/>
      </rPr>
      <t>※必須</t>
    </r>
    <rPh sb="0" eb="2">
      <t>カイシャ</t>
    </rPh>
    <rPh sb="2" eb="3">
      <t>メイ</t>
    </rPh>
    <rPh sb="3" eb="6">
      <t>コメジルシヒッス</t>
    </rPh>
    <phoneticPr fontId="3"/>
  </si>
  <si>
    <r>
      <t>郵便番号</t>
    </r>
    <r>
      <rPr>
        <sz val="14"/>
        <color rgb="FFFF0000"/>
        <rFont val="ＭＳ Ｐゴシック"/>
        <family val="3"/>
        <charset val="128"/>
      </rPr>
      <t>※必須</t>
    </r>
    <rPh sb="0" eb="4">
      <t>ユウビンバンゴウ</t>
    </rPh>
    <rPh sb="4" eb="7">
      <t>コメジルシヒッス</t>
    </rPh>
    <phoneticPr fontId="3"/>
  </si>
  <si>
    <r>
      <t>会社住所</t>
    </r>
    <r>
      <rPr>
        <sz val="14"/>
        <color rgb="FFFF0000"/>
        <rFont val="ＭＳ Ｐゴシック"/>
        <family val="3"/>
        <charset val="128"/>
      </rPr>
      <t>※必須</t>
    </r>
    <rPh sb="0" eb="2">
      <t>カイシャ</t>
    </rPh>
    <rPh sb="2" eb="4">
      <t>ジュウショ</t>
    </rPh>
    <rPh sb="4" eb="7">
      <t>コメジルシヒッス</t>
    </rPh>
    <phoneticPr fontId="3"/>
  </si>
  <si>
    <r>
      <t>ご担当者様</t>
    </r>
    <r>
      <rPr>
        <sz val="14"/>
        <color rgb="FFFF0000"/>
        <rFont val="ＭＳ Ｐゴシック"/>
        <family val="3"/>
        <charset val="128"/>
      </rPr>
      <t>※必須</t>
    </r>
    <rPh sb="1" eb="5">
      <t>タントウシャサマ</t>
    </rPh>
    <rPh sb="5" eb="8">
      <t>コメジルシヒッス</t>
    </rPh>
    <phoneticPr fontId="3"/>
  </si>
  <si>
    <r>
      <t>電話番号</t>
    </r>
    <r>
      <rPr>
        <sz val="14"/>
        <color rgb="FFFF0000"/>
        <rFont val="ＭＳ Ｐゴシック"/>
        <family val="3"/>
        <charset val="128"/>
      </rPr>
      <t>※必須</t>
    </r>
    <rPh sb="0" eb="2">
      <t>デンワ</t>
    </rPh>
    <rPh sb="2" eb="4">
      <t>バンゴウ</t>
    </rPh>
    <rPh sb="4" eb="7">
      <t>コメジルシヒッス</t>
    </rPh>
    <phoneticPr fontId="3"/>
  </si>
  <si>
    <r>
      <t>携帯電話</t>
    </r>
    <r>
      <rPr>
        <sz val="14"/>
        <color rgb="FFFF0000"/>
        <rFont val="ＭＳ Ｐゴシック"/>
        <family val="3"/>
        <charset val="128"/>
      </rPr>
      <t>※必須</t>
    </r>
    <rPh sb="0" eb="4">
      <t>ケイタイデンワ</t>
    </rPh>
    <rPh sb="4" eb="7">
      <t>コメジルシヒッス</t>
    </rPh>
    <phoneticPr fontId="3"/>
  </si>
  <si>
    <r>
      <t>速報/連絡E-mail</t>
    </r>
    <r>
      <rPr>
        <sz val="14"/>
        <color rgb="FFFF0000"/>
        <rFont val="ＭＳ Ｐゴシック"/>
        <family val="3"/>
        <charset val="128"/>
      </rPr>
      <t>※必須</t>
    </r>
    <rPh sb="11" eb="14">
      <t>コメジルシヒッス</t>
    </rPh>
    <phoneticPr fontId="3"/>
  </si>
  <si>
    <r>
      <t>納期プラン</t>
    </r>
    <r>
      <rPr>
        <sz val="14"/>
        <color rgb="FFFF0000"/>
        <rFont val="ＭＳ Ｐゴシック"/>
        <family val="3"/>
        <charset val="128"/>
      </rPr>
      <t>※必須</t>
    </r>
    <rPh sb="0" eb="2">
      <t>ノウキ</t>
    </rPh>
    <rPh sb="5" eb="8">
      <t>コメジルシヒッス</t>
    </rPh>
    <phoneticPr fontId="3"/>
  </si>
  <si>
    <r>
      <t>成績書宛名※</t>
    </r>
    <r>
      <rPr>
        <sz val="14"/>
        <color rgb="FFFF0000"/>
        <rFont val="ＭＳ Ｐゴシック"/>
        <family val="3"/>
        <charset val="128"/>
      </rPr>
      <t>必須</t>
    </r>
    <rPh sb="0" eb="3">
      <t>セイセキショ</t>
    </rPh>
    <rPh sb="3" eb="5">
      <t>アテナ</t>
    </rPh>
    <rPh sb="5" eb="8">
      <t>コメジルシヒッス</t>
    </rPh>
    <phoneticPr fontId="3"/>
  </si>
  <si>
    <r>
      <t>成績書の納品</t>
    </r>
    <r>
      <rPr>
        <sz val="14"/>
        <color rgb="FFFF0000"/>
        <rFont val="ＭＳ Ｐゴシック"/>
        <family val="3"/>
        <charset val="128"/>
      </rPr>
      <t>※必須</t>
    </r>
    <rPh sb="0" eb="3">
      <t>セイセキショ</t>
    </rPh>
    <rPh sb="4" eb="6">
      <t>ノウヒン</t>
    </rPh>
    <rPh sb="6" eb="9">
      <t>コメジルシヒッス</t>
    </rPh>
    <phoneticPr fontId="3"/>
  </si>
  <si>
    <r>
      <t>成績書の部数</t>
    </r>
    <r>
      <rPr>
        <sz val="14"/>
        <color rgb="FFFF0000"/>
        <rFont val="ＭＳ Ｐゴシック"/>
        <family val="3"/>
        <charset val="128"/>
      </rPr>
      <t>※必須</t>
    </r>
    <rPh sb="0" eb="3">
      <t>セイセキショ</t>
    </rPh>
    <rPh sb="4" eb="6">
      <t>ブスウ</t>
    </rPh>
    <phoneticPr fontId="3"/>
  </si>
  <si>
    <r>
      <t>分析後試料</t>
    </r>
    <r>
      <rPr>
        <sz val="14"/>
        <color rgb="FFFF0000"/>
        <rFont val="ＭＳ Ｐゴシック"/>
        <family val="3"/>
        <charset val="128"/>
      </rPr>
      <t>*必須</t>
    </r>
    <phoneticPr fontId="3"/>
  </si>
  <si>
    <r>
      <t>件名</t>
    </r>
    <r>
      <rPr>
        <sz val="14"/>
        <color rgb="FFFF0000"/>
        <rFont val="ＭＳ Ｐゴシック"/>
        <family val="3"/>
        <charset val="128"/>
      </rPr>
      <t>*必須</t>
    </r>
    <phoneticPr fontId="3"/>
  </si>
  <si>
    <t>部署名</t>
    <rPh sb="0" eb="2">
      <t>ブショ</t>
    </rPh>
    <rPh sb="2" eb="3">
      <t>メイ</t>
    </rPh>
    <phoneticPr fontId="3"/>
  </si>
  <si>
    <r>
      <t>XRD</t>
    </r>
    <r>
      <rPr>
        <sz val="11"/>
        <color theme="0"/>
        <rFont val="ＭＳ ゴシック"/>
        <family val="3"/>
        <charset val="128"/>
      </rPr>
      <t>済み</t>
    </r>
    <r>
      <rPr>
        <sz val="11"/>
        <color theme="0"/>
        <rFont val="Calibri"/>
        <family val="3"/>
        <charset val="128"/>
        <scheme val="minor"/>
      </rPr>
      <t>:</t>
    </r>
    <rPh sb="3" eb="4">
      <t>ズ</t>
    </rPh>
    <phoneticPr fontId="22"/>
  </si>
  <si>
    <r>
      <rPr>
        <sz val="11"/>
        <color theme="0"/>
        <rFont val="ＭＳ ゴシック"/>
        <family val="3"/>
        <charset val="128"/>
      </rPr>
      <t>灰化済み</t>
    </r>
    <r>
      <rPr>
        <sz val="11"/>
        <color theme="0"/>
        <rFont val="Calibri"/>
        <family val="3"/>
        <charset val="128"/>
        <scheme val="minor"/>
      </rPr>
      <t>:</t>
    </r>
    <rPh sb="0" eb="2">
      <t>ハイカ</t>
    </rPh>
    <rPh sb="2" eb="3">
      <t>ズ</t>
    </rPh>
    <phoneticPr fontId="22"/>
  </si>
  <si>
    <r>
      <rPr>
        <sz val="11"/>
        <color theme="0"/>
        <rFont val="ＭＳ ゴシック"/>
        <family val="3"/>
        <charset val="128"/>
      </rPr>
      <t>報告書不要</t>
    </r>
    <r>
      <rPr>
        <sz val="11"/>
        <color theme="0"/>
        <rFont val="Calibri"/>
        <family val="3"/>
        <charset val="128"/>
        <scheme val="minor"/>
      </rPr>
      <t>:</t>
    </r>
    <rPh sb="0" eb="5">
      <t>ホウコクショフヨウ</t>
    </rPh>
    <phoneticPr fontId="22"/>
  </si>
  <si>
    <r>
      <rPr>
        <sz val="11"/>
        <color theme="0"/>
        <rFont val="ＭＳ ゴシック"/>
        <family val="3"/>
        <charset val="128"/>
      </rPr>
      <t>定量分析</t>
    </r>
    <r>
      <rPr>
        <sz val="11"/>
        <color theme="0"/>
        <rFont val="Calibri"/>
        <family val="3"/>
        <charset val="128"/>
        <scheme val="minor"/>
      </rPr>
      <t>:</t>
    </r>
    <rPh sb="0" eb="4">
      <t>テイリョウブンセキ</t>
    </rPh>
    <phoneticPr fontId="22"/>
  </si>
  <si>
    <t>灰化済み</t>
  </si>
  <si>
    <t>断面写真:</t>
    <rPh sb="0" eb="4">
      <t>ダンメンシャシン</t>
    </rPh>
    <phoneticPr fontId="22"/>
  </si>
  <si>
    <t>貴社試料№</t>
    <rPh sb="0" eb="2">
      <t>キシャ</t>
    </rPh>
    <rPh sb="2" eb="4">
      <t>シリョウ</t>
    </rPh>
    <phoneticPr fontId="22"/>
  </si>
  <si>
    <t>定量分析</t>
    <rPh sb="0" eb="2">
      <t>テイリョウ</t>
    </rPh>
    <rPh sb="2" eb="4">
      <t>ブンセキ</t>
    </rPh>
    <phoneticPr fontId="22"/>
  </si>
  <si>
    <t>断面写真</t>
    <rPh sb="0" eb="4">
      <t>ダンメンシャシン</t>
    </rPh>
    <phoneticPr fontId="22"/>
  </si>
  <si>
    <t>採取者</t>
    <phoneticPr fontId="22"/>
  </si>
  <si>
    <t>採取箇所</t>
    <phoneticPr fontId="22"/>
  </si>
  <si>
    <t>採取日</t>
    <phoneticPr fontId="22"/>
  </si>
  <si>
    <r>
      <t xml:space="preserve">試料名称 </t>
    </r>
    <r>
      <rPr>
        <b/>
        <sz val="11"/>
        <color rgb="FFFF0000"/>
        <rFont val="Calibri"/>
        <family val="3"/>
        <charset val="128"/>
        <scheme val="minor"/>
      </rPr>
      <t>*必須</t>
    </r>
    <phoneticPr fontId="22"/>
  </si>
  <si>
    <r>
      <t xml:space="preserve">分析コース </t>
    </r>
    <r>
      <rPr>
        <b/>
        <sz val="11"/>
        <color rgb="FFFF0000"/>
        <rFont val="Calibri"/>
        <family val="3"/>
        <charset val="128"/>
        <scheme val="minor"/>
      </rPr>
      <t>*必須</t>
    </r>
    <phoneticPr fontId="22"/>
  </si>
  <si>
    <t>試料№</t>
    <phoneticPr fontId="22"/>
  </si>
  <si>
    <t>試料情報</t>
    <rPh sb="0" eb="2">
      <t>シリョウ</t>
    </rPh>
    <rPh sb="2" eb="4">
      <t>ジョウホウ</t>
    </rPh>
    <phoneticPr fontId="22"/>
  </si>
  <si>
    <t>貴社案件管理番号（任意）</t>
    <rPh sb="0" eb="2">
      <t>キシャ</t>
    </rPh>
    <rPh sb="2" eb="4">
      <t>アンケン</t>
    </rPh>
    <rPh sb="4" eb="8">
      <t>カンリバンゴウ</t>
    </rPh>
    <phoneticPr fontId="22"/>
  </si>
  <si>
    <t>備考（任意）</t>
    <rPh sb="0" eb="2">
      <t>ビコウ</t>
    </rPh>
    <phoneticPr fontId="22"/>
  </si>
  <si>
    <t>発送日（任意）</t>
    <phoneticPr fontId="22"/>
  </si>
  <si>
    <t>宛名（任意）</t>
    <phoneticPr fontId="22"/>
  </si>
  <si>
    <t>メールアドレス　5</t>
  </si>
  <si>
    <t>建物住所（任意）</t>
    <rPh sb="0" eb="2">
      <t>タテモノ</t>
    </rPh>
    <phoneticPr fontId="22"/>
  </si>
  <si>
    <t>メールアドレス　4</t>
  </si>
  <si>
    <t>建物名称（任意）</t>
    <phoneticPr fontId="22"/>
  </si>
  <si>
    <t>メールアドレス　3</t>
  </si>
  <si>
    <t>顧客名（任意）</t>
    <phoneticPr fontId="22"/>
  </si>
  <si>
    <t>メールアドレス　2</t>
    <phoneticPr fontId="22"/>
  </si>
  <si>
    <r>
      <t xml:space="preserve">納期パターン </t>
    </r>
    <r>
      <rPr>
        <b/>
        <sz val="11"/>
        <color rgb="FFFF0000"/>
        <rFont val="Calibri"/>
        <family val="3"/>
        <charset val="128"/>
        <scheme val="minor"/>
      </rPr>
      <t>*必須</t>
    </r>
    <phoneticPr fontId="22"/>
  </si>
  <si>
    <t>メールアドレス　1</t>
    <phoneticPr fontId="22"/>
  </si>
  <si>
    <r>
      <t xml:space="preserve">業務件名 </t>
    </r>
    <r>
      <rPr>
        <b/>
        <sz val="11"/>
        <color rgb="FFFF0000"/>
        <rFont val="Calibri"/>
        <family val="3"/>
        <charset val="128"/>
        <scheme val="minor"/>
      </rPr>
      <t>*必須</t>
    </r>
    <rPh sb="0" eb="2">
      <t>ギョウム</t>
    </rPh>
    <rPh sb="2" eb="4">
      <t>ケンメイ</t>
    </rPh>
    <phoneticPr fontId="22"/>
  </si>
  <si>
    <r>
      <t xml:space="preserve">報告書送付先メールアドレス </t>
    </r>
    <r>
      <rPr>
        <b/>
        <sz val="11"/>
        <color rgb="FFFF0000"/>
        <rFont val="Calibri"/>
        <family val="3"/>
        <charset val="128"/>
        <scheme val="minor"/>
      </rPr>
      <t>*必須</t>
    </r>
    <rPh sb="0" eb="3">
      <t>ホウコクショ</t>
    </rPh>
    <rPh sb="3" eb="6">
      <t>ソウフサキ</t>
    </rPh>
    <phoneticPr fontId="22"/>
  </si>
  <si>
    <r>
      <t xml:space="preserve">会社名 </t>
    </r>
    <r>
      <rPr>
        <b/>
        <sz val="11"/>
        <color rgb="FFFF0000"/>
        <rFont val="Calibri"/>
        <family val="3"/>
        <charset val="128"/>
        <scheme val="minor"/>
      </rPr>
      <t>*必須</t>
    </r>
    <rPh sb="0" eb="3">
      <t>カイシャメイ</t>
    </rPh>
    <phoneticPr fontId="22"/>
  </si>
  <si>
    <t>ドライブ顧客用</t>
  </si>
  <si>
    <t>案件情報</t>
    <rPh sb="0" eb="2">
      <t>アンケン</t>
    </rPh>
    <rPh sb="2" eb="4">
      <t>ジョウホウ</t>
    </rPh>
    <phoneticPr fontId="22"/>
  </si>
  <si>
    <t>DriveVer2.1</t>
    <phoneticPr fontId="22"/>
  </si>
  <si>
    <t>株式会社ハクトー</t>
    <rPh sb="0" eb="4">
      <t>カブシキガイシャ</t>
    </rPh>
    <phoneticPr fontId="22"/>
  </si>
  <si>
    <t>御中</t>
    <rPh sb="0" eb="2">
      <t>オンチュウ</t>
    </rPh>
    <phoneticPr fontId="3"/>
  </si>
  <si>
    <t>株式会社ハクトー</t>
    <rPh sb="0" eb="1">
      <t>カブ</t>
    </rPh>
    <rPh sb="1" eb="2">
      <t>シキ</t>
    </rPh>
    <rPh sb="2" eb="3">
      <t>カイ</t>
    </rPh>
    <rPh sb="3" eb="4">
      <t>シャ</t>
    </rPh>
    <phoneticPr fontId="3"/>
  </si>
  <si>
    <t>代表取締役　東　典弘</t>
    <rPh sb="0" eb="2">
      <t>ダイヒョウ</t>
    </rPh>
    <rPh sb="2" eb="5">
      <t>トリシマリヤク</t>
    </rPh>
    <rPh sb="6" eb="7">
      <t>ヒガシ</t>
    </rPh>
    <rPh sb="8" eb="10">
      <t>ノリヒロ</t>
    </rPh>
    <phoneticPr fontId="3"/>
  </si>
  <si>
    <t>〒921-8041</t>
    <phoneticPr fontId="3"/>
  </si>
  <si>
    <t>下記の通りご請求申し上げます。</t>
    <rPh sb="0" eb="2">
      <t>カキ</t>
    </rPh>
    <rPh sb="3" eb="4">
      <t>トオ</t>
    </rPh>
    <rPh sb="6" eb="9">
      <t>セイキュウモウ</t>
    </rPh>
    <rPh sb="10" eb="11">
      <t>ア</t>
    </rPh>
    <phoneticPr fontId="3"/>
  </si>
  <si>
    <t>石川県金沢市泉3丁目1番6号</t>
    <rPh sb="0" eb="3">
      <t>イシカワケン</t>
    </rPh>
    <rPh sb="3" eb="6">
      <t>カナザワシ</t>
    </rPh>
    <rPh sb="6" eb="7">
      <t>イズミ</t>
    </rPh>
    <rPh sb="8" eb="10">
      <t>チョウメ</t>
    </rPh>
    <rPh sb="11" eb="12">
      <t>バン</t>
    </rPh>
    <rPh sb="13" eb="14">
      <t>ゴウ</t>
    </rPh>
    <phoneticPr fontId="3"/>
  </si>
  <si>
    <r>
      <rPr>
        <sz val="11"/>
        <color theme="1"/>
        <rFont val="Wingdings"/>
        <charset val="2"/>
      </rPr>
      <t>(</t>
    </r>
    <r>
      <rPr>
        <sz val="11"/>
        <color theme="1"/>
        <rFont val="HGSｺﾞｼｯｸE"/>
        <family val="3"/>
        <charset val="128"/>
      </rPr>
      <t>076-220-7434　</t>
    </r>
    <r>
      <rPr>
        <sz val="11"/>
        <color theme="1"/>
        <rFont val="Segoe UI Symbol"/>
        <family val="3"/>
      </rPr>
      <t>📠</t>
    </r>
    <r>
      <rPr>
        <sz val="11"/>
        <color theme="1"/>
        <rFont val="HGSｺﾞｼｯｸE"/>
        <family val="3"/>
        <charset val="128"/>
      </rPr>
      <t>076-220-7436</t>
    </r>
    <phoneticPr fontId="3"/>
  </si>
  <si>
    <t>　　登録番号：T1220001005289</t>
    <rPh sb="2" eb="6">
      <t>トウロクバンゴウ</t>
    </rPh>
    <phoneticPr fontId="3"/>
  </si>
  <si>
    <t>印</t>
    <rPh sb="0" eb="1">
      <t>イン</t>
    </rPh>
    <phoneticPr fontId="3"/>
  </si>
  <si>
    <t>税込御請求額</t>
    <rPh sb="0" eb="2">
      <t>ゼイコ</t>
    </rPh>
    <rPh sb="2" eb="3">
      <t>ゴ</t>
    </rPh>
    <rPh sb="3" eb="5">
      <t>セイキュウ</t>
    </rPh>
    <rPh sb="5" eb="6">
      <t>ガク</t>
    </rPh>
    <phoneticPr fontId="3"/>
  </si>
  <si>
    <t>￥</t>
    <phoneticPr fontId="3"/>
  </si>
  <si>
    <t>ｰ</t>
    <phoneticPr fontId="3"/>
  </si>
  <si>
    <t>合計金額</t>
    <rPh sb="0" eb="4">
      <t>ゴウケイキンガク</t>
    </rPh>
    <phoneticPr fontId="3"/>
  </si>
  <si>
    <t>消費税額</t>
    <rPh sb="0" eb="4">
      <t>ショウヒゼイガク</t>
    </rPh>
    <phoneticPr fontId="3"/>
  </si>
  <si>
    <t>品　名</t>
    <rPh sb="0" eb="1">
      <t>シナ</t>
    </rPh>
    <rPh sb="2" eb="3">
      <t>メイ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</si>
  <si>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</si>
  <si>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</si>
  <si>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単価</t>
    <rPh sb="0" eb="2">
      <t>タンカ</t>
    </rPh>
    <phoneticPr fontId="3"/>
  </si>
  <si>
    <t>金額（税抜）</t>
    <rPh sb="0" eb="2">
      <t>キンガク</t>
    </rPh>
    <rPh sb="3" eb="5">
      <t>ゼイヌ</t>
    </rPh>
    <phoneticPr fontId="3"/>
  </si>
  <si>
    <t>備考</t>
    <rPh sb="0" eb="2">
      <t>ビコウ</t>
    </rPh>
    <phoneticPr fontId="3"/>
  </si>
  <si>
    <t>小計(税抜)</t>
    <rPh sb="0" eb="2">
      <t>ショウケイ</t>
    </rPh>
    <rPh sb="3" eb="5">
      <t>ゼイヌ</t>
    </rPh>
    <phoneticPr fontId="3"/>
  </si>
  <si>
    <t>Page　2/2</t>
    <phoneticPr fontId="3"/>
  </si>
  <si>
    <t>小計合計(税抜)</t>
    <rPh sb="0" eb="2">
      <t>ショウケイ</t>
    </rPh>
    <rPh sb="2" eb="4">
      <t>ゴウケイ</t>
    </rPh>
    <rPh sb="5" eb="7">
      <t>ゼイヌ</t>
    </rPh>
    <phoneticPr fontId="3"/>
  </si>
  <si>
    <t>税込合計</t>
    <rPh sb="0" eb="2">
      <t>ゼイコ</t>
    </rPh>
    <rPh sb="2" eb="4">
      <t>ゴウケイ</t>
    </rPh>
    <phoneticPr fontId="3"/>
  </si>
  <si>
    <t>アスベスト分析</t>
    <rPh sb="5" eb="7">
      <t>ブンセキ</t>
    </rPh>
    <phoneticPr fontId="3"/>
  </si>
  <si>
    <t>受付</t>
    <rPh sb="0" eb="2">
      <t>ウケツケ</t>
    </rPh>
    <phoneticPr fontId="3"/>
  </si>
  <si>
    <t>検体</t>
    <rPh sb="0" eb="2">
      <t>ケンタイ</t>
    </rPh>
    <phoneticPr fontId="3"/>
  </si>
  <si>
    <t>アスベスト分析送付シート</t>
    <rPh sb="5" eb="7">
      <t>ブンセキ</t>
    </rPh>
    <rPh sb="7" eb="9">
      <t>ソウフ</t>
    </rPh>
    <phoneticPr fontId="3"/>
  </si>
  <si>
    <t>本送付シートを印刷し試料に同封して下さい。</t>
    <rPh sb="0" eb="3">
      <t>ホンソウフ</t>
    </rPh>
    <rPh sb="7" eb="9">
      <t>インサツ</t>
    </rPh>
    <rPh sb="10" eb="12">
      <t>シリョウ</t>
    </rPh>
    <rPh sb="13" eb="15">
      <t>ドウフウ</t>
    </rPh>
    <rPh sb="17" eb="18">
      <t>クダ</t>
    </rPh>
    <phoneticPr fontId="3"/>
  </si>
  <si>
    <t>〒921-8041
石川県金沢市泉３丁目１番６号
株式会社ハクトー　
アスベスト受付担当 行
TEL　076-220-7434</t>
    <rPh sb="10" eb="17">
      <t>イシカワケンカナザワシイズミ</t>
    </rPh>
    <rPh sb="18" eb="20">
      <t>チョウメ</t>
    </rPh>
    <rPh sb="21" eb="22">
      <t>バン</t>
    </rPh>
    <rPh sb="23" eb="24">
      <t>ゴウ</t>
    </rPh>
    <rPh sb="25" eb="29">
      <t>カブシキカイシャ</t>
    </rPh>
    <rPh sb="40" eb="42">
      <t>ウケツケ</t>
    </rPh>
    <rPh sb="42" eb="44">
      <t>タントウ</t>
    </rPh>
    <rPh sb="45" eb="46">
      <t>イキ</t>
    </rPh>
    <phoneticPr fontId="3"/>
  </si>
  <si>
    <t>お客様情報</t>
    <rPh sb="1" eb="3">
      <t>キャクサマ</t>
    </rPh>
    <rPh sb="3" eb="5">
      <t>ジョウホウ</t>
    </rPh>
    <phoneticPr fontId="3"/>
  </si>
  <si>
    <t>(会社名)</t>
    <rPh sb="1" eb="4">
      <t>カイシャメイ</t>
    </rPh>
    <phoneticPr fontId="3"/>
  </si>
  <si>
    <t>(部署名)</t>
    <rPh sb="1" eb="3">
      <t>ブショ</t>
    </rPh>
    <rPh sb="3" eb="4">
      <t>メイ</t>
    </rPh>
    <phoneticPr fontId="3"/>
  </si>
  <si>
    <t>(ご担当者様)</t>
    <rPh sb="2" eb="6">
      <t>タントウシャサマ</t>
    </rPh>
    <phoneticPr fontId="3"/>
  </si>
  <si>
    <t>携帯</t>
    <rPh sb="0" eb="2">
      <t>ケイタイ</t>
    </rPh>
    <phoneticPr fontId="3"/>
  </si>
  <si>
    <t>ご依頼情報</t>
    <rPh sb="1" eb="3">
      <t>イライ</t>
    </rPh>
    <rPh sb="3" eb="5">
      <t>ジョウホウ</t>
    </rPh>
    <phoneticPr fontId="3"/>
  </si>
  <si>
    <t>（件名）</t>
    <rPh sb="1" eb="3">
      <t>ケンメイ</t>
    </rPh>
    <phoneticPr fontId="3"/>
  </si>
  <si>
    <t>（納期）</t>
    <rPh sb="1" eb="3">
      <t>ノウキ</t>
    </rPh>
    <phoneticPr fontId="3"/>
  </si>
  <si>
    <t>（分析内容）</t>
    <rPh sb="1" eb="5">
      <t>ブンセキナイヨウ</t>
    </rPh>
    <phoneticPr fontId="3"/>
  </si>
  <si>
    <t>（試料返却）</t>
    <rPh sb="1" eb="3">
      <t>シリョウ</t>
    </rPh>
    <rPh sb="3" eb="5">
      <t>ヘンキャク</t>
    </rPh>
    <phoneticPr fontId="3"/>
  </si>
  <si>
    <t>定性分析</t>
    <rPh sb="0" eb="4">
      <t>テイセイブンセキ</t>
    </rPh>
    <phoneticPr fontId="3"/>
  </si>
  <si>
    <t>（連絡事項）</t>
    <rPh sb="1" eb="3">
      <t>レンラク</t>
    </rPh>
    <rPh sb="3" eb="5">
      <t>ジコウ</t>
    </rPh>
    <phoneticPr fontId="3"/>
  </si>
  <si>
    <t>試料別情報</t>
    <rPh sb="0" eb="3">
      <t>シリョウベツ</t>
    </rPh>
    <rPh sb="3" eb="5">
      <t>ジョウホウ</t>
    </rPh>
    <phoneticPr fontId="3"/>
  </si>
  <si>
    <t>試料
番号</t>
    <rPh sb="0" eb="2">
      <t>シリョウ</t>
    </rPh>
    <rPh sb="3" eb="5">
      <t>バンゴウ</t>
    </rPh>
    <phoneticPr fontId="3"/>
  </si>
  <si>
    <t>試料名称</t>
    <rPh sb="0" eb="2">
      <t>シリョウ</t>
    </rPh>
    <rPh sb="2" eb="4">
      <t>メイショウ</t>
    </rPh>
    <phoneticPr fontId="3"/>
  </si>
  <si>
    <t>採取日</t>
    <rPh sb="0" eb="2">
      <t>サイシュ</t>
    </rPh>
    <rPh sb="2" eb="3">
      <t>ビ</t>
    </rPh>
    <phoneticPr fontId="3"/>
  </si>
  <si>
    <t>採取場所</t>
    <rPh sb="0" eb="2">
      <t>サイシュ</t>
    </rPh>
    <rPh sb="2" eb="4">
      <t>バショ</t>
    </rPh>
    <phoneticPr fontId="3"/>
  </si>
  <si>
    <t>試料採取者
氏名</t>
    <rPh sb="0" eb="2">
      <t>シリョウ</t>
    </rPh>
    <rPh sb="2" eb="4">
      <t>サイシュ</t>
    </rPh>
    <rPh sb="4" eb="5">
      <t>シャ</t>
    </rPh>
    <rPh sb="6" eb="8">
      <t>シメイ</t>
    </rPh>
    <phoneticPr fontId="3"/>
  </si>
  <si>
    <t>※10検体目以降は２ページ目に記載、印刷を行い、郵便物と一緒に郵送お願い致します。</t>
    <rPh sb="3" eb="5">
      <t>ケンタイ</t>
    </rPh>
    <rPh sb="5" eb="6">
      <t>メ</t>
    </rPh>
    <rPh sb="6" eb="8">
      <t>イコウ</t>
    </rPh>
    <rPh sb="13" eb="14">
      <t>メ</t>
    </rPh>
    <rPh sb="15" eb="17">
      <t>キサイ</t>
    </rPh>
    <rPh sb="18" eb="20">
      <t>インサツ</t>
    </rPh>
    <rPh sb="21" eb="22">
      <t>オコナ</t>
    </rPh>
    <rPh sb="24" eb="27">
      <t>ユウビンブツ</t>
    </rPh>
    <rPh sb="28" eb="30">
      <t>イッショ</t>
    </rPh>
    <rPh sb="31" eb="33">
      <t>ユウソウ</t>
    </rPh>
    <rPh sb="34" eb="35">
      <t>ネガ</t>
    </rPh>
    <rPh sb="36" eb="37">
      <t>イタ</t>
    </rPh>
    <phoneticPr fontId="3"/>
  </si>
  <si>
    <t>分析に必要な試料量の目安</t>
    <rPh sb="0" eb="2">
      <t>ブンセキ</t>
    </rPh>
    <rPh sb="3" eb="5">
      <t>ヒツヨウ</t>
    </rPh>
    <rPh sb="6" eb="8">
      <t>シリョウ</t>
    </rPh>
    <rPh sb="8" eb="9">
      <t>リョウ</t>
    </rPh>
    <rPh sb="10" eb="12">
      <t>メヤス</t>
    </rPh>
    <phoneticPr fontId="3"/>
  </si>
  <si>
    <t>・外壁、仕上塗材</t>
    <rPh sb="1" eb="3">
      <t>ガイヘキ</t>
    </rPh>
    <rPh sb="4" eb="6">
      <t>シア</t>
    </rPh>
    <rPh sb="6" eb="8">
      <t>トザイ</t>
    </rPh>
    <phoneticPr fontId="3"/>
  </si>
  <si>
    <t>・吹付材、保温材</t>
    <rPh sb="1" eb="3">
      <t>フキツケ</t>
    </rPh>
    <rPh sb="3" eb="4">
      <t>ザイ</t>
    </rPh>
    <rPh sb="5" eb="8">
      <t>ホオンザイ</t>
    </rPh>
    <phoneticPr fontId="3"/>
  </si>
  <si>
    <r>
      <rPr>
        <b/>
        <sz val="16"/>
        <color theme="1"/>
        <rFont val="游ゴシック"/>
        <family val="3"/>
        <charset val="128"/>
      </rPr>
      <t xml:space="preserve">・成形品
</t>
    </r>
    <r>
      <rPr>
        <b/>
        <sz val="10"/>
        <color theme="1"/>
        <rFont val="游ゴシック"/>
        <family val="3"/>
        <charset val="128"/>
      </rPr>
      <t>(スレート版、石膏ボード、天井材など)</t>
    </r>
    <rPh sb="1" eb="4">
      <t>セイケイヒン</t>
    </rPh>
    <rPh sb="10" eb="11">
      <t>バン</t>
    </rPh>
    <rPh sb="12" eb="14">
      <t>セッコウ</t>
    </rPh>
    <rPh sb="18" eb="21">
      <t>テンジョウザイ</t>
    </rPh>
    <phoneticPr fontId="3"/>
  </si>
  <si>
    <t>試料の梱包方法</t>
    <phoneticPr fontId="3"/>
  </si>
  <si>
    <r>
      <t xml:space="preserve">試料が飛散・汚染しないよう、チャック付きポリ袋に2重にしてください。
</t>
    </r>
    <r>
      <rPr>
        <b/>
        <sz val="9"/>
        <color theme="1"/>
        <rFont val="游ゴシック"/>
        <family val="3"/>
        <charset val="128"/>
      </rPr>
      <t>　　　　　　　　　　　　　　　　　　　※チャック付きポリ袋は、100円均等で売っているもので大丈夫です。</t>
    </r>
    <rPh sb="59" eb="60">
      <t>ツ</t>
    </rPh>
    <rPh sb="63" eb="64">
      <t>フクロ</t>
    </rPh>
    <rPh sb="69" eb="70">
      <t>エン</t>
    </rPh>
    <rPh sb="70" eb="72">
      <t>キントウ</t>
    </rPh>
    <rPh sb="73" eb="74">
      <t>ウ</t>
    </rPh>
    <rPh sb="81" eb="84">
      <t>ダイジョウブ</t>
    </rPh>
    <phoneticPr fontId="3"/>
  </si>
  <si>
    <t>1検体ごとに袋を2重に入れる</t>
    <phoneticPr fontId="3"/>
  </si>
  <si>
    <t>1検体ずつ小袋に入れ、１つの大袋に複数の小袋を入れる</t>
    <phoneticPr fontId="3"/>
  </si>
  <si>
    <t>①</t>
    <phoneticPr fontId="3"/>
  </si>
  <si>
    <t>(株)ハクトー</t>
    <rPh sb="1" eb="2">
      <t>カブ</t>
    </rPh>
    <phoneticPr fontId="3"/>
  </si>
  <si>
    <t>仕上塗材</t>
    <rPh sb="0" eb="4">
      <t>シアゲトザイ</t>
    </rPh>
    <phoneticPr fontId="3"/>
  </si>
  <si>
    <r>
      <rPr>
        <b/>
        <u/>
        <sz val="14"/>
        <color theme="1"/>
        <rFont val="游ゴシック"/>
        <family val="3"/>
        <charset val="128"/>
      </rPr>
      <t>上記までを全て終えた後は、このExcel</t>
    </r>
    <r>
      <rPr>
        <b/>
        <u/>
        <sz val="14"/>
        <rFont val="游ゴシック"/>
        <family val="3"/>
        <charset val="128"/>
      </rPr>
      <t>ファイルを弊社　指定のメールアドレスまで送信して頂き、送付シート及び</t>
    </r>
    <r>
      <rPr>
        <b/>
        <u/>
        <sz val="14"/>
        <color theme="1"/>
        <rFont val="游ゴシック"/>
        <family val="3"/>
        <charset val="128"/>
      </rPr>
      <t>試料を合わせてご送付下さい。</t>
    </r>
    <r>
      <rPr>
        <b/>
        <sz val="14"/>
        <color theme="1"/>
        <rFont val="游ゴシック"/>
        <family val="3"/>
        <charset val="128"/>
      </rPr>
      <t xml:space="preserve">
</t>
    </r>
    <r>
      <rPr>
        <b/>
        <sz val="14"/>
        <rFont val="游ゴシック"/>
        <family val="3"/>
        <charset val="128"/>
      </rPr>
      <t>　　　　　　　　</t>
    </r>
    <r>
      <rPr>
        <b/>
        <u/>
        <sz val="14"/>
        <rFont val="游ゴシック"/>
        <family val="3"/>
        <charset val="128"/>
      </rPr>
      <t>送料は、元払いでお願いいたします。</t>
    </r>
    <r>
      <rPr>
        <b/>
        <sz val="14"/>
        <rFont val="游ゴシック"/>
        <family val="3"/>
        <charset val="128"/>
      </rPr>
      <t xml:space="preserve">
</t>
    </r>
    <rPh sb="44" eb="45">
      <t>イタダ</t>
    </rPh>
    <rPh sb="47" eb="49">
      <t>ソウフ</t>
    </rPh>
    <rPh sb="52" eb="53">
      <t>オヨ</t>
    </rPh>
    <rPh sb="54" eb="56">
      <t>シリョウ</t>
    </rPh>
    <rPh sb="57" eb="58">
      <t>ア</t>
    </rPh>
    <rPh sb="62" eb="64">
      <t>ソウフ</t>
    </rPh>
    <rPh sb="64" eb="65">
      <t>クダ</t>
    </rPh>
    <rPh sb="77" eb="79">
      <t>ソウリョウ</t>
    </rPh>
    <rPh sb="81" eb="82">
      <t>モト</t>
    </rPh>
    <rPh sb="82" eb="83">
      <t>ハラ</t>
    </rPh>
    <rPh sb="86" eb="87">
      <t>ネガ</t>
    </rPh>
    <phoneticPr fontId="3"/>
  </si>
  <si>
    <t>STEP1</t>
    <phoneticPr fontId="3"/>
  </si>
  <si>
    <t>STEP2</t>
    <phoneticPr fontId="3"/>
  </si>
  <si>
    <t>STEP3</t>
  </si>
  <si>
    <t>STEP4</t>
  </si>
  <si>
    <t>★注文シート</t>
    <rPh sb="1" eb="3">
      <t>チュウモン</t>
    </rPh>
    <phoneticPr fontId="3"/>
  </si>
  <si>
    <t>に情報記入</t>
    <rPh sb="1" eb="3">
      <t>ジョウホウ</t>
    </rPh>
    <rPh sb="3" eb="5">
      <t>キニュウ</t>
    </rPh>
    <phoneticPr fontId="3"/>
  </si>
  <si>
    <t>★送付シート</t>
    <rPh sb="1" eb="3">
      <t>ソウフ</t>
    </rPh>
    <phoneticPr fontId="3"/>
  </si>
  <si>
    <t>を印刷</t>
    <rPh sb="1" eb="3">
      <t>インサツ</t>
    </rPh>
    <phoneticPr fontId="3"/>
  </si>
  <si>
    <t>アスベスト分析　ご発注の流れ</t>
    <rPh sb="5" eb="7">
      <t>ブンセキ</t>
    </rPh>
    <rPh sb="9" eb="11">
      <t>ハッチュウ</t>
    </rPh>
    <rPh sb="12" eb="13">
      <t>ナガ</t>
    </rPh>
    <phoneticPr fontId="3"/>
  </si>
  <si>
    <t>このExcelを</t>
    <phoneticPr fontId="3"/>
  </si>
  <si>
    <t>にメール送信</t>
    <rPh sb="4" eb="6">
      <t>ソウシン</t>
    </rPh>
    <phoneticPr fontId="3"/>
  </si>
  <si>
    <t>印刷して頂いた送付シートと各試料を梱包を
して頂き、郵送(元払い)</t>
    <rPh sb="0" eb="2">
      <t>インサツ</t>
    </rPh>
    <rPh sb="4" eb="5">
      <t>イタダ</t>
    </rPh>
    <rPh sb="7" eb="9">
      <t>ソウフ</t>
    </rPh>
    <rPh sb="13" eb="14">
      <t>カク</t>
    </rPh>
    <rPh sb="14" eb="16">
      <t>シリョウ</t>
    </rPh>
    <rPh sb="17" eb="19">
      <t>コンポウ</t>
    </rPh>
    <rPh sb="23" eb="24">
      <t>イタダ</t>
    </rPh>
    <rPh sb="26" eb="28">
      <t>ユウソウ</t>
    </rPh>
    <rPh sb="29" eb="31">
      <t>モトハラ</t>
    </rPh>
    <phoneticPr fontId="3"/>
  </si>
  <si>
    <t>注　文　書</t>
    <rPh sb="0" eb="1">
      <t>チュウ</t>
    </rPh>
    <rPh sb="2" eb="3">
      <t>ブン</t>
    </rPh>
    <rPh sb="4" eb="5">
      <t>ショ</t>
    </rPh>
    <phoneticPr fontId="66"/>
  </si>
  <si>
    <t>御中</t>
    <rPh sb="0" eb="2">
      <t>オンチュウ</t>
    </rPh>
    <phoneticPr fontId="66"/>
  </si>
  <si>
    <t>　</t>
    <phoneticPr fontId="66"/>
  </si>
  <si>
    <t>月</t>
    <rPh sb="0" eb="1">
      <t>ツキ</t>
    </rPh>
    <phoneticPr fontId="66"/>
  </si>
  <si>
    <t>日</t>
    <rPh sb="0" eb="1">
      <t>ニチ</t>
    </rPh>
    <phoneticPr fontId="66"/>
  </si>
  <si>
    <t>㈱ハクトー</t>
    <phoneticPr fontId="66"/>
  </si>
  <si>
    <t>FAX　０７６（ ２２０ ） ７４３４</t>
    <phoneticPr fontId="66"/>
  </si>
  <si>
    <t>担当　</t>
    <rPh sb="0" eb="2">
      <t>タントウ</t>
    </rPh>
    <phoneticPr fontId="66"/>
  </si>
  <si>
    <t>佐野　和夫</t>
    <rPh sb="0" eb="2">
      <t>サノ</t>
    </rPh>
    <rPh sb="3" eb="5">
      <t>カズオ</t>
    </rPh>
    <phoneticPr fontId="66"/>
  </si>
  <si>
    <t>記</t>
    <rPh sb="0" eb="1">
      <t>キ</t>
    </rPh>
    <phoneticPr fontId="66"/>
  </si>
  <si>
    <t>工事名</t>
    <rPh sb="0" eb="2">
      <t>コウジ</t>
    </rPh>
    <rPh sb="2" eb="3">
      <t>メイ</t>
    </rPh>
    <phoneticPr fontId="3"/>
  </si>
  <si>
    <t>現場名</t>
    <rPh sb="0" eb="2">
      <t>ゲンバ</t>
    </rPh>
    <rPh sb="2" eb="3">
      <t>メイ</t>
    </rPh>
    <phoneticPr fontId="66"/>
  </si>
  <si>
    <t>住　　所</t>
    <rPh sb="0" eb="1">
      <t>ジュウ</t>
    </rPh>
    <rPh sb="3" eb="4">
      <t>トコロ</t>
    </rPh>
    <phoneticPr fontId="66"/>
  </si>
  <si>
    <t>本工事</t>
    <rPh sb="0" eb="1">
      <t>ホン</t>
    </rPh>
    <rPh sb="1" eb="3">
      <t>コウジ</t>
    </rPh>
    <phoneticPr fontId="66"/>
  </si>
  <si>
    <t>（税込み）</t>
    <rPh sb="1" eb="3">
      <t>ゼイコ</t>
    </rPh>
    <phoneticPr fontId="66"/>
  </si>
  <si>
    <t>見積金額</t>
    <rPh sb="0" eb="2">
      <t>ミツモリ</t>
    </rPh>
    <rPh sb="2" eb="4">
      <t>キンガク</t>
    </rPh>
    <phoneticPr fontId="66"/>
  </si>
  <si>
    <t>a</t>
    <phoneticPr fontId="66"/>
  </si>
  <si>
    <t>〔見積書・電話・打合せ〕による</t>
    <rPh sb="1" eb="4">
      <t>ミツモリショ</t>
    </rPh>
    <rPh sb="5" eb="7">
      <t>デンワ</t>
    </rPh>
    <rPh sb="8" eb="10">
      <t>ウチアワ</t>
    </rPh>
    <phoneticPr fontId="66"/>
  </si>
  <si>
    <t>増減金額</t>
    <rPh sb="0" eb="2">
      <t>ゾウゲン</t>
    </rPh>
    <rPh sb="2" eb="4">
      <t>キンガク</t>
    </rPh>
    <phoneticPr fontId="66"/>
  </si>
  <si>
    <t>b</t>
    <phoneticPr fontId="66"/>
  </si>
  <si>
    <t>注文金額</t>
    <rPh sb="0" eb="2">
      <t>チュウモン</t>
    </rPh>
    <rPh sb="2" eb="4">
      <t>キンガク</t>
    </rPh>
    <phoneticPr fontId="66"/>
  </si>
  <si>
    <t>a+b</t>
    <phoneticPr fontId="66"/>
  </si>
  <si>
    <t>A</t>
    <phoneticPr fontId="66"/>
  </si>
  <si>
    <t>追加変更工事</t>
    <rPh sb="0" eb="2">
      <t>ツイカ</t>
    </rPh>
    <rPh sb="2" eb="4">
      <t>ヘンコウ</t>
    </rPh>
    <rPh sb="4" eb="6">
      <t>コウジ</t>
    </rPh>
    <phoneticPr fontId="66"/>
  </si>
  <si>
    <t>（税込み）</t>
    <rPh sb="1" eb="2">
      <t>ゼイ</t>
    </rPh>
    <rPh sb="2" eb="3">
      <t>コ</t>
    </rPh>
    <phoneticPr fontId="66"/>
  </si>
  <si>
    <r>
      <t xml:space="preserve">追変 </t>
    </r>
    <r>
      <rPr>
        <sz val="16"/>
        <rFont val="ＭＳ Ｐ明朝"/>
        <family val="1"/>
        <charset val="128"/>
      </rPr>
      <t>a</t>
    </r>
    <rPh sb="0" eb="1">
      <t>ツイ</t>
    </rPh>
    <rPh sb="1" eb="2">
      <t>ヘン</t>
    </rPh>
    <phoneticPr fontId="66"/>
  </si>
  <si>
    <t>工事</t>
    <rPh sb="0" eb="2">
      <t>コウジ</t>
    </rPh>
    <phoneticPr fontId="66"/>
  </si>
  <si>
    <r>
      <t xml:space="preserve">追変 </t>
    </r>
    <r>
      <rPr>
        <sz val="16"/>
        <rFont val="ＭＳ Ｐ明朝"/>
        <family val="1"/>
        <charset val="128"/>
      </rPr>
      <t>b</t>
    </r>
    <rPh sb="0" eb="1">
      <t>ツイ</t>
    </rPh>
    <rPh sb="1" eb="2">
      <t>ヘン</t>
    </rPh>
    <phoneticPr fontId="66"/>
  </si>
  <si>
    <t>B</t>
    <phoneticPr fontId="66"/>
  </si>
  <si>
    <t>工　事　了　解　書</t>
    <rPh sb="0" eb="1">
      <t>コウ</t>
    </rPh>
    <rPh sb="2" eb="3">
      <t>コト</t>
    </rPh>
    <rPh sb="4" eb="5">
      <t>リョウ</t>
    </rPh>
    <rPh sb="6" eb="7">
      <t>カイ</t>
    </rPh>
    <rPh sb="8" eb="9">
      <t>カ</t>
    </rPh>
    <phoneticPr fontId="66"/>
  </si>
  <si>
    <t>総請求金額（Ａ+Ｂ）</t>
    <rPh sb="0" eb="1">
      <t>ソウ</t>
    </rPh>
    <rPh sb="1" eb="3">
      <t>セイキュウ</t>
    </rPh>
    <rPh sb="3" eb="5">
      <t>キンガク</t>
    </rPh>
    <phoneticPr fontId="66"/>
  </si>
  <si>
    <t>月</t>
    <rPh sb="0" eb="1">
      <t>ゲツ</t>
    </rPh>
    <phoneticPr fontId="66"/>
  </si>
  <si>
    <t>締日</t>
    <rPh sb="0" eb="1">
      <t>ジマリ</t>
    </rPh>
    <rPh sb="1" eb="2">
      <t>ビ</t>
    </rPh>
    <phoneticPr fontId="66"/>
  </si>
  <si>
    <t>請求金額</t>
    <rPh sb="0" eb="2">
      <t>セイキュウ</t>
    </rPh>
    <rPh sb="2" eb="4">
      <t>キンガク</t>
    </rPh>
    <phoneticPr fontId="66"/>
  </si>
  <si>
    <t>第1回</t>
    <rPh sb="0" eb="1">
      <t>ダイ</t>
    </rPh>
    <rPh sb="2" eb="3">
      <t>カイ</t>
    </rPh>
    <phoneticPr fontId="66"/>
  </si>
  <si>
    <t>第2回</t>
    <rPh sb="0" eb="1">
      <t>ダイ</t>
    </rPh>
    <rPh sb="2" eb="3">
      <t>カイ</t>
    </rPh>
    <phoneticPr fontId="66"/>
  </si>
  <si>
    <t>第3回</t>
    <rPh sb="0" eb="1">
      <t>ダイ</t>
    </rPh>
    <rPh sb="2" eb="3">
      <t>カイ</t>
    </rPh>
    <phoneticPr fontId="66"/>
  </si>
  <si>
    <t>第4回</t>
    <rPh sb="0" eb="1">
      <t>ダイ</t>
    </rPh>
    <rPh sb="2" eb="3">
      <t>カイ</t>
    </rPh>
    <phoneticPr fontId="66"/>
  </si>
  <si>
    <t>本書のコピーを請求書に添付して下さい。</t>
    <rPh sb="0" eb="2">
      <t>ホンショ</t>
    </rPh>
    <rPh sb="7" eb="10">
      <t>セイキュウショ</t>
    </rPh>
    <rPh sb="11" eb="13">
      <t>テンプ</t>
    </rPh>
    <rPh sb="15" eb="16">
      <t>クダ</t>
    </rPh>
    <phoneticPr fontId="66"/>
  </si>
  <si>
    <t>業者名</t>
    <rPh sb="0" eb="2">
      <t>ギョウシャ</t>
    </rPh>
    <rPh sb="2" eb="3">
      <t>ナ</t>
    </rPh>
    <phoneticPr fontId="66"/>
  </si>
  <si>
    <t>印</t>
    <rPh sb="0" eb="1">
      <t>シルシ</t>
    </rPh>
    <phoneticPr fontId="66"/>
  </si>
  <si>
    <t>　に伴うアスベスト分析</t>
  </si>
  <si>
    <r>
      <t>日付</t>
    </r>
    <r>
      <rPr>
        <sz val="14"/>
        <color rgb="FFFF0000"/>
        <rFont val="ＭＳ Ｐゴシック"/>
        <family val="3"/>
        <charset val="128"/>
      </rPr>
      <t>※必須</t>
    </r>
    <rPh sb="0" eb="2">
      <t>ヒヅケ</t>
    </rPh>
    <rPh sb="1" eb="2">
      <t>キョウ</t>
    </rPh>
    <rPh sb="3" eb="5">
      <t>ヒッス</t>
    </rPh>
    <phoneticPr fontId="3"/>
  </si>
  <si>
    <t>株式会社　丸菱</t>
    <rPh sb="0" eb="4">
      <t>カブシキカイシャ</t>
    </rPh>
    <rPh sb="5" eb="7">
      <t>マルビシ</t>
    </rPh>
    <phoneticPr fontId="3"/>
  </si>
  <si>
    <t>(1/1)</t>
  </si>
  <si>
    <t>1</t>
  </si>
  <si>
    <t>試 験 成 績 書</t>
  </si>
  <si>
    <t>№</t>
    <phoneticPr fontId="3"/>
  </si>
  <si>
    <t>A04942-A1-001</t>
  </si>
  <si>
    <t>発行日</t>
    <phoneticPr fontId="3"/>
  </si>
  <si>
    <t>試 料 受 付 :</t>
  </si>
  <si>
    <t>試 験 期 間 :</t>
  </si>
  <si>
    <t>~</t>
  </si>
  <si>
    <t>採 取 区 分 :</t>
  </si>
  <si>
    <t>持ち込み</t>
  </si>
  <si>
    <t>試料採取者 :</t>
  </si>
  <si>
    <t>件　　名 :</t>
  </si>
  <si>
    <t>ご依頼を受けました検査の結果を下記の通り報告致します。</t>
  </si>
  <si>
    <t>試 料 名 称</t>
  </si>
  <si>
    <t>採 取 場 所</t>
  </si>
  <si>
    <t>採 取 年 月 日</t>
  </si>
  <si>
    <t>-</t>
    <phoneticPr fontId="3"/>
  </si>
  <si>
    <t>NG</t>
  </si>
  <si>
    <t>試 験 方 法</t>
  </si>
  <si>
    <t>定性分析　JIS A 1481-1:2016</t>
    <phoneticPr fontId="3"/>
  </si>
  <si>
    <t>試　験　結　果</t>
  </si>
  <si>
    <t>定 性 分 析</t>
    <phoneticPr fontId="3"/>
  </si>
  <si>
    <t>検 出 の 有 無</t>
    <phoneticPr fontId="3"/>
  </si>
  <si>
    <t>分析項目名</t>
    <rPh sb="0" eb="2">
      <t>ブンセキ</t>
    </rPh>
    <rPh sb="2" eb="5">
      <t>コウモクメイ</t>
    </rPh>
    <phoneticPr fontId="22"/>
  </si>
  <si>
    <t>分析結果</t>
    <rPh sb="0" eb="4">
      <t>ブンセキケッカ</t>
    </rPh>
    <phoneticPr fontId="22"/>
  </si>
  <si>
    <t>判定</t>
    <rPh sb="0" eb="2">
      <t>ハンテイ</t>
    </rPh>
    <phoneticPr fontId="22"/>
  </si>
  <si>
    <t>層</t>
  </si>
  <si>
    <t>割 合</t>
  </si>
  <si>
    <t>材種</t>
    <rPh sb="0" eb="2">
      <t>ザイシュ</t>
    </rPh>
    <phoneticPr fontId="3"/>
  </si>
  <si>
    <t>外 観 色</t>
    <phoneticPr fontId="3"/>
  </si>
  <si>
    <t>アスベスト推定含有率</t>
    <phoneticPr fontId="3"/>
  </si>
  <si>
    <t>クリソタイル</t>
  </si>
  <si>
    <t>Chr</t>
  </si>
  <si>
    <t>不検出</t>
  </si>
  <si>
    <t>アモサイト</t>
  </si>
  <si>
    <t>Amo</t>
  </si>
  <si>
    <t>-</t>
    <phoneticPr fontId="22"/>
  </si>
  <si>
    <t>クロシドライト</t>
  </si>
  <si>
    <t>Cro</t>
  </si>
  <si>
    <t>トレモライト</t>
    <phoneticPr fontId="84"/>
  </si>
  <si>
    <t>Tre</t>
  </si>
  <si>
    <t>アクチノライト</t>
    <phoneticPr fontId="84"/>
  </si>
  <si>
    <t>Act</t>
  </si>
  <si>
    <t>アンソフィライト</t>
  </si>
  <si>
    <t>Ant</t>
  </si>
  <si>
    <t>偏 光 顕 微 鏡 写 真</t>
    <rPh sb="0" eb="1">
      <t>ヘン</t>
    </rPh>
    <rPh sb="2" eb="3">
      <t>ヒカリ</t>
    </rPh>
    <rPh sb="4" eb="5">
      <t>アキラ</t>
    </rPh>
    <rPh sb="6" eb="7">
      <t>ビ</t>
    </rPh>
    <rPh sb="8" eb="9">
      <t>カガミ</t>
    </rPh>
    <rPh sb="10" eb="11">
      <t>シャ</t>
    </rPh>
    <rPh sb="12" eb="13">
      <t>シン</t>
    </rPh>
    <phoneticPr fontId="3"/>
  </si>
  <si>
    <t>アスベストの種類</t>
  </si>
  <si>
    <t>写真１</t>
  </si>
  <si>
    <t>写真２</t>
  </si>
  <si>
    <t>A04942-A1</t>
  </si>
  <si>
    <t>001</t>
  </si>
  <si>
    <t/>
  </si>
  <si>
    <t>（備考）</t>
    <phoneticPr fontId="3"/>
  </si>
  <si>
    <t>・外観色等が異なるいくつかの建材が混入している場合は、最も多い割合を占める建材について分析しています。</t>
    <phoneticPr fontId="3"/>
  </si>
  <si>
    <t>・層割合、材種、外観色は目視にて判断しております。</t>
    <rPh sb="5" eb="7">
      <t>ザイシュ</t>
    </rPh>
    <phoneticPr fontId="3"/>
  </si>
  <si>
    <t>STEP0</t>
  </si>
  <si>
    <t>★必要量・梱包方法</t>
    <rPh sb="1" eb="4">
      <t>ヒツヨウリョウ</t>
    </rPh>
    <rPh sb="5" eb="7">
      <t>コンポウ</t>
    </rPh>
    <rPh sb="7" eb="9">
      <t>ホウホウ</t>
    </rPh>
    <phoneticPr fontId="3"/>
  </si>
  <si>
    <t>で検体の必要量・梱包方法を確認</t>
    <rPh sb="1" eb="3">
      <t>ケンタイ</t>
    </rPh>
    <rPh sb="4" eb="7">
      <t>ヒツヨウリョウ</t>
    </rPh>
    <rPh sb="8" eb="10">
      <t>コンポウ</t>
    </rPh>
    <rPh sb="10" eb="12">
      <t>ホウホウ</t>
    </rPh>
    <rPh sb="13" eb="15">
      <t>カクニン</t>
    </rPh>
    <phoneticPr fontId="3"/>
  </si>
  <si>
    <t>担当者:小坂拓未</t>
    <rPh sb="0" eb="3">
      <t>タントウシャ</t>
    </rPh>
    <rPh sb="4" eb="6">
      <t>コザカ</t>
    </rPh>
    <rPh sb="6" eb="8">
      <t>タクミ</t>
    </rPh>
    <phoneticPr fontId="3"/>
  </si>
  <si>
    <t>消費税額(10%)</t>
    <rPh sb="0" eb="4">
      <t>ショウヒゼイガク</t>
    </rPh>
    <phoneticPr fontId="3"/>
  </si>
  <si>
    <t>A04942-A1-006</t>
    <phoneticPr fontId="3"/>
  </si>
  <si>
    <t>A04942-A1-005</t>
    <phoneticPr fontId="3"/>
  </si>
  <si>
    <t>A04942-A1-004</t>
    <phoneticPr fontId="3"/>
  </si>
  <si>
    <t>A04942-A1-003</t>
    <phoneticPr fontId="3"/>
  </si>
  <si>
    <t>A04942-A1-002</t>
    <phoneticPr fontId="3"/>
  </si>
  <si>
    <r>
      <rPr>
        <b/>
        <sz val="11"/>
        <color theme="1"/>
        <rFont val="游ゴシック"/>
        <family val="3"/>
        <charset val="128"/>
      </rPr>
      <t>ゴルフボール2.5個分</t>
    </r>
    <r>
      <rPr>
        <sz val="11"/>
        <color theme="1"/>
        <rFont val="游ゴシック"/>
        <family val="3"/>
        <charset val="128"/>
      </rPr>
      <t>　程度　(10g程度が目安)</t>
    </r>
    <rPh sb="9" eb="11">
      <t>コブン</t>
    </rPh>
    <rPh sb="12" eb="14">
      <t>テイド</t>
    </rPh>
    <rPh sb="19" eb="21">
      <t>テイド</t>
    </rPh>
    <rPh sb="22" eb="24">
      <t>メヤス</t>
    </rPh>
    <phoneticPr fontId="3"/>
  </si>
  <si>
    <r>
      <rPr>
        <b/>
        <sz val="11"/>
        <color theme="1"/>
        <rFont val="游ゴシック"/>
        <family val="3"/>
        <charset val="128"/>
      </rPr>
      <t>ゴルフボール3.5個分</t>
    </r>
    <r>
      <rPr>
        <sz val="11"/>
        <color theme="1"/>
        <rFont val="游ゴシック"/>
        <family val="3"/>
        <charset val="128"/>
      </rPr>
      <t>　程度</t>
    </r>
    <rPh sb="9" eb="11">
      <t>コブン</t>
    </rPh>
    <rPh sb="12" eb="14">
      <t>テイド</t>
    </rPh>
    <phoneticPr fontId="3"/>
  </si>
  <si>
    <r>
      <rPr>
        <b/>
        <sz val="11"/>
        <color theme="1"/>
        <rFont val="游ゴシック"/>
        <family val="3"/>
        <charset val="128"/>
      </rPr>
      <t>5cm　</t>
    </r>
    <r>
      <rPr>
        <b/>
        <sz val="11"/>
        <rFont val="游ゴシック"/>
        <family val="3"/>
        <charset val="128"/>
      </rPr>
      <t>各　3個分</t>
    </r>
    <r>
      <rPr>
        <sz val="11"/>
        <rFont val="游ゴシック"/>
        <family val="3"/>
        <charset val="128"/>
      </rPr>
      <t>　程度　(厚みが0.5cm以下の場合は2倍)</t>
    </r>
    <phoneticPr fontId="3"/>
  </si>
  <si>
    <t>PDF納品</t>
  </si>
  <si>
    <t>asbestos@8910.co.jp</t>
    <phoneticPr fontId="3"/>
  </si>
  <si>
    <t>asbestos@8910.co.jp</t>
    <phoneticPr fontId="3"/>
  </si>
  <si>
    <t>A04942-A1-007</t>
    <phoneticPr fontId="3"/>
  </si>
  <si>
    <t>A04942-A1-008</t>
    <phoneticPr fontId="3"/>
  </si>
  <si>
    <t>A04942-A1-009</t>
    <phoneticPr fontId="3"/>
  </si>
  <si>
    <t>A04942-A1-010</t>
    <phoneticPr fontId="3"/>
  </si>
  <si>
    <t>価格</t>
    <rPh sb="0" eb="2">
      <t>カカク</t>
    </rPh>
    <phoneticPr fontId="66"/>
  </si>
  <si>
    <t>必ず納期の種類確認</t>
    <rPh sb="0" eb="1">
      <t>カナラ</t>
    </rPh>
    <rPh sb="2" eb="4">
      <t>ノウキ</t>
    </rPh>
    <rPh sb="5" eb="7">
      <t>シュルイ</t>
    </rPh>
    <rPh sb="7" eb="9">
      <t>カクニン</t>
    </rPh>
    <phoneticPr fontId="66"/>
  </si>
  <si>
    <t>↑選択できます。</t>
    <rPh sb="1" eb="3">
      <t>センタク</t>
    </rPh>
    <phoneticPr fontId="66"/>
  </si>
  <si>
    <t>金額</t>
    <phoneticPr fontId="3"/>
  </si>
  <si>
    <t>選択できます。↑</t>
    <phoneticPr fontId="3"/>
  </si>
  <si>
    <t>必ず金額確認</t>
    <rPh sb="2" eb="4">
      <t>キンガク</t>
    </rPh>
    <rPh sb="4" eb="6">
      <t>カクニン</t>
    </rPh>
    <phoneticPr fontId="3"/>
  </si>
  <si>
    <t>下記に出張の有無記載</t>
    <rPh sb="0" eb="2">
      <t>カキ</t>
    </rPh>
    <rPh sb="3" eb="5">
      <t>シュッチョウ</t>
    </rPh>
    <rPh sb="6" eb="8">
      <t>ウム</t>
    </rPh>
    <rPh sb="8" eb="10">
      <t>キサイ</t>
    </rPh>
    <phoneticPr fontId="3"/>
  </si>
  <si>
    <t>お手数ですが、下記口座にお振込みお願いします。
（振込手数料は御社でのご負担お願いします。）</t>
    <rPh sb="1" eb="3">
      <t>テスウ</t>
    </rPh>
    <rPh sb="7" eb="11">
      <t>カキコウザ</t>
    </rPh>
    <rPh sb="13" eb="15">
      <t>フリコ</t>
    </rPh>
    <rPh sb="17" eb="18">
      <t>ネガ</t>
    </rPh>
    <rPh sb="25" eb="30">
      <t>フリコミテスウリョウ</t>
    </rPh>
    <rPh sb="31" eb="33">
      <t>オンシャ</t>
    </rPh>
    <rPh sb="36" eb="38">
      <t>フタン</t>
    </rPh>
    <rPh sb="39" eb="40">
      <t>ネガ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</si>
</sst>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¥&quot;#,##0;&quot;¥&quot;\-#,##0"/>
    <numFmt numFmtId="6" formatCode="&quot;¥&quot;#,##0;[Red]&quot;¥&quot;\-#,##0"/>
    <numFmt numFmtId="176" formatCode="[$-411]ggge&quot;年&quot;m&quot;月&quot;d&quot;日&quot;;@"/>
    <numFmt numFmtId="177" formatCode="[DBNum3][$-411]#,##0"/>
    <numFmt numFmtId="178" formatCode="[DBNum3][$-411]0"/>
    <numFmt numFmtId="179" formatCode="m/d;@"/>
    <numFmt numFmtId="180" formatCode="[$-F800]dddd\,\ mmmm\ dd\,\ yyyy"/>
    <numFmt numFmtId="181" formatCode="#"/>
    <numFmt numFmtId="182" formatCode="m&quot;月&quot;d&quot;日&quot;;@"/>
    <numFmt numFmtId="183" formatCode="yyyy&quot;年&quot;m&quot;月&quot;d&quot;日&quot;;@"/>
  </numFmts>
  <fonts count="99">
    <font>
      <sz val="11"/>
      <color theme="1"/>
      <name val="Calibri"/>
      <scheme val="minor"/>
    </font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6"/>
      <name val="Calibri"/>
      <family val="3"/>
      <charset val="12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Calibri"/>
      <family val="2"/>
      <scheme val="minor"/>
    </font>
    <font>
      <sz val="11"/>
      <color theme="0"/>
      <name val="メイリオ"/>
      <family val="3"/>
      <charset val="128"/>
    </font>
    <font>
      <sz val="11"/>
      <color theme="1"/>
      <name val="Calibri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22"/>
      <color theme="1"/>
      <name val="Calibri"/>
      <family val="2"/>
      <scheme val="minor"/>
    </font>
    <font>
      <sz val="14"/>
      <color theme="1"/>
      <name val="HG創英角ｺﾞｼｯｸUB"/>
      <family val="3"/>
      <charset val="128"/>
    </font>
    <font>
      <sz val="14"/>
      <color theme="1"/>
      <name val="Calibri"/>
      <family val="2"/>
      <scheme val="minor"/>
    </font>
    <font>
      <sz val="14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rgb="FFFF0000"/>
      <name val="Calibri"/>
      <family val="2"/>
      <charset val="128"/>
      <scheme val="minor"/>
    </font>
    <font>
      <sz val="11"/>
      <color theme="0"/>
      <name val="Calibri"/>
      <family val="2"/>
      <charset val="128"/>
      <scheme val="minor"/>
    </font>
    <font>
      <sz val="11"/>
      <color theme="0"/>
      <name val="Calibri"/>
      <family val="3"/>
      <charset val="128"/>
      <scheme val="minor"/>
    </font>
    <font>
      <sz val="11"/>
      <color theme="0"/>
      <name val="ＭＳ ゴシック"/>
      <family val="3"/>
      <charset val="128"/>
    </font>
    <font>
      <sz val="6"/>
      <name val="Calibri"/>
      <family val="2"/>
      <charset val="128"/>
      <scheme val="minor"/>
    </font>
    <font>
      <b/>
      <sz val="11"/>
      <color theme="1"/>
      <name val="Calibri"/>
      <family val="3"/>
      <charset val="128"/>
      <scheme val="minor"/>
    </font>
    <font>
      <b/>
      <sz val="11"/>
      <color rgb="FFFF0000"/>
      <name val="Calibri"/>
      <family val="3"/>
      <charset val="128"/>
      <scheme val="minor"/>
    </font>
    <font>
      <b/>
      <sz val="16"/>
      <color theme="1"/>
      <name val="Calibri"/>
      <family val="3"/>
      <charset val="128"/>
      <scheme val="minor"/>
    </font>
    <font>
      <u/>
      <sz val="11"/>
      <color theme="10"/>
      <name val="Calibri"/>
      <family val="2"/>
      <charset val="128"/>
      <scheme val="minor"/>
    </font>
    <font>
      <b/>
      <sz val="12"/>
      <color theme="1"/>
      <name val="Calibri"/>
      <family val="3"/>
      <charset val="128"/>
      <scheme val="minor"/>
    </font>
    <font>
      <sz val="11"/>
      <color rgb="FF000000"/>
      <name val="Calibri"/>
      <family val="3"/>
      <charset val="128"/>
      <scheme val="minor"/>
    </font>
    <font>
      <sz val="11"/>
      <color theme="1"/>
      <name val="HGSｺﾞｼｯｸE"/>
      <family val="3"/>
      <charset val="128"/>
    </font>
    <font>
      <sz val="24"/>
      <color theme="1"/>
      <name val="HGSｺﾞｼｯｸE"/>
      <family val="3"/>
      <charset val="128"/>
    </font>
    <font>
      <sz val="16"/>
      <color theme="1"/>
      <name val="HGSｺﾞｼｯｸE"/>
      <family val="3"/>
      <charset val="128"/>
    </font>
    <font>
      <sz val="14"/>
      <color theme="1"/>
      <name val="HGSｺﾞｼｯｸE"/>
      <family val="3"/>
      <charset val="128"/>
    </font>
    <font>
      <sz val="11"/>
      <color theme="1"/>
      <name val="HGSｺﾞｼｯｸE"/>
      <family val="3"/>
      <charset val="2"/>
    </font>
    <font>
      <sz val="11"/>
      <color theme="1"/>
      <name val="Wingdings"/>
      <charset val="2"/>
    </font>
    <font>
      <sz val="11"/>
      <color theme="1"/>
      <name val="Segoe UI Symbol"/>
      <family val="3"/>
    </font>
    <font>
      <sz val="11"/>
      <color theme="0"/>
      <name val="HGSｺﾞｼｯｸE"/>
      <family val="3"/>
      <charset val="128"/>
    </font>
    <font>
      <sz val="20"/>
      <color theme="1"/>
      <name val="HGPｺﾞｼｯｸE"/>
      <family val="3"/>
      <charset val="128"/>
    </font>
    <font>
      <sz val="26"/>
      <color theme="1"/>
      <name val="HGSｺﾞｼｯｸE"/>
      <family val="3"/>
      <charset val="128"/>
    </font>
    <font>
      <sz val="12"/>
      <color theme="1"/>
      <name val="HGSｺﾞｼｯｸE"/>
      <family val="3"/>
      <charset val="128"/>
    </font>
    <font>
      <sz val="10"/>
      <color theme="1"/>
      <name val="HGSｺﾞｼｯｸE"/>
      <family val="3"/>
      <charset val="128"/>
    </font>
    <font>
      <u/>
      <sz val="11"/>
      <color theme="1"/>
      <name val="HGSｺﾞｼｯｸE"/>
      <family val="3"/>
      <charset val="128"/>
    </font>
    <font>
      <sz val="9"/>
      <color theme="1"/>
      <name val="HGSｺﾞｼｯｸE"/>
      <family val="3"/>
      <charset val="128"/>
    </font>
    <font>
      <sz val="8"/>
      <color theme="1"/>
      <name val="HGSｺﾞｼｯｸE"/>
      <family val="3"/>
      <charset val="128"/>
    </font>
    <font>
      <sz val="11"/>
      <color theme="1"/>
      <name val="Calibri"/>
      <family val="2"/>
      <scheme val="minor"/>
    </font>
    <font>
      <u/>
      <sz val="18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b/>
      <u/>
      <sz val="14"/>
      <color theme="1"/>
      <name val="游ゴシック"/>
      <family val="3"/>
      <charset val="128"/>
    </font>
    <font>
      <b/>
      <sz val="9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u/>
      <sz val="14"/>
      <name val="游ゴシック"/>
      <family val="3"/>
      <charset val="128"/>
    </font>
    <font>
      <b/>
      <sz val="14"/>
      <name val="游ゴシック"/>
      <family val="3"/>
      <charset val="128"/>
    </font>
    <font>
      <u/>
      <sz val="14"/>
      <color theme="10"/>
      <name val="Calibri"/>
      <family val="2"/>
      <scheme val="minor"/>
    </font>
    <font>
      <sz val="14"/>
      <color theme="1"/>
      <name val="游ゴシック"/>
      <family val="3"/>
      <charset val="128"/>
    </font>
    <font>
      <b/>
      <sz val="20"/>
      <color theme="1"/>
      <name val="游ゴシック"/>
      <family val="3"/>
      <charset val="128"/>
    </font>
    <font>
      <u/>
      <sz val="14"/>
      <color theme="10"/>
      <name val="游ゴシック"/>
      <family val="3"/>
      <charset val="128"/>
    </font>
    <font>
      <b/>
      <u/>
      <sz val="2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8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theme="1"/>
      <name val="游ゴシック"/>
      <family val="3"/>
      <charset val="128"/>
    </font>
    <font>
      <b/>
      <sz val="24"/>
      <color theme="1"/>
      <name val="游ゴシック"/>
      <family val="3"/>
      <charset val="128"/>
    </font>
    <font>
      <sz val="24"/>
      <color theme="1"/>
      <name val="游ゴシック"/>
      <family val="3"/>
      <charset val="128"/>
    </font>
    <font>
      <u/>
      <sz val="12"/>
      <color rgb="FF000000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12"/>
      <color rgb="FF000000"/>
      <name val="Arial"/>
      <family val="2"/>
    </font>
    <font>
      <b/>
      <sz val="28"/>
      <name val="游ゴシック"/>
      <family val="3"/>
      <charset val="128"/>
    </font>
    <font>
      <b/>
      <sz val="18"/>
      <color theme="1"/>
      <name val="Calibri"/>
      <family val="3"/>
      <charset val="128"/>
      <scheme val="minor"/>
    </font>
    <font>
      <sz val="8"/>
      <color theme="1"/>
      <name val="Calibri"/>
      <family val="2"/>
      <scheme val="minor"/>
    </font>
    <font>
      <sz val="8"/>
      <color theme="1"/>
      <name val="游ゴシック"/>
      <family val="3"/>
      <charset val="128"/>
    </font>
    <font>
      <sz val="22"/>
      <color theme="1"/>
      <name val="游ゴシック"/>
      <family val="3"/>
      <charset val="128"/>
    </font>
    <font>
      <sz val="18"/>
      <color theme="0"/>
      <name val="HGPｺﾞｼｯｸE"/>
      <family val="3"/>
      <charset val="128"/>
    </font>
    <font>
      <sz val="20"/>
      <color theme="0"/>
      <name val="HGPｺﾞｼｯｸE"/>
      <family val="3"/>
      <charset val="128"/>
    </font>
    <font>
      <u/>
      <sz val="12"/>
      <color theme="10"/>
      <name val="Calibri"/>
      <family val="2"/>
      <scheme val="minor"/>
    </font>
    <font>
      <sz val="22"/>
      <color theme="1"/>
      <name val="ＭＳ Ｐゴシック"/>
      <family val="3"/>
      <charset val="128"/>
    </font>
    <font>
      <sz val="14"/>
      <name val="Calibri"/>
      <family val="2"/>
      <scheme val="minor"/>
    </font>
    <font>
      <sz val="14"/>
      <name val="Yu Gothic"/>
      <charset val="128"/>
    </font>
    <font>
      <sz val="22"/>
      <color rgb="FFFF0000"/>
      <name val="HGSｺﾞｼｯｸE"/>
      <family val="3"/>
      <charset val="128"/>
    </font>
    <font>
      <sz val="24"/>
      <name val="ＭＳ Ｐゴシック"/>
      <family val="3"/>
      <charset val="128"/>
    </font>
    <font>
      <b/>
      <sz val="22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969696"/>
        <bgColor indexed="64"/>
      </patternFill>
    </fill>
  </fills>
  <borders count="9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hair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medium">
        <color rgb="FF000000"/>
      </bottom>
      <diagonal/>
    </border>
  </borders>
  <cellStyleXfs count="13">
    <xf numFmtId="0" fontId="0" fillId="0" borderId="0"/>
    <xf numFmtId="0" fontId="4" fillId="0" borderId="1"/>
    <xf numFmtId="0" fontId="5" fillId="0" borderId="1"/>
    <xf numFmtId="0" fontId="2" fillId="0" borderId="1">
      <alignment vertical="center"/>
    </xf>
    <xf numFmtId="0" fontId="7" fillId="0" borderId="0" applyNumberFormat="0" applyFill="0" applyBorder="0" applyAlignment="0" applyProtection="0"/>
    <xf numFmtId="0" fontId="1" fillId="0" borderId="1">
      <alignment vertical="center"/>
    </xf>
    <xf numFmtId="0" fontId="26" fillId="0" borderId="1" applyNumberFormat="0" applyFill="0" applyBorder="0" applyAlignment="0" applyProtection="0">
      <alignment vertical="center"/>
    </xf>
    <xf numFmtId="38" fontId="4" fillId="0" borderId="1" applyFont="0" applyFill="0" applyBorder="0" applyAlignment="0" applyProtection="0">
      <alignment vertical="center"/>
    </xf>
    <xf numFmtId="0" fontId="44" fillId="0" borderId="1"/>
    <xf numFmtId="6" fontId="4" fillId="0" borderId="1" applyFont="0" applyFill="0" applyBorder="0" applyAlignment="0" applyProtection="0">
      <alignment vertical="center"/>
    </xf>
    <xf numFmtId="0" fontId="4" fillId="0" borderId="1"/>
    <xf numFmtId="9" fontId="4" fillId="0" borderId="1" applyFont="0" applyFill="0" applyBorder="0" applyAlignment="0" applyProtection="0">
      <alignment vertical="center"/>
    </xf>
    <xf numFmtId="38" fontId="98" fillId="0" borderId="0" applyFont="0" applyFill="0" applyBorder="0" applyAlignment="0" applyProtection="0">
      <alignment vertical="center"/>
    </xf>
  </cellStyleXfs>
  <cellXfs count="655"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2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56" fontId="15" fillId="0" borderId="2" xfId="0" applyNumberFormat="1" applyFont="1" applyBorder="1" applyAlignment="1">
      <alignment vertical="center"/>
    </xf>
    <xf numFmtId="0" fontId="15" fillId="0" borderId="15" xfId="0" applyFont="1" applyBorder="1" applyAlignment="1">
      <alignment horizontal="right" vertical="center"/>
    </xf>
    <xf numFmtId="0" fontId="15" fillId="0" borderId="16" xfId="0" applyFont="1" applyBorder="1" applyAlignment="1">
      <alignment vertical="center"/>
    </xf>
    <xf numFmtId="0" fontId="15" fillId="0" borderId="6" xfId="0" applyFont="1" applyBorder="1" applyAlignment="1">
      <alignment horizontal="right" vertical="center"/>
    </xf>
    <xf numFmtId="0" fontId="15" fillId="0" borderId="19" xfId="0" applyFont="1" applyBorder="1" applyAlignment="1">
      <alignment vertical="center"/>
    </xf>
    <xf numFmtId="0" fontId="15" fillId="0" borderId="17" xfId="0" applyFont="1" applyBorder="1" applyAlignment="1">
      <alignment horizontal="right" vertical="center"/>
    </xf>
    <xf numFmtId="0" fontId="15" fillId="0" borderId="18" xfId="0" applyFont="1" applyBorder="1" applyAlignment="1">
      <alignment vertical="center"/>
    </xf>
    <xf numFmtId="0" fontId="1" fillId="0" borderId="1" xfId="5">
      <alignment vertical="center"/>
    </xf>
    <xf numFmtId="0" fontId="18" fillId="0" borderId="1" xfId="5" applyFont="1">
      <alignment vertical="center"/>
    </xf>
    <xf numFmtId="0" fontId="19" fillId="0" borderId="1" xfId="5" applyFont="1">
      <alignment vertical="center"/>
    </xf>
    <xf numFmtId="0" fontId="8" fillId="0" borderId="1" xfId="5" applyFont="1">
      <alignment vertical="center"/>
    </xf>
    <xf numFmtId="0" fontId="1" fillId="0" borderId="1" xfId="5" applyAlignment="1">
      <alignment horizontal="center" vertical="center"/>
    </xf>
    <xf numFmtId="0" fontId="19" fillId="0" borderId="1" xfId="5" applyFont="1" applyAlignment="1">
      <alignment horizontal="left" vertical="center"/>
    </xf>
    <xf numFmtId="0" fontId="9" fillId="0" borderId="1" xfId="5" applyFont="1">
      <alignment vertical="center"/>
    </xf>
    <xf numFmtId="0" fontId="20" fillId="0" borderId="1" xfId="5" applyFont="1">
      <alignment vertical="center"/>
    </xf>
    <xf numFmtId="0" fontId="21" fillId="0" borderId="1" xfId="5" applyFont="1">
      <alignment vertical="center"/>
    </xf>
    <xf numFmtId="0" fontId="25" fillId="0" borderId="1" xfId="5" applyFont="1" applyAlignment="1">
      <alignment horizontal="center" vertical="center"/>
    </xf>
    <xf numFmtId="0" fontId="1" fillId="0" borderId="1" xfId="5" applyAlignment="1">
      <alignment horizontal="left" vertical="center"/>
    </xf>
    <xf numFmtId="14" fontId="9" fillId="0" borderId="1" xfId="5" applyNumberFormat="1" applyFont="1">
      <alignment vertical="center"/>
    </xf>
    <xf numFmtId="0" fontId="25" fillId="0" borderId="1" xfId="5" applyFont="1">
      <alignment vertical="center"/>
    </xf>
    <xf numFmtId="0" fontId="29" fillId="0" borderId="1" xfId="1" applyFont="1"/>
    <xf numFmtId="0" fontId="30" fillId="0" borderId="1" xfId="1" applyFont="1" applyAlignment="1">
      <alignment horizontal="center"/>
    </xf>
    <xf numFmtId="0" fontId="29" fillId="0" borderId="1" xfId="1" applyFont="1" applyAlignment="1">
      <alignment horizontal="center"/>
    </xf>
    <xf numFmtId="0" fontId="32" fillId="0" borderId="1" xfId="1" applyFont="1"/>
    <xf numFmtId="0" fontId="36" fillId="4" borderId="2" xfId="1" applyFont="1" applyFill="1" applyBorder="1" applyAlignment="1">
      <alignment horizontal="center" vertical="center"/>
    </xf>
    <xf numFmtId="0" fontId="29" fillId="5" borderId="1" xfId="1" applyFont="1" applyFill="1"/>
    <xf numFmtId="177" fontId="37" fillId="0" borderId="1" xfId="1" applyNumberFormat="1" applyFont="1" applyAlignment="1">
      <alignment vertical="center"/>
    </xf>
    <xf numFmtId="0" fontId="29" fillId="0" borderId="2" xfId="1" applyFont="1" applyBorder="1"/>
    <xf numFmtId="0" fontId="29" fillId="0" borderId="1" xfId="1" applyFont="1" applyAlignment="1">
      <alignment horizontal="center" vertical="center"/>
    </xf>
    <xf numFmtId="38" fontId="39" fillId="0" borderId="2" xfId="7" applyFont="1" applyBorder="1" applyAlignment="1">
      <alignment horizontal="center"/>
    </xf>
    <xf numFmtId="38" fontId="39" fillId="0" borderId="2" xfId="7" applyFont="1" applyBorder="1" applyAlignment="1">
      <alignment horizontal="right"/>
    </xf>
    <xf numFmtId="0" fontId="29" fillId="0" borderId="1" xfId="1" applyFont="1" applyAlignment="1">
      <alignment horizontal="right"/>
    </xf>
    <xf numFmtId="0" fontId="39" fillId="0" borderId="1" xfId="1" applyFont="1" applyAlignment="1">
      <alignment horizontal="left" vertical="center"/>
    </xf>
    <xf numFmtId="0" fontId="39" fillId="0" borderId="1" xfId="1" applyFont="1" applyAlignment="1">
      <alignment horizontal="center"/>
    </xf>
    <xf numFmtId="0" fontId="40" fillId="0" borderId="38" xfId="1" applyFont="1" applyBorder="1" applyAlignment="1">
      <alignment horizontal="right"/>
    </xf>
    <xf numFmtId="0" fontId="29" fillId="0" borderId="39" xfId="1" applyFont="1" applyBorder="1"/>
    <xf numFmtId="0" fontId="40" fillId="0" borderId="1" xfId="1" applyFont="1" applyAlignment="1">
      <alignment horizontal="right"/>
    </xf>
    <xf numFmtId="5" fontId="39" fillId="0" borderId="1" xfId="1" applyNumberFormat="1" applyFont="1" applyAlignment="1">
      <alignment horizontal="center"/>
    </xf>
    <xf numFmtId="0" fontId="39" fillId="0" borderId="1" xfId="1" applyFont="1" applyAlignment="1">
      <alignment horizontal="center" vertical="center"/>
    </xf>
    <xf numFmtId="0" fontId="40" fillId="0" borderId="1" xfId="1" applyFont="1"/>
    <xf numFmtId="0" fontId="42" fillId="0" borderId="1" xfId="1" applyFont="1"/>
    <xf numFmtId="0" fontId="42" fillId="0" borderId="1" xfId="1" applyFont="1" applyAlignment="1">
      <alignment horizontal="right"/>
    </xf>
    <xf numFmtId="0" fontId="40" fillId="0" borderId="38" xfId="1" applyFont="1" applyBorder="1" applyAlignment="1">
      <alignment horizontal="left"/>
    </xf>
    <xf numFmtId="5" fontId="39" fillId="0" borderId="38" xfId="1" applyNumberFormat="1" applyFont="1" applyBorder="1"/>
    <xf numFmtId="0" fontId="42" fillId="0" borderId="1" xfId="1" applyFont="1" applyAlignment="1">
      <alignment horizontal="center" vertical="center"/>
    </xf>
    <xf numFmtId="0" fontId="43" fillId="0" borderId="1" xfId="1" applyFont="1" applyAlignment="1">
      <alignment horizontal="center" vertical="center"/>
    </xf>
    <xf numFmtId="0" fontId="40" fillId="0" borderId="21" xfId="1" applyFont="1" applyBorder="1" applyAlignment="1">
      <alignment horizontal="left"/>
    </xf>
    <xf numFmtId="5" fontId="39" fillId="0" borderId="21" xfId="1" applyNumberFormat="1" applyFont="1" applyBorder="1"/>
    <xf numFmtId="0" fontId="29" fillId="0" borderId="21" xfId="1" applyFont="1" applyBorder="1"/>
    <xf numFmtId="0" fontId="41" fillId="0" borderId="21" xfId="1" applyFont="1" applyBorder="1"/>
    <xf numFmtId="0" fontId="31" fillId="0" borderId="22" xfId="1" applyFont="1" applyBorder="1"/>
    <xf numFmtId="38" fontId="31" fillId="0" borderId="2" xfId="7" applyFont="1" applyBorder="1" applyAlignment="1">
      <alignment horizontal="center"/>
    </xf>
    <xf numFmtId="38" fontId="31" fillId="0" borderId="2" xfId="7" applyFont="1" applyBorder="1" applyAlignment="1">
      <alignment horizontal="right"/>
    </xf>
    <xf numFmtId="179" fontId="31" fillId="0" borderId="21" xfId="1" applyNumberFormat="1" applyFont="1" applyBorder="1" applyAlignment="1">
      <alignment horizontal="right"/>
    </xf>
    <xf numFmtId="0" fontId="45" fillId="0" borderId="1" xfId="8" applyFont="1" applyAlignment="1">
      <alignment horizontal="center" vertical="center"/>
    </xf>
    <xf numFmtId="0" fontId="46" fillId="0" borderId="1" xfId="8" applyFont="1" applyAlignment="1">
      <alignment horizontal="center" vertical="center"/>
    </xf>
    <xf numFmtId="0" fontId="44" fillId="0" borderId="1" xfId="8" applyAlignment="1">
      <alignment vertical="center"/>
    </xf>
    <xf numFmtId="0" fontId="49" fillId="6" borderId="2" xfId="8" applyFont="1" applyFill="1" applyBorder="1" applyAlignment="1">
      <alignment vertical="center"/>
    </xf>
    <xf numFmtId="0" fontId="49" fillId="6" borderId="11" xfId="8" applyFont="1" applyFill="1" applyBorder="1" applyAlignment="1">
      <alignment vertical="center"/>
    </xf>
    <xf numFmtId="0" fontId="49" fillId="0" borderId="1" xfId="8" applyFont="1" applyAlignment="1">
      <alignment vertical="center"/>
    </xf>
    <xf numFmtId="0" fontId="49" fillId="0" borderId="1" xfId="8" applyFont="1" applyAlignment="1">
      <alignment horizontal="center" vertical="center" textRotation="255"/>
    </xf>
    <xf numFmtId="0" fontId="49" fillId="0" borderId="1" xfId="8" applyFont="1" applyAlignment="1">
      <alignment horizontal="center" vertical="center"/>
    </xf>
    <xf numFmtId="0" fontId="4" fillId="0" borderId="1" xfId="1" applyAlignment="1">
      <alignment vertical="center"/>
    </xf>
    <xf numFmtId="0" fontId="4" fillId="0" borderId="54" xfId="1" applyBorder="1" applyAlignment="1">
      <alignment vertical="center"/>
    </xf>
    <xf numFmtId="0" fontId="4" fillId="0" borderId="39" xfId="1" applyBorder="1" applyAlignment="1">
      <alignment vertical="center"/>
    </xf>
    <xf numFmtId="0" fontId="4" fillId="0" borderId="52" xfId="1" applyBorder="1" applyAlignment="1">
      <alignment vertical="center"/>
    </xf>
    <xf numFmtId="0" fontId="4" fillId="0" borderId="56" xfId="1" applyBorder="1" applyAlignment="1">
      <alignment vertical="center"/>
    </xf>
    <xf numFmtId="0" fontId="4" fillId="0" borderId="40" xfId="1" applyBorder="1" applyAlignment="1">
      <alignment vertical="center"/>
    </xf>
    <xf numFmtId="0" fontId="49" fillId="0" borderId="1" xfId="1" applyFont="1" applyAlignment="1">
      <alignment horizontal="right" vertical="center"/>
    </xf>
    <xf numFmtId="0" fontId="49" fillId="0" borderId="1" xfId="1" applyFont="1" applyAlignment="1">
      <alignment vertical="center"/>
    </xf>
    <xf numFmtId="0" fontId="48" fillId="0" borderId="1" xfId="1" applyFont="1" applyAlignment="1">
      <alignment horizontal="left" vertical="center"/>
    </xf>
    <xf numFmtId="0" fontId="4" fillId="0" borderId="49" xfId="1" applyBorder="1" applyAlignment="1">
      <alignment vertical="center"/>
    </xf>
    <xf numFmtId="0" fontId="4" fillId="0" borderId="38" xfId="1" applyBorder="1" applyAlignment="1">
      <alignment vertical="center"/>
    </xf>
    <xf numFmtId="0" fontId="4" fillId="0" borderId="47" xfId="1" applyBorder="1" applyAlignment="1">
      <alignment vertical="center"/>
    </xf>
    <xf numFmtId="0" fontId="4" fillId="0" borderId="0" xfId="0" applyFont="1" applyAlignment="1">
      <alignment vertical="center"/>
    </xf>
    <xf numFmtId="56" fontId="0" fillId="0" borderId="0" xfId="0" applyNumberFormat="1" applyAlignment="1">
      <alignment vertical="center"/>
    </xf>
    <xf numFmtId="0" fontId="49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2" fillId="0" borderId="2" xfId="0" applyFont="1" applyBorder="1" applyAlignment="1">
      <alignment vertical="center"/>
    </xf>
    <xf numFmtId="0" fontId="62" fillId="0" borderId="22" xfId="0" applyFont="1" applyBorder="1" applyAlignment="1">
      <alignment vertical="center"/>
    </xf>
    <xf numFmtId="0" fontId="62" fillId="0" borderId="20" xfId="0" applyFont="1" applyBorder="1" applyAlignment="1">
      <alignment vertical="center"/>
    </xf>
    <xf numFmtId="0" fontId="67" fillId="0" borderId="1" xfId="1" applyFont="1" applyAlignment="1">
      <alignment vertical="center"/>
    </xf>
    <xf numFmtId="0" fontId="68" fillId="0" borderId="1" xfId="1" applyFont="1" applyAlignment="1">
      <alignment vertical="center"/>
    </xf>
    <xf numFmtId="0" fontId="68" fillId="0" borderId="38" xfId="1" applyFont="1" applyBorder="1" applyAlignment="1">
      <alignment vertical="center"/>
    </xf>
    <xf numFmtId="0" fontId="67" fillId="0" borderId="1" xfId="1" applyFont="1" applyAlignment="1">
      <alignment horizontal="left" vertical="center"/>
    </xf>
    <xf numFmtId="0" fontId="67" fillId="0" borderId="1" xfId="1" applyFont="1" applyAlignment="1">
      <alignment horizontal="center" vertical="center"/>
    </xf>
    <xf numFmtId="0" fontId="69" fillId="0" borderId="1" xfId="1" applyFont="1" applyAlignment="1">
      <alignment vertical="center"/>
    </xf>
    <xf numFmtId="0" fontId="68" fillId="0" borderId="1" xfId="1" applyFont="1" applyAlignment="1">
      <alignment horizontal="center" vertical="center"/>
    </xf>
    <xf numFmtId="0" fontId="68" fillId="0" borderId="21" xfId="1" applyFont="1" applyBorder="1" applyAlignment="1">
      <alignment vertical="center"/>
    </xf>
    <xf numFmtId="0" fontId="68" fillId="0" borderId="20" xfId="1" applyFont="1" applyBorder="1" applyAlignment="1">
      <alignment vertical="center"/>
    </xf>
    <xf numFmtId="0" fontId="68" fillId="0" borderId="21" xfId="1" applyFont="1" applyBorder="1" applyAlignment="1">
      <alignment horizontal="center" vertical="center"/>
    </xf>
    <xf numFmtId="0" fontId="67" fillId="0" borderId="1" xfId="1" applyFont="1" applyAlignment="1">
      <alignment horizontal="center" vertical="center" wrapText="1"/>
    </xf>
    <xf numFmtId="0" fontId="68" fillId="0" borderId="21" xfId="1" applyFont="1" applyBorder="1" applyAlignment="1">
      <alignment horizontal="right" vertical="center"/>
    </xf>
    <xf numFmtId="0" fontId="67" fillId="0" borderId="62" xfId="1" applyFont="1" applyBorder="1" applyAlignment="1">
      <alignment vertical="center"/>
    </xf>
    <xf numFmtId="0" fontId="67" fillId="0" borderId="62" xfId="1" applyFont="1" applyBorder="1" applyAlignment="1">
      <alignment horizontal="center" vertical="center"/>
    </xf>
    <xf numFmtId="0" fontId="71" fillId="0" borderId="1" xfId="1" applyFont="1" applyAlignment="1">
      <alignment horizontal="center" vertical="center"/>
    </xf>
    <xf numFmtId="0" fontId="71" fillId="0" borderId="1" xfId="1" applyFont="1"/>
    <xf numFmtId="0" fontId="68" fillId="0" borderId="13" xfId="1" applyFont="1" applyBorder="1" applyAlignment="1">
      <alignment horizontal="center" vertical="center"/>
    </xf>
    <xf numFmtId="0" fontId="68" fillId="0" borderId="13" xfId="1" applyFont="1" applyBorder="1" applyAlignment="1">
      <alignment horizontal="right" vertical="center"/>
    </xf>
    <xf numFmtId="0" fontId="68" fillId="0" borderId="3" xfId="1" applyFont="1" applyBorder="1" applyAlignment="1">
      <alignment horizontal="center" vertical="center"/>
    </xf>
    <xf numFmtId="0" fontId="68" fillId="0" borderId="3" xfId="1" applyFont="1" applyBorder="1" applyAlignment="1">
      <alignment horizontal="right" vertical="center"/>
    </xf>
    <xf numFmtId="0" fontId="68" fillId="0" borderId="1" xfId="1" applyFont="1" applyAlignment="1">
      <alignment horizontal="center" vertical="center" wrapText="1"/>
    </xf>
    <xf numFmtId="0" fontId="70" fillId="0" borderId="21" xfId="1" applyFont="1" applyBorder="1" applyAlignment="1">
      <alignment vertical="center"/>
    </xf>
    <xf numFmtId="0" fontId="4" fillId="0" borderId="1" xfId="10" applyAlignment="1">
      <alignment vertical="center"/>
    </xf>
    <xf numFmtId="0" fontId="4" fillId="0" borderId="2" xfId="1" applyBorder="1"/>
    <xf numFmtId="0" fontId="80" fillId="0" borderId="1" xfId="10" applyFont="1" applyAlignment="1">
      <alignment vertical="center"/>
    </xf>
    <xf numFmtId="0" fontId="49" fillId="0" borderId="1" xfId="10" applyFont="1" applyAlignment="1">
      <alignment vertical="center"/>
    </xf>
    <xf numFmtId="0" fontId="49" fillId="0" borderId="1" xfId="10" applyFont="1" applyAlignment="1">
      <alignment horizontal="center" vertical="center"/>
    </xf>
    <xf numFmtId="31" fontId="49" fillId="0" borderId="1" xfId="10" applyNumberFormat="1" applyFont="1" applyAlignment="1">
      <alignment vertical="center"/>
    </xf>
    <xf numFmtId="31" fontId="49" fillId="0" borderId="1" xfId="10" applyNumberFormat="1" applyFont="1" applyAlignment="1">
      <alignment horizontal="left" vertical="center"/>
    </xf>
    <xf numFmtId="0" fontId="49" fillId="0" borderId="1" xfId="10" applyFont="1" applyAlignment="1">
      <alignment horizontal="left" vertical="center"/>
    </xf>
    <xf numFmtId="0" fontId="48" fillId="0" borderId="1" xfId="10" applyFont="1" applyAlignment="1">
      <alignment vertical="center"/>
    </xf>
    <xf numFmtId="0" fontId="62" fillId="0" borderId="1" xfId="10" applyFont="1" applyAlignment="1">
      <alignment vertical="center"/>
    </xf>
    <xf numFmtId="0" fontId="49" fillId="0" borderId="64" xfId="10" applyFont="1" applyBorder="1" applyAlignment="1">
      <alignment vertical="center" shrinkToFit="1"/>
    </xf>
    <xf numFmtId="0" fontId="55" fillId="0" borderId="68" xfId="10" applyFont="1" applyBorder="1" applyAlignment="1">
      <alignment vertical="center"/>
    </xf>
    <xf numFmtId="0" fontId="55" fillId="0" borderId="68" xfId="10" applyFont="1" applyBorder="1" applyAlignment="1">
      <alignment vertical="center" shrinkToFit="1"/>
    </xf>
    <xf numFmtId="0" fontId="49" fillId="0" borderId="72" xfId="10" applyFont="1" applyBorder="1" applyAlignment="1">
      <alignment vertical="center" shrinkToFit="1"/>
    </xf>
    <xf numFmtId="31" fontId="49" fillId="0" borderId="72" xfId="10" applyNumberFormat="1" applyFont="1" applyBorder="1" applyAlignment="1">
      <alignment vertical="center"/>
    </xf>
    <xf numFmtId="49" fontId="49" fillId="0" borderId="72" xfId="10" applyNumberFormat="1" applyFont="1" applyBorder="1" applyAlignment="1">
      <alignment vertical="center"/>
    </xf>
    <xf numFmtId="0" fontId="55" fillId="0" borderId="76" xfId="10" applyFont="1" applyBorder="1" applyAlignment="1">
      <alignment vertical="center"/>
    </xf>
    <xf numFmtId="0" fontId="4" fillId="9" borderId="1" xfId="10" applyFill="1" applyAlignment="1">
      <alignment vertical="center"/>
    </xf>
    <xf numFmtId="0" fontId="82" fillId="0" borderId="1" xfId="1" quotePrefix="1" applyFont="1" applyAlignment="1">
      <alignment vertical="center"/>
    </xf>
    <xf numFmtId="0" fontId="49" fillId="0" borderId="91" xfId="10" applyFont="1" applyBorder="1" applyAlignment="1">
      <alignment horizontal="center" vertical="center"/>
    </xf>
    <xf numFmtId="0" fontId="85" fillId="0" borderId="1" xfId="10" applyFont="1" applyAlignment="1">
      <alignment vertical="center"/>
    </xf>
    <xf numFmtId="0" fontId="49" fillId="0" borderId="89" xfId="10" applyFont="1" applyBorder="1" applyAlignment="1">
      <alignment horizontal="center" vertical="center"/>
    </xf>
    <xf numFmtId="0" fontId="49" fillId="0" borderId="90" xfId="10" applyFont="1" applyBorder="1" applyAlignment="1">
      <alignment horizontal="center" vertical="center"/>
    </xf>
    <xf numFmtId="0" fontId="49" fillId="0" borderId="92" xfId="10" applyFont="1" applyBorder="1" applyAlignment="1">
      <alignment horizontal="center" vertical="center"/>
    </xf>
    <xf numFmtId="0" fontId="49" fillId="0" borderId="81" xfId="10" applyFont="1" applyBorder="1" applyAlignment="1">
      <alignment horizontal="center" vertical="center"/>
    </xf>
    <xf numFmtId="0" fontId="49" fillId="0" borderId="82" xfId="10" applyFont="1" applyBorder="1" applyAlignment="1">
      <alignment horizontal="center" vertical="center"/>
    </xf>
    <xf numFmtId="0" fontId="49" fillId="0" borderId="80" xfId="10" applyFont="1" applyBorder="1" applyAlignment="1">
      <alignment horizontal="center" vertical="center"/>
    </xf>
    <xf numFmtId="0" fontId="49" fillId="0" borderId="85" xfId="10" applyFont="1" applyBorder="1" applyAlignment="1">
      <alignment horizontal="center" vertical="center"/>
    </xf>
    <xf numFmtId="0" fontId="49" fillId="0" borderId="84" xfId="10" applyFont="1" applyBorder="1" applyAlignment="1">
      <alignment horizontal="center" vertical="center"/>
    </xf>
    <xf numFmtId="0" fontId="49" fillId="0" borderId="86" xfId="10" applyFont="1" applyBorder="1" applyAlignment="1">
      <alignment horizontal="center" vertical="center"/>
    </xf>
    <xf numFmtId="0" fontId="49" fillId="0" borderId="87" xfId="10" applyFont="1" applyBorder="1" applyAlignment="1">
      <alignment horizontal="center" vertical="center"/>
    </xf>
    <xf numFmtId="0" fontId="29" fillId="0" borderId="1" xfId="1" applyFont="1" applyAlignment="1">
      <alignment horizontal="left" vertical="top"/>
    </xf>
    <xf numFmtId="0" fontId="36" fillId="11" borderId="2" xfId="1" applyFont="1" applyFill="1" applyBorder="1" applyAlignment="1">
      <alignment horizontal="center" vertical="center"/>
    </xf>
    <xf numFmtId="0" fontId="88" fillId="11" borderId="21" xfId="1" applyFont="1" applyFill="1" applyBorder="1" applyAlignment="1">
      <alignment horizontal="center" vertical="center"/>
    </xf>
    <xf numFmtId="177" fontId="89" fillId="11" borderId="22" xfId="1" applyNumberFormat="1" applyFont="1" applyFill="1" applyBorder="1" applyAlignment="1">
      <alignment vertical="center"/>
    </xf>
    <xf numFmtId="0" fontId="90" fillId="0" borderId="22" xfId="4" applyFont="1" applyBorder="1" applyAlignment="1">
      <alignment vertical="center"/>
    </xf>
    <xf numFmtId="0" fontId="61" fillId="0" borderId="19" xfId="4" applyFont="1" applyBorder="1" applyAlignment="1">
      <alignment vertical="center"/>
    </xf>
    <xf numFmtId="38" fontId="31" fillId="0" borderId="2" xfId="12" applyFont="1" applyBorder="1" applyAlignment="1">
      <alignment horizontal="right"/>
    </xf>
    <xf numFmtId="0" fontId="15" fillId="0" borderId="2" xfId="0" applyFont="1" applyBorder="1" applyAlignment="1">
      <alignment vertical="center" wrapText="1"/>
    </xf>
    <xf numFmtId="0" fontId="1" fillId="0" borderId="1" xfId="5" applyAlignment="1">
      <alignment horizontal="center" vertical="center"/>
    </xf>
    <xf numFmtId="49" fontId="9" fillId="0" borderId="2" xfId="5" applyNumberFormat="1" applyFont="1" applyBorder="1" applyAlignment="1" applyProtection="1">
      <alignment horizontal="center" vertical="center"/>
      <protection locked="0"/>
    </xf>
    <xf numFmtId="49" fontId="9" fillId="0" borderId="9" xfId="5" applyNumberFormat="1" applyFont="1" applyBorder="1" applyAlignment="1" applyProtection="1">
      <alignment horizontal="center" vertical="center"/>
      <protection locked="0"/>
    </xf>
    <xf numFmtId="0" fontId="1" fillId="0" borderId="10" xfId="5" applyBorder="1" applyAlignment="1">
      <alignment horizontal="center" vertical="center"/>
    </xf>
    <xf numFmtId="0" fontId="1" fillId="0" borderId="11" xfId="5" applyBorder="1" applyAlignment="1">
      <alignment horizontal="center" vertical="center"/>
    </xf>
    <xf numFmtId="0" fontId="1" fillId="0" borderId="11" xfId="5" applyBorder="1" applyAlignment="1" applyProtection="1">
      <alignment horizontal="center" vertical="center" shrinkToFit="1"/>
      <protection locked="0"/>
    </xf>
    <xf numFmtId="0" fontId="9" fillId="0" borderId="11" xfId="5" applyFont="1" applyBorder="1" applyAlignment="1" applyProtection="1">
      <alignment horizontal="center" vertical="center" shrinkToFit="1"/>
      <protection locked="0"/>
    </xf>
    <xf numFmtId="0" fontId="9" fillId="0" borderId="2" xfId="5" applyFont="1" applyBorder="1" applyAlignment="1" applyProtection="1">
      <alignment horizontal="center" vertical="center" shrinkToFit="1"/>
      <protection locked="0"/>
    </xf>
    <xf numFmtId="49" fontId="9" fillId="0" borderId="11" xfId="5" applyNumberFormat="1" applyFont="1" applyBorder="1" applyAlignment="1" applyProtection="1">
      <alignment horizontal="center" vertical="center"/>
      <protection locked="0"/>
    </xf>
    <xf numFmtId="49" fontId="9" fillId="0" borderId="12" xfId="5" applyNumberFormat="1" applyFont="1" applyBorder="1" applyAlignment="1" applyProtection="1">
      <alignment horizontal="center" vertical="center"/>
      <protection locked="0"/>
    </xf>
    <xf numFmtId="0" fontId="1" fillId="0" borderId="8" xfId="5" applyBorder="1" applyAlignment="1">
      <alignment horizontal="center" vertical="center"/>
    </xf>
    <xf numFmtId="0" fontId="1" fillId="0" borderId="2" xfId="5" applyBorder="1" applyAlignment="1">
      <alignment horizontal="center" vertical="center"/>
    </xf>
    <xf numFmtId="0" fontId="1" fillId="0" borderId="2" xfId="5" applyBorder="1" applyAlignment="1" applyProtection="1">
      <alignment horizontal="center" vertical="center" shrinkToFit="1"/>
      <protection locked="0"/>
    </xf>
    <xf numFmtId="56" fontId="1" fillId="0" borderId="2" xfId="5" applyNumberFormat="1" applyBorder="1" applyAlignment="1" applyProtection="1">
      <alignment horizontal="center" vertical="center" shrinkToFit="1"/>
      <protection locked="0"/>
    </xf>
    <xf numFmtId="0" fontId="1" fillId="0" borderId="11" xfId="5" applyBorder="1" applyAlignment="1" applyProtection="1">
      <alignment horizontal="left" vertical="center" shrinkToFit="1"/>
      <protection locked="0"/>
    </xf>
    <xf numFmtId="0" fontId="1" fillId="0" borderId="23" xfId="5" applyBorder="1" applyAlignment="1" applyProtection="1">
      <alignment horizontal="left" vertical="center" shrinkToFit="1"/>
      <protection locked="0"/>
    </xf>
    <xf numFmtId="0" fontId="26" fillId="0" borderId="2" xfId="6" applyBorder="1" applyAlignment="1" applyProtection="1">
      <alignment horizontal="left" vertical="center"/>
      <protection locked="0"/>
    </xf>
    <xf numFmtId="0" fontId="9" fillId="0" borderId="2" xfId="5" applyFont="1" applyBorder="1" applyAlignment="1" applyProtection="1">
      <alignment horizontal="left" vertical="center"/>
      <protection locked="0"/>
    </xf>
    <xf numFmtId="0" fontId="9" fillId="0" borderId="9" xfId="5" applyFont="1" applyBorder="1" applyAlignment="1" applyProtection="1">
      <alignment horizontal="left" vertical="center"/>
      <protection locked="0"/>
    </xf>
    <xf numFmtId="0" fontId="23" fillId="3" borderId="4" xfId="5" applyFont="1" applyFill="1" applyBorder="1" applyAlignment="1">
      <alignment horizontal="center" vertical="center"/>
    </xf>
    <xf numFmtId="0" fontId="23" fillId="3" borderId="4" xfId="5" applyFont="1" applyFill="1" applyBorder="1" applyAlignment="1">
      <alignment horizontal="center" vertical="center" shrinkToFit="1"/>
    </xf>
    <xf numFmtId="0" fontId="23" fillId="3" borderId="5" xfId="5" applyFont="1" applyFill="1" applyBorder="1" applyAlignment="1">
      <alignment horizontal="center" vertical="center" shrinkToFit="1"/>
    </xf>
    <xf numFmtId="0" fontId="23" fillId="3" borderId="30" xfId="5" applyFont="1" applyFill="1" applyBorder="1" applyAlignment="1">
      <alignment horizontal="left" vertical="center"/>
    </xf>
    <xf numFmtId="0" fontId="23" fillId="3" borderId="21" xfId="5" applyFont="1" applyFill="1" applyBorder="1" applyAlignment="1">
      <alignment horizontal="left" vertical="center"/>
    </xf>
    <xf numFmtId="0" fontId="23" fillId="3" borderId="22" xfId="5" applyFont="1" applyFill="1" applyBorder="1" applyAlignment="1">
      <alignment horizontal="left" vertical="center"/>
    </xf>
    <xf numFmtId="0" fontId="9" fillId="0" borderId="2" xfId="5" applyFont="1" applyBorder="1" applyAlignment="1" applyProtection="1">
      <alignment horizontal="left" vertical="center" shrinkToFit="1"/>
      <protection locked="0"/>
    </xf>
    <xf numFmtId="0" fontId="9" fillId="0" borderId="9" xfId="5" applyFont="1" applyBorder="1" applyAlignment="1" applyProtection="1">
      <alignment horizontal="left" vertical="center" shrinkToFit="1"/>
      <protection locked="0"/>
    </xf>
    <xf numFmtId="0" fontId="9" fillId="0" borderId="8" xfId="5" applyFont="1" applyBorder="1" applyAlignment="1">
      <alignment horizontal="left" vertical="center" shrinkToFit="1"/>
    </xf>
    <xf numFmtId="0" fontId="9" fillId="0" borderId="2" xfId="5" applyFont="1" applyBorder="1" applyAlignment="1">
      <alignment horizontal="left" vertical="center" shrinkToFit="1"/>
    </xf>
    <xf numFmtId="0" fontId="25" fillId="0" borderId="1" xfId="5" applyFont="1" applyAlignment="1">
      <alignment horizontal="center" vertical="center"/>
    </xf>
    <xf numFmtId="0" fontId="23" fillId="3" borderId="7" xfId="5" applyFont="1" applyFill="1" applyBorder="1" applyAlignment="1">
      <alignment horizontal="center" vertical="center"/>
    </xf>
    <xf numFmtId="0" fontId="6" fillId="0" borderId="2" xfId="5" applyFont="1" applyBorder="1" applyAlignment="1" applyProtection="1">
      <alignment horizontal="left" vertical="center" shrinkToFit="1"/>
      <protection locked="0"/>
    </xf>
    <xf numFmtId="0" fontId="23" fillId="3" borderId="28" xfId="5" applyFont="1" applyFill="1" applyBorder="1" applyAlignment="1">
      <alignment horizontal="center" vertical="center" shrinkToFit="1"/>
    </xf>
    <xf numFmtId="0" fontId="23" fillId="3" borderId="27" xfId="5" applyFont="1" applyFill="1" applyBorder="1" applyAlignment="1">
      <alignment horizontal="center" vertical="center" shrinkToFit="1"/>
    </xf>
    <xf numFmtId="0" fontId="1" fillId="0" borderId="26" xfId="5" applyBorder="1" applyAlignment="1" applyProtection="1">
      <alignment horizontal="center" vertical="center"/>
      <protection locked="0"/>
    </xf>
    <xf numFmtId="0" fontId="1" fillId="0" borderId="13" xfId="5" applyBorder="1" applyAlignment="1" applyProtection="1">
      <alignment horizontal="center" vertical="center"/>
      <protection locked="0"/>
    </xf>
    <xf numFmtId="0" fontId="1" fillId="0" borderId="14" xfId="5" applyBorder="1" applyAlignment="1" applyProtection="1">
      <alignment horizontal="center" vertical="center"/>
      <protection locked="0"/>
    </xf>
    <xf numFmtId="0" fontId="9" fillId="0" borderId="10" xfId="5" applyFont="1" applyBorder="1" applyAlignment="1">
      <alignment horizontal="left" vertical="center" shrinkToFit="1"/>
    </xf>
    <xf numFmtId="0" fontId="9" fillId="0" borderId="11" xfId="5" applyFont="1" applyBorder="1" applyAlignment="1">
      <alignment horizontal="left" vertical="center" shrinkToFit="1"/>
    </xf>
    <xf numFmtId="0" fontId="26" fillId="0" borderId="11" xfId="6" applyBorder="1" applyAlignment="1" applyProtection="1">
      <alignment horizontal="left" vertical="center"/>
      <protection locked="0"/>
    </xf>
    <xf numFmtId="0" fontId="9" fillId="0" borderId="11" xfId="5" applyFont="1" applyBorder="1" applyAlignment="1" applyProtection="1">
      <alignment horizontal="left" vertical="center"/>
      <protection locked="0"/>
    </xf>
    <xf numFmtId="0" fontId="9" fillId="0" borderId="12" xfId="5" applyFont="1" applyBorder="1" applyAlignment="1" applyProtection="1">
      <alignment horizontal="left" vertical="center"/>
      <protection locked="0"/>
    </xf>
    <xf numFmtId="56" fontId="9" fillId="0" borderId="2" xfId="5" applyNumberFormat="1" applyFont="1" applyBorder="1" applyAlignment="1" applyProtection="1">
      <alignment horizontal="left" vertical="center" shrinkToFit="1"/>
      <protection locked="0"/>
    </xf>
    <xf numFmtId="0" fontId="23" fillId="3" borderId="29" xfId="5" applyFont="1" applyFill="1" applyBorder="1" applyAlignment="1">
      <alignment horizontal="left" vertical="center"/>
    </xf>
    <xf numFmtId="0" fontId="23" fillId="3" borderId="24" xfId="5" applyFont="1" applyFill="1" applyBorder="1" applyAlignment="1">
      <alignment horizontal="left" vertical="center"/>
    </xf>
    <xf numFmtId="0" fontId="23" fillId="3" borderId="25" xfId="5" applyFont="1" applyFill="1" applyBorder="1" applyAlignment="1">
      <alignment horizontal="left" vertical="center"/>
    </xf>
    <xf numFmtId="0" fontId="25" fillId="0" borderId="3" xfId="5" applyFont="1" applyBorder="1" applyAlignment="1">
      <alignment horizontal="center" vertical="center"/>
    </xf>
    <xf numFmtId="0" fontId="23" fillId="3" borderId="37" xfId="5" applyFont="1" applyFill="1" applyBorder="1" applyAlignment="1">
      <alignment horizontal="left" vertical="center"/>
    </xf>
    <xf numFmtId="0" fontId="23" fillId="3" borderId="34" xfId="5" applyFont="1" applyFill="1" applyBorder="1" applyAlignment="1">
      <alignment horizontal="left" vertical="center"/>
    </xf>
    <xf numFmtId="0" fontId="23" fillId="3" borderId="36" xfId="5" applyFont="1" applyFill="1" applyBorder="1" applyAlignment="1">
      <alignment horizontal="left" vertical="center"/>
    </xf>
    <xf numFmtId="0" fontId="10" fillId="0" borderId="35" xfId="5" applyFont="1" applyBorder="1" applyAlignment="1" applyProtection="1">
      <alignment horizontal="left" vertical="center" shrinkToFit="1"/>
      <protection locked="0"/>
    </xf>
    <xf numFmtId="0" fontId="9" fillId="0" borderId="34" xfId="5" applyFont="1" applyBorder="1" applyAlignment="1" applyProtection="1">
      <alignment horizontal="left" vertical="center" shrinkToFit="1"/>
      <protection locked="0"/>
    </xf>
    <xf numFmtId="0" fontId="9" fillId="0" borderId="33" xfId="5" applyFont="1" applyBorder="1" applyAlignment="1" applyProtection="1">
      <alignment horizontal="left" vertical="center" shrinkToFit="1"/>
      <protection locked="0"/>
    </xf>
    <xf numFmtId="0" fontId="23" fillId="3" borderId="7" xfId="5" applyFont="1" applyFill="1" applyBorder="1" applyAlignment="1">
      <alignment horizontal="left" vertical="center"/>
    </xf>
    <xf numFmtId="0" fontId="23" fillId="3" borderId="4" xfId="5" applyFont="1" applyFill="1" applyBorder="1" applyAlignment="1">
      <alignment horizontal="left" vertical="center"/>
    </xf>
    <xf numFmtId="0" fontId="23" fillId="3" borderId="5" xfId="5" applyFont="1" applyFill="1" applyBorder="1" applyAlignment="1">
      <alignment horizontal="left" vertical="center"/>
    </xf>
    <xf numFmtId="0" fontId="28" fillId="0" borderId="20" xfId="5" applyFont="1" applyBorder="1" applyAlignment="1" applyProtection="1">
      <alignment horizontal="left" vertical="center" shrinkToFit="1"/>
      <protection locked="0"/>
    </xf>
    <xf numFmtId="0" fontId="28" fillId="0" borderId="21" xfId="5" applyFont="1" applyBorder="1" applyAlignment="1" applyProtection="1">
      <alignment horizontal="left" vertical="center" shrinkToFit="1"/>
      <protection locked="0"/>
    </xf>
    <xf numFmtId="0" fontId="28" fillId="0" borderId="32" xfId="5" applyFont="1" applyBorder="1" applyAlignment="1" applyProtection="1">
      <alignment horizontal="left" vertical="center" shrinkToFit="1"/>
      <protection locked="0"/>
    </xf>
    <xf numFmtId="0" fontId="9" fillId="0" borderId="30" xfId="5" applyFont="1" applyBorder="1" applyAlignment="1">
      <alignment horizontal="left" vertical="center" shrinkToFit="1"/>
    </xf>
    <xf numFmtId="0" fontId="9" fillId="0" borderId="21" xfId="5" applyFont="1" applyBorder="1" applyAlignment="1">
      <alignment horizontal="left" vertical="center" shrinkToFit="1"/>
    </xf>
    <xf numFmtId="0" fontId="9" fillId="0" borderId="22" xfId="5" applyFont="1" applyBorder="1" applyAlignment="1">
      <alignment horizontal="left" vertical="center" shrinkToFit="1"/>
    </xf>
    <xf numFmtId="0" fontId="7" fillId="0" borderId="20" xfId="4" applyBorder="1" applyAlignment="1" applyProtection="1">
      <alignment horizontal="left" vertical="center" shrinkToFit="1"/>
      <protection locked="0"/>
    </xf>
    <xf numFmtId="0" fontId="9" fillId="0" borderId="21" xfId="5" applyFont="1" applyBorder="1" applyAlignment="1" applyProtection="1">
      <alignment horizontal="left" vertical="center" shrinkToFit="1"/>
      <protection locked="0"/>
    </xf>
    <xf numFmtId="0" fontId="9" fillId="0" borderId="31" xfId="5" applyFont="1" applyBorder="1" applyAlignment="1" applyProtection="1">
      <alignment horizontal="left" vertical="center" shrinkToFit="1"/>
      <protection locked="0"/>
    </xf>
    <xf numFmtId="0" fontId="9" fillId="0" borderId="20" xfId="5" applyFont="1" applyBorder="1" applyAlignment="1" applyProtection="1">
      <alignment horizontal="center" vertical="center" shrinkToFit="1"/>
      <protection locked="0"/>
    </xf>
    <xf numFmtId="0" fontId="9" fillId="0" borderId="21" xfId="5" applyFont="1" applyBorder="1" applyAlignment="1" applyProtection="1">
      <alignment horizontal="center" vertical="center" shrinkToFit="1"/>
      <protection locked="0"/>
    </xf>
    <xf numFmtId="0" fontId="27" fillId="0" borderId="21" xfId="5" applyFont="1" applyBorder="1" applyAlignment="1">
      <alignment horizontal="center" vertical="center" shrinkToFit="1"/>
    </xf>
    <xf numFmtId="0" fontId="27" fillId="0" borderId="31" xfId="5" applyFont="1" applyBorder="1" applyAlignment="1">
      <alignment horizontal="center" vertical="center" shrinkToFit="1"/>
    </xf>
    <xf numFmtId="0" fontId="52" fillId="0" borderId="54" xfId="0" applyFont="1" applyBorder="1" applyAlignment="1">
      <alignment horizontal="center" vertical="center"/>
    </xf>
    <xf numFmtId="0" fontId="52" fillId="0" borderId="52" xfId="0" applyFont="1" applyBorder="1" applyAlignment="1">
      <alignment horizontal="center" vertical="center"/>
    </xf>
    <xf numFmtId="0" fontId="52" fillId="0" borderId="56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52" fillId="0" borderId="49" xfId="0" applyFont="1" applyBorder="1" applyAlignment="1">
      <alignment horizontal="center" vertical="center"/>
    </xf>
    <xf numFmtId="0" fontId="52" fillId="0" borderId="47" xfId="0" applyFont="1" applyBorder="1" applyAlignment="1">
      <alignment horizontal="center" vertical="center"/>
    </xf>
    <xf numFmtId="0" fontId="62" fillId="0" borderId="21" xfId="0" applyFont="1" applyBorder="1" applyAlignment="1">
      <alignment vertical="center"/>
    </xf>
    <xf numFmtId="0" fontId="62" fillId="0" borderId="22" xfId="0" applyFont="1" applyBorder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52" fillId="0" borderId="2" xfId="0" applyFont="1" applyBorder="1" applyAlignment="1">
      <alignment horizontal="center" vertical="center"/>
    </xf>
    <xf numFmtId="0" fontId="64" fillId="0" borderId="2" xfId="4" applyFont="1" applyBorder="1" applyAlignment="1">
      <alignment horizontal="center" vertical="center"/>
    </xf>
    <xf numFmtId="0" fontId="64" fillId="0" borderId="20" xfId="4" applyFont="1" applyBorder="1" applyAlignment="1">
      <alignment horizontal="center" vertical="center"/>
    </xf>
    <xf numFmtId="0" fontId="62" fillId="0" borderId="2" xfId="0" applyFont="1" applyBorder="1" applyAlignment="1">
      <alignment horizontal="left" vertical="top" wrapText="1"/>
    </xf>
    <xf numFmtId="0" fontId="62" fillId="0" borderId="2" xfId="0" applyFont="1" applyBorder="1" applyAlignment="1">
      <alignment horizontal="left" vertical="top"/>
    </xf>
    <xf numFmtId="0" fontId="62" fillId="0" borderId="2" xfId="4" applyFont="1" applyBorder="1" applyAlignment="1">
      <alignment horizontal="left" vertical="center"/>
    </xf>
    <xf numFmtId="0" fontId="62" fillId="0" borderId="20" xfId="4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180" fontId="15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7" fillId="0" borderId="2" xfId="4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49" fillId="0" borderId="51" xfId="8" applyFont="1" applyBorder="1" applyAlignment="1">
      <alignment horizontal="center" vertical="center"/>
    </xf>
    <xf numFmtId="0" fontId="49" fillId="0" borderId="52" xfId="8" applyFont="1" applyBorder="1" applyAlignment="1">
      <alignment horizontal="center" vertical="center"/>
    </xf>
    <xf numFmtId="0" fontId="49" fillId="0" borderId="46" xfId="8" applyFont="1" applyBorder="1" applyAlignment="1">
      <alignment horizontal="center" vertical="center"/>
    </xf>
    <xf numFmtId="0" fontId="49" fillId="0" borderId="47" xfId="8" applyFont="1" applyBorder="1" applyAlignment="1">
      <alignment horizontal="center" vertical="center"/>
    </xf>
    <xf numFmtId="0" fontId="49" fillId="0" borderId="39" xfId="8" applyFont="1" applyBorder="1" applyAlignment="1">
      <alignment horizontal="center" vertical="center"/>
    </xf>
    <xf numFmtId="0" fontId="49" fillId="0" borderId="38" xfId="8" applyFont="1" applyBorder="1" applyAlignment="1">
      <alignment horizontal="center" vertical="center"/>
    </xf>
    <xf numFmtId="0" fontId="49" fillId="0" borderId="53" xfId="8" applyFont="1" applyBorder="1" applyAlignment="1">
      <alignment horizontal="center" vertical="center"/>
    </xf>
    <xf numFmtId="0" fontId="49" fillId="0" borderId="48" xfId="8" applyFont="1" applyBorder="1" applyAlignment="1">
      <alignment horizontal="center" vertical="center"/>
    </xf>
    <xf numFmtId="0" fontId="49" fillId="0" borderId="54" xfId="8" applyFont="1" applyBorder="1" applyAlignment="1">
      <alignment horizontal="center" vertical="center"/>
    </xf>
    <xf numFmtId="0" fontId="49" fillId="0" borderId="42" xfId="8" applyFont="1" applyBorder="1" applyAlignment="1">
      <alignment horizontal="center" vertical="center"/>
    </xf>
    <xf numFmtId="0" fontId="49" fillId="0" borderId="49" xfId="8" applyFont="1" applyBorder="1" applyAlignment="1">
      <alignment horizontal="center" vertical="center"/>
    </xf>
    <xf numFmtId="0" fontId="49" fillId="0" borderId="50" xfId="8" applyFont="1" applyBorder="1" applyAlignment="1">
      <alignment horizontal="center" vertical="center"/>
    </xf>
    <xf numFmtId="0" fontId="49" fillId="0" borderId="6" xfId="8" applyFont="1" applyBorder="1" applyAlignment="1">
      <alignment horizontal="center" vertical="center"/>
    </xf>
    <xf numFmtId="0" fontId="49" fillId="0" borderId="40" xfId="8" applyFont="1" applyBorder="1" applyAlignment="1">
      <alignment horizontal="center" vertical="center"/>
    </xf>
    <xf numFmtId="0" fontId="49" fillId="0" borderId="17" xfId="8" applyFont="1" applyBorder="1" applyAlignment="1">
      <alignment horizontal="center" vertical="center"/>
    </xf>
    <xf numFmtId="0" fontId="49" fillId="0" borderId="57" xfId="8" applyFont="1" applyBorder="1" applyAlignment="1">
      <alignment horizontal="center" vertical="center"/>
    </xf>
    <xf numFmtId="0" fontId="49" fillId="0" borderId="1" xfId="8" applyFont="1" applyAlignment="1">
      <alignment horizontal="center" vertical="center"/>
    </xf>
    <xf numFmtId="0" fontId="49" fillId="0" borderId="3" xfId="8" applyFont="1" applyBorder="1" applyAlignment="1">
      <alignment horizontal="center" vertical="center"/>
    </xf>
    <xf numFmtId="0" fontId="49" fillId="0" borderId="55" xfId="8" applyFont="1" applyBorder="1" applyAlignment="1">
      <alignment horizontal="center" vertical="center"/>
    </xf>
    <xf numFmtId="0" fontId="49" fillId="0" borderId="58" xfId="8" applyFont="1" applyBorder="1" applyAlignment="1">
      <alignment horizontal="center" vertical="center"/>
    </xf>
    <xf numFmtId="0" fontId="49" fillId="0" borderId="56" xfId="8" applyFont="1" applyBorder="1" applyAlignment="1">
      <alignment horizontal="center" vertical="center"/>
    </xf>
    <xf numFmtId="0" fontId="49" fillId="0" borderId="19" xfId="8" applyFont="1" applyBorder="1" applyAlignment="1">
      <alignment horizontal="center" vertical="center"/>
    </xf>
    <xf numFmtId="0" fontId="49" fillId="0" borderId="59" xfId="8" applyFont="1" applyBorder="1" applyAlignment="1">
      <alignment horizontal="center" vertical="center"/>
    </xf>
    <xf numFmtId="0" fontId="49" fillId="0" borderId="18" xfId="8" applyFont="1" applyBorder="1" applyAlignment="1">
      <alignment horizontal="center" vertical="center"/>
    </xf>
    <xf numFmtId="181" fontId="49" fillId="0" borderId="51" xfId="8" applyNumberFormat="1" applyFont="1" applyBorder="1" applyAlignment="1">
      <alignment horizontal="center" vertical="center"/>
    </xf>
    <xf numFmtId="181" fontId="49" fillId="0" borderId="52" xfId="8" applyNumberFormat="1" applyFont="1" applyBorder="1" applyAlignment="1">
      <alignment horizontal="center" vertical="center"/>
    </xf>
    <xf numFmtId="181" fontId="49" fillId="0" borderId="6" xfId="8" applyNumberFormat="1" applyFont="1" applyBorder="1" applyAlignment="1">
      <alignment horizontal="center" vertical="center"/>
    </xf>
    <xf numFmtId="181" fontId="49" fillId="0" borderId="40" xfId="8" applyNumberFormat="1" applyFont="1" applyBorder="1" applyAlignment="1">
      <alignment horizontal="center" vertical="center"/>
    </xf>
    <xf numFmtId="181" fontId="49" fillId="0" borderId="39" xfId="8" applyNumberFormat="1" applyFont="1" applyBorder="1" applyAlignment="1">
      <alignment horizontal="center" vertical="center"/>
    </xf>
    <xf numFmtId="181" fontId="49" fillId="0" borderId="1" xfId="8" applyNumberFormat="1" applyFont="1" applyAlignment="1">
      <alignment horizontal="center" vertical="center"/>
    </xf>
    <xf numFmtId="182" fontId="49" fillId="0" borderId="53" xfId="8" applyNumberFormat="1" applyFont="1" applyBorder="1" applyAlignment="1">
      <alignment horizontal="center" vertical="center"/>
    </xf>
    <xf numFmtId="182" fontId="49" fillId="0" borderId="55" xfId="8" applyNumberFormat="1" applyFont="1" applyBorder="1" applyAlignment="1">
      <alignment horizontal="center" vertical="center"/>
    </xf>
    <xf numFmtId="181" fontId="49" fillId="0" borderId="39" xfId="8" applyNumberFormat="1" applyFont="1" applyBorder="1" applyAlignment="1">
      <alignment horizontal="center" vertical="center" wrapText="1"/>
    </xf>
    <xf numFmtId="181" fontId="49" fillId="0" borderId="52" xfId="8" applyNumberFormat="1" applyFont="1" applyBorder="1" applyAlignment="1">
      <alignment horizontal="center" vertical="center" wrapText="1"/>
    </xf>
    <xf numFmtId="181" fontId="49" fillId="0" borderId="1" xfId="8" applyNumberFormat="1" applyFont="1" applyAlignment="1">
      <alignment horizontal="center" vertical="center" wrapText="1"/>
    </xf>
    <xf numFmtId="181" fontId="49" fillId="0" borderId="40" xfId="8" applyNumberFormat="1" applyFont="1" applyBorder="1" applyAlignment="1">
      <alignment horizontal="center" vertical="center" wrapText="1"/>
    </xf>
    <xf numFmtId="181" fontId="49" fillId="0" borderId="54" xfId="8" applyNumberFormat="1" applyFont="1" applyBorder="1" applyAlignment="1">
      <alignment horizontal="center" vertical="center"/>
    </xf>
    <xf numFmtId="181" fontId="49" fillId="0" borderId="42" xfId="8" applyNumberFormat="1" applyFont="1" applyBorder="1" applyAlignment="1">
      <alignment horizontal="center" vertical="center"/>
    </xf>
    <xf numFmtId="181" fontId="49" fillId="0" borderId="56" xfId="8" applyNumberFormat="1" applyFont="1" applyBorder="1" applyAlignment="1">
      <alignment horizontal="center" vertical="center"/>
    </xf>
    <xf numFmtId="181" fontId="49" fillId="0" borderId="19" xfId="8" applyNumberFormat="1" applyFont="1" applyBorder="1" applyAlignment="1">
      <alignment horizontal="center" vertical="center"/>
    </xf>
    <xf numFmtId="0" fontId="49" fillId="0" borderId="41" xfId="8" applyFont="1" applyBorder="1" applyAlignment="1">
      <alignment horizontal="left" vertical="center" wrapText="1"/>
    </xf>
    <xf numFmtId="0" fontId="49" fillId="0" borderId="3" xfId="8" applyFont="1" applyBorder="1" applyAlignment="1">
      <alignment horizontal="left" vertical="center"/>
    </xf>
    <xf numFmtId="0" fontId="49" fillId="6" borderId="15" xfId="8" applyFont="1" applyFill="1" applyBorder="1" applyAlignment="1">
      <alignment horizontal="center" vertical="center" wrapText="1"/>
    </xf>
    <xf numFmtId="0" fontId="49" fillId="6" borderId="43" xfId="8" applyFont="1" applyFill="1" applyBorder="1" applyAlignment="1">
      <alignment horizontal="center" vertical="center"/>
    </xf>
    <xf numFmtId="0" fontId="49" fillId="6" borderId="46" xfId="8" applyFont="1" applyFill="1" applyBorder="1" applyAlignment="1">
      <alignment horizontal="center" vertical="center"/>
    </xf>
    <xf numFmtId="0" fontId="49" fillId="6" borderId="47" xfId="8" applyFont="1" applyFill="1" applyBorder="1" applyAlignment="1">
      <alignment horizontal="center" vertical="center"/>
    </xf>
    <xf numFmtId="0" fontId="49" fillId="6" borderId="41" xfId="8" applyFont="1" applyFill="1" applyBorder="1" applyAlignment="1">
      <alignment horizontal="center" vertical="center"/>
    </xf>
    <xf numFmtId="0" fontId="49" fillId="6" borderId="38" xfId="8" applyFont="1" applyFill="1" applyBorder="1" applyAlignment="1">
      <alignment horizontal="center" vertical="center"/>
    </xf>
    <xf numFmtId="0" fontId="49" fillId="6" borderId="44" xfId="8" applyFont="1" applyFill="1" applyBorder="1" applyAlignment="1">
      <alignment horizontal="center" vertical="center"/>
    </xf>
    <xf numFmtId="0" fontId="49" fillId="6" borderId="48" xfId="8" applyFont="1" applyFill="1" applyBorder="1" applyAlignment="1">
      <alignment horizontal="center" vertical="center"/>
    </xf>
    <xf numFmtId="0" fontId="49" fillId="6" borderId="45" xfId="8" applyFont="1" applyFill="1" applyBorder="1" applyAlignment="1">
      <alignment horizontal="center" vertical="center" wrapText="1"/>
    </xf>
    <xf numFmtId="0" fontId="49" fillId="6" borderId="16" xfId="8" applyFont="1" applyFill="1" applyBorder="1" applyAlignment="1">
      <alignment horizontal="center" vertical="center"/>
    </xf>
    <xf numFmtId="0" fontId="49" fillId="6" borderId="49" xfId="8" applyFont="1" applyFill="1" applyBorder="1" applyAlignment="1">
      <alignment horizontal="center" vertical="center"/>
    </xf>
    <xf numFmtId="0" fontId="49" fillId="6" borderId="50" xfId="8" applyFont="1" applyFill="1" applyBorder="1" applyAlignment="1">
      <alignment horizontal="center" vertical="center"/>
    </xf>
    <xf numFmtId="181" fontId="49" fillId="0" borderId="17" xfId="8" applyNumberFormat="1" applyFont="1" applyBorder="1" applyAlignment="1">
      <alignment horizontal="center" vertical="center"/>
    </xf>
    <xf numFmtId="181" fontId="49" fillId="0" borderId="57" xfId="8" applyNumberFormat="1" applyFont="1" applyBorder="1" applyAlignment="1">
      <alignment horizontal="center" vertical="center"/>
    </xf>
    <xf numFmtId="181" fontId="49" fillId="0" borderId="3" xfId="8" applyNumberFormat="1" applyFont="1" applyBorder="1" applyAlignment="1">
      <alignment horizontal="center" vertical="center"/>
    </xf>
    <xf numFmtId="56" fontId="0" fillId="0" borderId="53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81" fontId="49" fillId="0" borderId="3" xfId="8" applyNumberFormat="1" applyFont="1" applyBorder="1" applyAlignment="1">
      <alignment horizontal="center" vertical="center" wrapText="1"/>
    </xf>
    <xf numFmtId="181" fontId="49" fillId="0" borderId="57" xfId="8" applyNumberFormat="1" applyFont="1" applyBorder="1" applyAlignment="1">
      <alignment horizontal="center" vertical="center" wrapText="1"/>
    </xf>
    <xf numFmtId="181" fontId="49" fillId="0" borderId="59" xfId="8" applyNumberFormat="1" applyFont="1" applyBorder="1" applyAlignment="1">
      <alignment horizontal="center" vertical="center"/>
    </xf>
    <xf numFmtId="181" fontId="49" fillId="0" borderId="18" xfId="8" applyNumberFormat="1" applyFont="1" applyBorder="1" applyAlignment="1">
      <alignment horizontal="center" vertical="center"/>
    </xf>
    <xf numFmtId="0" fontId="50" fillId="0" borderId="1" xfId="8" applyFont="1" applyAlignment="1">
      <alignment horizontal="left" vertical="center"/>
    </xf>
    <xf numFmtId="0" fontId="49" fillId="6" borderId="15" xfId="8" applyFont="1" applyFill="1" applyBorder="1" applyAlignment="1">
      <alignment horizontal="center" vertical="center" textRotation="255"/>
    </xf>
    <xf numFmtId="0" fontId="49" fillId="6" borderId="41" xfId="8" applyFont="1" applyFill="1" applyBorder="1" applyAlignment="1">
      <alignment horizontal="center" vertical="center" textRotation="255"/>
    </xf>
    <xf numFmtId="0" fontId="49" fillId="6" borderId="6" xfId="8" applyFont="1" applyFill="1" applyBorder="1" applyAlignment="1">
      <alignment horizontal="center" vertical="center" textRotation="255"/>
    </xf>
    <xf numFmtId="0" fontId="49" fillId="6" borderId="1" xfId="8" applyFont="1" applyFill="1" applyAlignment="1">
      <alignment horizontal="center" vertical="center" textRotation="255"/>
    </xf>
    <xf numFmtId="0" fontId="49" fillId="6" borderId="17" xfId="8" applyFont="1" applyFill="1" applyBorder="1" applyAlignment="1">
      <alignment horizontal="center" vertical="center" textRotation="255"/>
    </xf>
    <xf numFmtId="0" fontId="49" fillId="6" borderId="3" xfId="8" applyFont="1" applyFill="1" applyBorder="1" applyAlignment="1">
      <alignment horizontal="center" vertical="center" textRotation="255"/>
    </xf>
    <xf numFmtId="0" fontId="49" fillId="6" borderId="4" xfId="8" applyFont="1" applyFill="1" applyBorder="1" applyAlignment="1">
      <alignment horizontal="center" vertical="center"/>
    </xf>
    <xf numFmtId="0" fontId="49" fillId="6" borderId="5" xfId="8" applyFont="1" applyFill="1" applyBorder="1" applyAlignment="1">
      <alignment horizontal="center" vertical="center"/>
    </xf>
    <xf numFmtId="0" fontId="49" fillId="0" borderId="20" xfId="8" applyFont="1" applyBorder="1" applyAlignment="1">
      <alignment horizontal="center" vertical="center"/>
    </xf>
    <xf numFmtId="0" fontId="49" fillId="0" borderId="21" xfId="8" applyFont="1" applyBorder="1" applyAlignment="1">
      <alignment horizontal="center" vertical="center"/>
    </xf>
    <xf numFmtId="0" fontId="49" fillId="0" borderId="31" xfId="8" applyFont="1" applyBorder="1" applyAlignment="1">
      <alignment horizontal="center" vertical="center"/>
    </xf>
    <xf numFmtId="0" fontId="49" fillId="6" borderId="2" xfId="8" applyFont="1" applyFill="1" applyBorder="1" applyAlignment="1">
      <alignment horizontal="center" vertical="center"/>
    </xf>
    <xf numFmtId="0" fontId="49" fillId="6" borderId="9" xfId="8" applyFont="1" applyFill="1" applyBorder="1" applyAlignment="1">
      <alignment horizontal="center" vertical="center"/>
    </xf>
    <xf numFmtId="181" fontId="50" fillId="0" borderId="2" xfId="8" applyNumberFormat="1" applyFont="1" applyBorder="1" applyAlignment="1">
      <alignment horizontal="center" vertical="center"/>
    </xf>
    <xf numFmtId="181" fontId="50" fillId="0" borderId="9" xfId="8" applyNumberFormat="1" applyFont="1" applyBorder="1" applyAlignment="1">
      <alignment horizontal="center" vertical="center"/>
    </xf>
    <xf numFmtId="0" fontId="45" fillId="0" borderId="1" xfId="8" applyFont="1" applyAlignment="1">
      <alignment horizontal="center" vertical="center"/>
    </xf>
    <xf numFmtId="0" fontId="46" fillId="0" borderId="1" xfId="8" applyFont="1" applyAlignment="1">
      <alignment horizontal="center" vertical="center"/>
    </xf>
    <xf numFmtId="0" fontId="47" fillId="0" borderId="1" xfId="8" applyFont="1" applyAlignment="1">
      <alignment horizontal="center" vertical="center"/>
    </xf>
    <xf numFmtId="0" fontId="48" fillId="0" borderId="1" xfId="8" applyFont="1" applyAlignment="1">
      <alignment horizontal="center" vertical="center"/>
    </xf>
    <xf numFmtId="0" fontId="48" fillId="0" borderId="40" xfId="8" applyFont="1" applyBorder="1" applyAlignment="1">
      <alignment horizontal="center" vertical="center"/>
    </xf>
    <xf numFmtId="0" fontId="47" fillId="0" borderId="2" xfId="8" applyFont="1" applyBorder="1" applyAlignment="1">
      <alignment horizontal="left" vertical="top" wrapText="1"/>
    </xf>
    <xf numFmtId="0" fontId="48" fillId="0" borderId="2" xfId="8" applyFont="1" applyBorder="1" applyAlignment="1">
      <alignment horizontal="left" vertical="top"/>
    </xf>
    <xf numFmtId="0" fontId="49" fillId="6" borderId="7" xfId="8" applyFont="1" applyFill="1" applyBorder="1" applyAlignment="1">
      <alignment horizontal="center" vertical="center" textRotation="255"/>
    </xf>
    <xf numFmtId="0" fontId="49" fillId="6" borderId="4" xfId="8" applyFont="1" applyFill="1" applyBorder="1" applyAlignment="1">
      <alignment horizontal="center" vertical="center" textRotation="255"/>
    </xf>
    <xf numFmtId="0" fontId="49" fillId="6" borderId="8" xfId="8" applyFont="1" applyFill="1" applyBorder="1" applyAlignment="1">
      <alignment horizontal="center" vertical="center" textRotation="255"/>
    </xf>
    <xf numFmtId="0" fontId="49" fillId="6" borderId="2" xfId="8" applyFont="1" applyFill="1" applyBorder="1" applyAlignment="1">
      <alignment horizontal="center" vertical="center" textRotation="255"/>
    </xf>
    <xf numFmtId="0" fontId="49" fillId="6" borderId="10" xfId="8" applyFont="1" applyFill="1" applyBorder="1" applyAlignment="1">
      <alignment horizontal="center" vertical="center" textRotation="255"/>
    </xf>
    <xf numFmtId="0" fontId="49" fillId="6" borderId="11" xfId="8" applyFont="1" applyFill="1" applyBorder="1" applyAlignment="1">
      <alignment horizontal="center" vertical="center" textRotation="255"/>
    </xf>
    <xf numFmtId="0" fontId="49" fillId="6" borderId="4" xfId="8" applyFont="1" applyFill="1" applyBorder="1" applyAlignment="1">
      <alignment horizontal="left" vertical="center"/>
    </xf>
    <xf numFmtId="0" fontId="49" fillId="6" borderId="5" xfId="8" applyFont="1" applyFill="1" applyBorder="1" applyAlignment="1">
      <alignment horizontal="left" vertical="center"/>
    </xf>
    <xf numFmtId="181" fontId="49" fillId="0" borderId="2" xfId="8" applyNumberFormat="1" applyFont="1" applyBorder="1" applyAlignment="1">
      <alignment horizontal="center" vertical="center"/>
    </xf>
    <xf numFmtId="181" fontId="49" fillId="0" borderId="9" xfId="8" applyNumberFormat="1" applyFont="1" applyBorder="1" applyAlignment="1">
      <alignment horizontal="center" vertical="center"/>
    </xf>
    <xf numFmtId="0" fontId="49" fillId="6" borderId="2" xfId="8" applyFont="1" applyFill="1" applyBorder="1" applyAlignment="1">
      <alignment horizontal="left" vertical="center"/>
    </xf>
    <xf numFmtId="181" fontId="49" fillId="0" borderId="11" xfId="8" applyNumberFormat="1" applyFont="1" applyBorder="1" applyAlignment="1">
      <alignment horizontal="center" vertical="center"/>
    </xf>
    <xf numFmtId="181" fontId="49" fillId="0" borderId="12" xfId="8" applyNumberFormat="1" applyFont="1" applyBorder="1" applyAlignment="1">
      <alignment horizontal="center" vertical="center"/>
    </xf>
    <xf numFmtId="0" fontId="29" fillId="0" borderId="1" xfId="1" applyFont="1" applyAlignment="1">
      <alignment horizontal="right" vertical="top"/>
    </xf>
    <xf numFmtId="176" fontId="29" fillId="0" borderId="1" xfId="1" applyNumberFormat="1" applyFont="1" applyAlignment="1">
      <alignment horizontal="left"/>
    </xf>
    <xf numFmtId="0" fontId="31" fillId="0" borderId="1" xfId="1" applyFont="1" applyAlignment="1">
      <alignment horizontal="center"/>
    </xf>
    <xf numFmtId="0" fontId="31" fillId="0" borderId="38" xfId="1" applyFont="1" applyBorder="1" applyAlignment="1">
      <alignment horizontal="center"/>
    </xf>
    <xf numFmtId="0" fontId="32" fillId="0" borderId="1" xfId="1" applyFont="1" applyAlignment="1">
      <alignment horizontal="center"/>
    </xf>
    <xf numFmtId="0" fontId="32" fillId="0" borderId="38" xfId="1" applyFont="1" applyBorder="1" applyAlignment="1">
      <alignment horizontal="center"/>
    </xf>
    <xf numFmtId="0" fontId="29" fillId="0" borderId="1" xfId="1" applyFont="1" applyAlignment="1">
      <alignment horizontal="left"/>
    </xf>
    <xf numFmtId="0" fontId="29" fillId="0" borderId="1" xfId="1" applyFont="1" applyAlignment="1">
      <alignment horizontal="center"/>
    </xf>
    <xf numFmtId="0" fontId="88" fillId="11" borderId="20" xfId="1" applyFont="1" applyFill="1" applyBorder="1" applyAlignment="1">
      <alignment horizontal="center" vertical="center"/>
    </xf>
    <xf numFmtId="0" fontId="88" fillId="11" borderId="21" xfId="1" applyFont="1" applyFill="1" applyBorder="1" applyAlignment="1">
      <alignment horizontal="center" vertical="center"/>
    </xf>
    <xf numFmtId="177" fontId="89" fillId="11" borderId="21" xfId="1" applyNumberFormat="1" applyFont="1" applyFill="1" applyBorder="1" applyAlignment="1">
      <alignment horizontal="right" vertical="center"/>
    </xf>
    <xf numFmtId="3" fontId="38" fillId="5" borderId="1" xfId="1" applyNumberFormat="1" applyFont="1" applyFill="1" applyAlignment="1">
      <alignment horizontal="center"/>
    </xf>
    <xf numFmtId="0" fontId="38" fillId="5" borderId="1" xfId="1" applyFont="1" applyFill="1" applyAlignment="1">
      <alignment horizontal="center"/>
    </xf>
    <xf numFmtId="0" fontId="29" fillId="0" borderId="1" xfId="1" applyFont="1" applyAlignment="1">
      <alignment horizontal="center" vertical="center"/>
    </xf>
    <xf numFmtId="5" fontId="29" fillId="0" borderId="1" xfId="1" applyNumberFormat="1" applyFont="1" applyAlignment="1">
      <alignment horizontal="center" vertical="center"/>
    </xf>
    <xf numFmtId="5" fontId="29" fillId="0" borderId="38" xfId="1" applyNumberFormat="1" applyFont="1" applyBorder="1" applyAlignment="1">
      <alignment horizontal="center" vertical="center"/>
    </xf>
    <xf numFmtId="0" fontId="29" fillId="0" borderId="1" xfId="1" applyFont="1" applyAlignment="1">
      <alignment horizontal="left" vertical="top"/>
    </xf>
    <xf numFmtId="0" fontId="33" fillId="0" borderId="1" xfId="1" applyFont="1"/>
    <xf numFmtId="0" fontId="29" fillId="0" borderId="1" xfId="1" applyFont="1"/>
    <xf numFmtId="0" fontId="31" fillId="0" borderId="20" xfId="1" applyFont="1" applyBorder="1" applyAlignment="1">
      <alignment horizontal="left"/>
    </xf>
    <xf numFmtId="0" fontId="31" fillId="0" borderId="21" xfId="1" applyFont="1" applyBorder="1" applyAlignment="1">
      <alignment horizontal="left"/>
    </xf>
    <xf numFmtId="0" fontId="31" fillId="0" borderId="22" xfId="1" applyFont="1" applyBorder="1" applyAlignment="1">
      <alignment horizontal="left"/>
    </xf>
    <xf numFmtId="38" fontId="39" fillId="0" borderId="2" xfId="7" applyFont="1" applyBorder="1" applyAlignment="1">
      <alignment horizontal="center"/>
    </xf>
    <xf numFmtId="0" fontId="39" fillId="0" borderId="20" xfId="1" applyFont="1" applyBorder="1" applyAlignment="1">
      <alignment horizontal="left"/>
    </xf>
    <xf numFmtId="0" fontId="39" fillId="0" borderId="21" xfId="1" applyFont="1" applyBorder="1" applyAlignment="1">
      <alignment horizontal="left"/>
    </xf>
    <xf numFmtId="0" fontId="39" fillId="0" borderId="22" xfId="1" applyFont="1" applyBorder="1" applyAlignment="1">
      <alignment horizontal="left"/>
    </xf>
    <xf numFmtId="0" fontId="36" fillId="11" borderId="20" xfId="1" applyFont="1" applyFill="1" applyBorder="1" applyAlignment="1">
      <alignment horizontal="center" vertical="center"/>
    </xf>
    <xf numFmtId="0" fontId="36" fillId="11" borderId="21" xfId="1" applyFont="1" applyFill="1" applyBorder="1" applyAlignment="1">
      <alignment horizontal="center" vertical="center"/>
    </xf>
    <xf numFmtId="0" fontId="36" fillId="11" borderId="22" xfId="1" applyFont="1" applyFill="1" applyBorder="1" applyAlignment="1">
      <alignment horizontal="center" vertical="center"/>
    </xf>
    <xf numFmtId="0" fontId="36" fillId="11" borderId="2" xfId="1" applyFont="1" applyFill="1" applyBorder="1" applyAlignment="1">
      <alignment horizontal="center" vertical="center"/>
    </xf>
    <xf numFmtId="5" fontId="39" fillId="0" borderId="38" xfId="1" applyNumberFormat="1" applyFont="1" applyBorder="1" applyAlignment="1">
      <alignment horizontal="center"/>
    </xf>
    <xf numFmtId="0" fontId="39" fillId="0" borderId="1" xfId="1" applyFont="1" applyAlignment="1">
      <alignment horizontal="left" vertical="center" wrapText="1"/>
    </xf>
    <xf numFmtId="0" fontId="39" fillId="0" borderId="1" xfId="1" applyFont="1" applyAlignment="1">
      <alignment horizontal="left" vertical="center"/>
    </xf>
    <xf numFmtId="0" fontId="39" fillId="0" borderId="1" xfId="1" applyFont="1" applyAlignment="1">
      <alignment horizontal="center" vertical="center"/>
    </xf>
    <xf numFmtId="178" fontId="39" fillId="0" borderId="1" xfId="1" applyNumberFormat="1" applyFont="1" applyAlignment="1">
      <alignment horizontal="center" vertical="center"/>
    </xf>
    <xf numFmtId="38" fontId="39" fillId="0" borderId="20" xfId="7" applyFont="1" applyBorder="1" applyAlignment="1">
      <alignment horizontal="center"/>
    </xf>
    <xf numFmtId="38" fontId="39" fillId="0" borderId="22" xfId="7" applyFont="1" applyBorder="1" applyAlignment="1">
      <alignment horizontal="center"/>
    </xf>
    <xf numFmtId="0" fontId="41" fillId="0" borderId="1" xfId="1" applyFont="1" applyAlignment="1">
      <alignment horizontal="left"/>
    </xf>
    <xf numFmtId="0" fontId="40" fillId="0" borderId="1" xfId="1" applyFont="1" applyAlignment="1">
      <alignment horizontal="center"/>
    </xf>
    <xf numFmtId="0" fontId="29" fillId="0" borderId="1" xfId="1" applyFont="1" applyAlignment="1">
      <alignment horizontal="right"/>
    </xf>
    <xf numFmtId="0" fontId="36" fillId="4" borderId="20" xfId="1" applyFont="1" applyFill="1" applyBorder="1" applyAlignment="1">
      <alignment horizontal="center" vertical="center"/>
    </xf>
    <xf numFmtId="0" fontId="36" fillId="4" borderId="21" xfId="1" applyFont="1" applyFill="1" applyBorder="1" applyAlignment="1">
      <alignment horizontal="center" vertical="center"/>
    </xf>
    <xf numFmtId="0" fontId="36" fillId="4" borderId="22" xfId="1" applyFont="1" applyFill="1" applyBorder="1" applyAlignment="1">
      <alignment horizontal="center" vertical="center"/>
    </xf>
    <xf numFmtId="0" fontId="29" fillId="0" borderId="56" xfId="1" applyFont="1" applyBorder="1" applyAlignment="1">
      <alignment horizontal="center"/>
    </xf>
    <xf numFmtId="0" fontId="91" fillId="0" borderId="60" xfId="0" applyFont="1" applyBorder="1" applyAlignment="1">
      <alignment horizontal="center" vertical="center"/>
    </xf>
    <xf numFmtId="0" fontId="91" fillId="0" borderId="14" xfId="0" applyFont="1" applyBorder="1" applyAlignment="1">
      <alignment horizontal="center" vertical="center"/>
    </xf>
    <xf numFmtId="0" fontId="94" fillId="0" borderId="1" xfId="1" applyFont="1" applyAlignment="1">
      <alignment horizontal="left" vertical="top"/>
    </xf>
    <xf numFmtId="0" fontId="93" fillId="0" borderId="41" xfId="0" applyFont="1" applyBorder="1" applyAlignment="1">
      <alignment horizontal="right" vertical="center"/>
    </xf>
    <xf numFmtId="0" fontId="92" fillId="0" borderId="41" xfId="0" applyFont="1" applyBorder="1" applyAlignment="1">
      <alignment horizontal="right" vertical="center"/>
    </xf>
    <xf numFmtId="5" fontId="29" fillId="0" borderId="21" xfId="1" applyNumberFormat="1" applyFont="1" applyBorder="1" applyAlignment="1">
      <alignment horizontal="right"/>
    </xf>
    <xf numFmtId="0" fontId="43" fillId="0" borderId="39" xfId="1" applyFont="1" applyBorder="1" applyAlignment="1">
      <alignment horizontal="center" vertical="center"/>
    </xf>
    <xf numFmtId="5" fontId="39" fillId="0" borderId="21" xfId="1" applyNumberFormat="1" applyFont="1" applyBorder="1" applyAlignment="1">
      <alignment horizontal="right"/>
    </xf>
    <xf numFmtId="0" fontId="42" fillId="0" borderId="1" xfId="1" applyFont="1" applyAlignment="1">
      <alignment horizontal="center" vertical="center"/>
    </xf>
    <xf numFmtId="0" fontId="58" fillId="0" borderId="54" xfId="1" applyFont="1" applyBorder="1" applyAlignment="1">
      <alignment horizontal="left" vertical="top" wrapText="1"/>
    </xf>
    <xf numFmtId="0" fontId="4" fillId="0" borderId="39" xfId="1" applyBorder="1" applyAlignment="1">
      <alignment horizontal="left" vertical="top"/>
    </xf>
    <xf numFmtId="0" fontId="4" fillId="0" borderId="52" xfId="1" applyBorder="1" applyAlignment="1">
      <alignment horizontal="left" vertical="top"/>
    </xf>
    <xf numFmtId="0" fontId="4" fillId="0" borderId="56" xfId="1" applyBorder="1" applyAlignment="1">
      <alignment horizontal="left" vertical="top"/>
    </xf>
    <xf numFmtId="0" fontId="4" fillId="0" borderId="1" xfId="1" applyAlignment="1">
      <alignment horizontal="left" vertical="top"/>
    </xf>
    <xf numFmtId="0" fontId="4" fillId="0" borderId="40" xfId="1" applyBorder="1" applyAlignment="1">
      <alignment horizontal="left" vertical="top"/>
    </xf>
    <xf numFmtId="0" fontId="51" fillId="7" borderId="54" xfId="1" applyFont="1" applyFill="1" applyBorder="1" applyAlignment="1">
      <alignment horizontal="center" vertical="center"/>
    </xf>
    <xf numFmtId="0" fontId="46" fillId="7" borderId="39" xfId="1" applyFont="1" applyFill="1" applyBorder="1" applyAlignment="1">
      <alignment horizontal="center" vertical="center"/>
    </xf>
    <xf numFmtId="0" fontId="46" fillId="7" borderId="52" xfId="1" applyFont="1" applyFill="1" applyBorder="1" applyAlignment="1">
      <alignment horizontal="center" vertical="center"/>
    </xf>
    <xf numFmtId="0" fontId="56" fillId="0" borderId="56" xfId="1" applyFont="1" applyBorder="1" applyAlignment="1">
      <alignment horizontal="center" vertical="center" wrapText="1"/>
    </xf>
    <xf numFmtId="0" fontId="56" fillId="0" borderId="1" xfId="1" applyFont="1" applyAlignment="1">
      <alignment horizontal="center" vertical="center"/>
    </xf>
    <xf numFmtId="0" fontId="56" fillId="0" borderId="40" xfId="1" applyFont="1" applyBorder="1" applyAlignment="1">
      <alignment horizontal="center" vertical="center"/>
    </xf>
    <xf numFmtId="0" fontId="56" fillId="0" borderId="56" xfId="1" applyFont="1" applyBorder="1" applyAlignment="1">
      <alignment horizontal="center" vertical="center"/>
    </xf>
    <xf numFmtId="0" fontId="49" fillId="0" borderId="56" xfId="1" applyFont="1" applyBorder="1" applyAlignment="1">
      <alignment horizontal="center" vertical="center"/>
    </xf>
    <xf numFmtId="0" fontId="49" fillId="0" borderId="1" xfId="1" applyFont="1" applyAlignment="1">
      <alignment horizontal="center" vertical="center"/>
    </xf>
    <xf numFmtId="0" fontId="49" fillId="0" borderId="1" xfId="1" applyFont="1" applyAlignment="1">
      <alignment horizontal="center" vertical="center" wrapText="1"/>
    </xf>
    <xf numFmtId="0" fontId="49" fillId="0" borderId="40" xfId="1" applyFont="1" applyBorder="1" applyAlignment="1">
      <alignment horizontal="center" vertical="center" wrapText="1"/>
    </xf>
    <xf numFmtId="0" fontId="49" fillId="0" borderId="1" xfId="1" applyFont="1" applyAlignment="1">
      <alignment horizontal="left" vertical="center"/>
    </xf>
    <xf numFmtId="0" fontId="49" fillId="0" borderId="1" xfId="1" applyFont="1" applyAlignment="1">
      <alignment horizontal="left" vertical="top"/>
    </xf>
    <xf numFmtId="0" fontId="52" fillId="0" borderId="56" xfId="1" applyFont="1" applyBorder="1" applyAlignment="1">
      <alignment vertical="top" wrapText="1"/>
    </xf>
    <xf numFmtId="0" fontId="53" fillId="0" borderId="1" xfId="1" applyFont="1" applyAlignment="1">
      <alignment vertical="top"/>
    </xf>
    <xf numFmtId="0" fontId="53" fillId="0" borderId="49" xfId="1" applyFont="1" applyBorder="1" applyAlignment="1">
      <alignment vertical="top"/>
    </xf>
    <xf numFmtId="0" fontId="53" fillId="0" borderId="38" xfId="1" applyFont="1" applyBorder="1" applyAlignment="1">
      <alignment vertical="top"/>
    </xf>
    <xf numFmtId="0" fontId="52" fillId="0" borderId="56" xfId="1" applyFont="1" applyBorder="1" applyAlignment="1">
      <alignment horizontal="left" vertical="center"/>
    </xf>
    <xf numFmtId="0" fontId="53" fillId="0" borderId="1" xfId="1" applyFont="1" applyAlignment="1">
      <alignment horizontal="left" vertical="center"/>
    </xf>
    <xf numFmtId="0" fontId="49" fillId="0" borderId="40" xfId="1" applyFont="1" applyBorder="1" applyAlignment="1">
      <alignment horizontal="left" vertical="center"/>
    </xf>
    <xf numFmtId="0" fontId="49" fillId="0" borderId="22" xfId="1" applyFont="1" applyBorder="1" applyAlignment="1">
      <alignment horizontal="center" vertical="center"/>
    </xf>
    <xf numFmtId="0" fontId="49" fillId="0" borderId="2" xfId="1" applyFont="1" applyBorder="1" applyAlignment="1">
      <alignment horizontal="center" vertical="center"/>
    </xf>
    <xf numFmtId="0" fontId="70" fillId="0" borderId="39" xfId="1" applyFont="1" applyBorder="1" applyAlignment="1">
      <alignment horizontal="left" vertical="center"/>
    </xf>
    <xf numFmtId="0" fontId="68" fillId="0" borderId="1" xfId="1" applyFont="1" applyAlignment="1">
      <alignment horizontal="center" vertical="center"/>
    </xf>
    <xf numFmtId="0" fontId="76" fillId="0" borderId="38" xfId="1" applyFont="1" applyBorder="1" applyAlignment="1">
      <alignment horizontal="left" vertical="center"/>
    </xf>
    <xf numFmtId="0" fontId="68" fillId="0" borderId="38" xfId="1" applyFont="1" applyBorder="1" applyAlignment="1">
      <alignment horizontal="distributed" vertical="center"/>
    </xf>
    <xf numFmtId="0" fontId="76" fillId="0" borderId="38" xfId="1" applyFont="1" applyBorder="1" applyAlignment="1">
      <alignment horizontal="left" vertical="center" shrinkToFit="1"/>
    </xf>
    <xf numFmtId="0" fontId="68" fillId="0" borderId="21" xfId="1" applyFont="1" applyBorder="1" applyAlignment="1">
      <alignment horizontal="left" vertical="center"/>
    </xf>
    <xf numFmtId="0" fontId="71" fillId="0" borderId="38" xfId="1" applyFont="1" applyBorder="1" applyAlignment="1">
      <alignment vertical="center"/>
    </xf>
    <xf numFmtId="0" fontId="69" fillId="0" borderId="38" xfId="1" applyFont="1" applyBorder="1" applyAlignment="1">
      <alignment vertical="center" wrapText="1"/>
    </xf>
    <xf numFmtId="0" fontId="72" fillId="0" borderId="38" xfId="1" applyFont="1" applyBorder="1" applyAlignment="1">
      <alignment horizontal="right"/>
    </xf>
    <xf numFmtId="0" fontId="68" fillId="0" borderId="54" xfId="1" applyFont="1" applyBorder="1" applyAlignment="1">
      <alignment horizontal="center" vertical="center"/>
    </xf>
    <xf numFmtId="0" fontId="68" fillId="0" borderId="39" xfId="1" applyFont="1" applyBorder="1" applyAlignment="1">
      <alignment horizontal="center" vertical="center"/>
    </xf>
    <xf numFmtId="0" fontId="68" fillId="0" borderId="52" xfId="1" applyFont="1" applyBorder="1" applyAlignment="1">
      <alignment horizontal="center" vertical="center"/>
    </xf>
    <xf numFmtId="0" fontId="71" fillId="0" borderId="54" xfId="1" applyFont="1" applyBorder="1" applyAlignment="1">
      <alignment horizontal="center" vertical="center"/>
    </xf>
    <xf numFmtId="0" fontId="71" fillId="0" borderId="39" xfId="1" applyFont="1" applyBorder="1" applyAlignment="1">
      <alignment horizontal="center" vertical="center"/>
    </xf>
    <xf numFmtId="0" fontId="71" fillId="0" borderId="52" xfId="1" applyFont="1" applyBorder="1" applyAlignment="1">
      <alignment horizontal="center" vertical="center"/>
    </xf>
    <xf numFmtId="0" fontId="67" fillId="0" borderId="21" xfId="1" applyFont="1" applyBorder="1" applyAlignment="1">
      <alignment horizontal="center" vertical="center"/>
    </xf>
    <xf numFmtId="0" fontId="67" fillId="0" borderId="22" xfId="1" applyFont="1" applyBorder="1" applyAlignment="1">
      <alignment horizontal="center" vertical="center"/>
    </xf>
    <xf numFmtId="6" fontId="73" fillId="0" borderId="20" xfId="9" applyFont="1" applyFill="1" applyBorder="1" applyAlignment="1">
      <alignment vertical="center"/>
    </xf>
    <xf numFmtId="6" fontId="73" fillId="0" borderId="21" xfId="9" applyFont="1" applyFill="1" applyBorder="1" applyAlignment="1">
      <alignment vertical="center"/>
    </xf>
    <xf numFmtId="6" fontId="73" fillId="0" borderId="22" xfId="9" applyFont="1" applyFill="1" applyBorder="1" applyAlignment="1">
      <alignment vertical="center"/>
    </xf>
    <xf numFmtId="0" fontId="68" fillId="0" borderId="20" xfId="1" applyFont="1" applyBorder="1" applyAlignment="1">
      <alignment horizontal="center" vertical="center"/>
    </xf>
    <xf numFmtId="0" fontId="68" fillId="0" borderId="21" xfId="1" applyFont="1" applyBorder="1" applyAlignment="1">
      <alignment horizontal="center" vertical="center"/>
    </xf>
    <xf numFmtId="0" fontId="68" fillId="0" borderId="22" xfId="1" applyFont="1" applyBorder="1" applyAlignment="1">
      <alignment horizontal="center" vertical="center"/>
    </xf>
    <xf numFmtId="0" fontId="71" fillId="0" borderId="20" xfId="1" applyFont="1" applyBorder="1" applyAlignment="1">
      <alignment horizontal="center" vertical="center"/>
    </xf>
    <xf numFmtId="0" fontId="71" fillId="0" borderId="21" xfId="1" applyFont="1" applyBorder="1" applyAlignment="1">
      <alignment horizontal="center" vertical="center"/>
    </xf>
    <xf numFmtId="0" fontId="71" fillId="0" borderId="22" xfId="1" applyFont="1" applyBorder="1" applyAlignment="1">
      <alignment horizontal="center" vertical="center"/>
    </xf>
    <xf numFmtId="0" fontId="67" fillId="0" borderId="39" xfId="1" applyFont="1" applyBorder="1" applyAlignment="1">
      <alignment horizontal="center" vertical="center"/>
    </xf>
    <xf numFmtId="0" fontId="67" fillId="0" borderId="52" xfId="1" applyFont="1" applyBorder="1" applyAlignment="1">
      <alignment horizontal="center" vertical="center"/>
    </xf>
    <xf numFmtId="5" fontId="73" fillId="0" borderId="54" xfId="9" applyNumberFormat="1" applyFont="1" applyFill="1" applyBorder="1" applyAlignment="1">
      <alignment vertical="center"/>
    </xf>
    <xf numFmtId="5" fontId="73" fillId="0" borderId="39" xfId="9" applyNumberFormat="1" applyFont="1" applyFill="1" applyBorder="1" applyAlignment="1">
      <alignment vertical="center"/>
    </xf>
    <xf numFmtId="5" fontId="73" fillId="0" borderId="52" xfId="9" applyNumberFormat="1" applyFont="1" applyFill="1" applyBorder="1" applyAlignment="1">
      <alignment vertical="center"/>
    </xf>
    <xf numFmtId="0" fontId="68" fillId="0" borderId="49" xfId="1" applyFont="1" applyBorder="1" applyAlignment="1">
      <alignment horizontal="center" vertical="center"/>
    </xf>
    <xf numFmtId="0" fontId="68" fillId="0" borderId="38" xfId="1" applyFont="1" applyBorder="1" applyAlignment="1">
      <alignment horizontal="center" vertical="center"/>
    </xf>
    <xf numFmtId="0" fontId="68" fillId="0" borderId="47" xfId="1" applyFont="1" applyBorder="1" applyAlignment="1">
      <alignment horizontal="center" vertical="center"/>
    </xf>
    <xf numFmtId="0" fontId="71" fillId="0" borderId="49" xfId="1" applyFont="1" applyBorder="1" applyAlignment="1">
      <alignment horizontal="center" vertical="center"/>
    </xf>
    <xf numFmtId="0" fontId="71" fillId="0" borderId="38" xfId="1" applyFont="1" applyBorder="1" applyAlignment="1">
      <alignment horizontal="center" vertical="center"/>
    </xf>
    <xf numFmtId="0" fontId="71" fillId="0" borderId="47" xfId="1" applyFont="1" applyBorder="1" applyAlignment="1">
      <alignment horizontal="center" vertical="center"/>
    </xf>
    <xf numFmtId="0" fontId="68" fillId="0" borderId="21" xfId="1" applyFont="1" applyBorder="1" applyAlignment="1">
      <alignment vertical="center"/>
    </xf>
    <xf numFmtId="0" fontId="71" fillId="0" borderId="60" xfId="1" applyFont="1" applyBorder="1" applyAlignment="1">
      <alignment horizontal="center" vertical="center"/>
    </xf>
    <xf numFmtId="0" fontId="71" fillId="0" borderId="61" xfId="1" applyFont="1" applyBorder="1" applyAlignment="1">
      <alignment horizontal="center" vertical="center"/>
    </xf>
    <xf numFmtId="6" fontId="73" fillId="0" borderId="26" xfId="9" applyFont="1" applyBorder="1" applyAlignment="1">
      <alignment vertical="center"/>
    </xf>
    <xf numFmtId="6" fontId="73" fillId="0" borderId="13" xfId="9" applyFont="1" applyBorder="1" applyAlignment="1">
      <alignment vertical="center"/>
    </xf>
    <xf numFmtId="6" fontId="73" fillId="0" borderId="14" xfId="9" applyFont="1" applyBorder="1" applyAlignment="1">
      <alignment vertical="center"/>
    </xf>
    <xf numFmtId="6" fontId="73" fillId="0" borderId="54" xfId="9" applyFont="1" applyBorder="1" applyAlignment="1">
      <alignment vertical="center"/>
    </xf>
    <xf numFmtId="6" fontId="73" fillId="0" borderId="39" xfId="9" applyFont="1" applyBorder="1" applyAlignment="1">
      <alignment vertical="center"/>
    </xf>
    <xf numFmtId="6" fontId="73" fillId="0" borderId="52" xfId="9" applyFont="1" applyBorder="1" applyAlignment="1">
      <alignment vertical="center"/>
    </xf>
    <xf numFmtId="0" fontId="67" fillId="0" borderId="1" xfId="1" applyFont="1" applyAlignment="1">
      <alignment horizontal="center" vertical="center" wrapText="1"/>
    </xf>
    <xf numFmtId="0" fontId="72" fillId="0" borderId="1" xfId="1" applyFont="1" applyAlignment="1">
      <alignment horizontal="center"/>
    </xf>
    <xf numFmtId="0" fontId="68" fillId="0" borderId="20" xfId="1" applyFont="1" applyBorder="1" applyAlignment="1">
      <alignment vertical="center"/>
    </xf>
    <xf numFmtId="0" fontId="68" fillId="0" borderId="22" xfId="1" applyFont="1" applyBorder="1" applyAlignment="1">
      <alignment vertical="center"/>
    </xf>
    <xf numFmtId="0" fontId="68" fillId="0" borderId="21" xfId="1" applyFont="1" applyBorder="1" applyAlignment="1">
      <alignment horizontal="right" vertical="center"/>
    </xf>
    <xf numFmtId="0" fontId="68" fillId="0" borderId="22" xfId="1" applyFont="1" applyBorder="1" applyAlignment="1">
      <alignment horizontal="right" vertical="center"/>
    </xf>
    <xf numFmtId="6" fontId="73" fillId="0" borderId="20" xfId="9" applyFont="1" applyBorder="1" applyAlignment="1">
      <alignment vertical="center"/>
    </xf>
    <xf numFmtId="6" fontId="73" fillId="0" borderId="21" xfId="9" applyFont="1" applyBorder="1" applyAlignment="1">
      <alignment vertical="center"/>
    </xf>
    <xf numFmtId="6" fontId="73" fillId="0" borderId="22" xfId="9" applyFont="1" applyBorder="1" applyAlignment="1">
      <alignment vertical="center"/>
    </xf>
    <xf numFmtId="0" fontId="68" fillId="0" borderId="39" xfId="1" applyFont="1" applyBorder="1" applyAlignment="1">
      <alignment horizontal="right" vertical="center"/>
    </xf>
    <xf numFmtId="0" fontId="68" fillId="0" borderId="52" xfId="1" applyFont="1" applyBorder="1" applyAlignment="1">
      <alignment horizontal="right" vertical="center"/>
    </xf>
    <xf numFmtId="0" fontId="74" fillId="0" borderId="1" xfId="1" applyFont="1" applyAlignment="1">
      <alignment horizontal="center" vertical="center"/>
    </xf>
    <xf numFmtId="0" fontId="71" fillId="0" borderId="1" xfId="1" applyFont="1" applyAlignment="1">
      <alignment horizontal="center" vertical="center"/>
    </xf>
    <xf numFmtId="0" fontId="68" fillId="0" borderId="60" xfId="1" applyFont="1" applyBorder="1" applyAlignment="1">
      <alignment vertical="center"/>
    </xf>
    <xf numFmtId="0" fontId="68" fillId="0" borderId="13" xfId="1" applyFont="1" applyBorder="1" applyAlignment="1">
      <alignment vertical="center"/>
    </xf>
    <xf numFmtId="0" fontId="68" fillId="0" borderId="13" xfId="1" applyFont="1" applyBorder="1" applyAlignment="1">
      <alignment horizontal="center" vertical="center"/>
    </xf>
    <xf numFmtId="6" fontId="73" fillId="0" borderId="60" xfId="9" applyFont="1" applyBorder="1" applyAlignment="1">
      <alignment horizontal="center" vertical="center"/>
    </xf>
    <xf numFmtId="6" fontId="73" fillId="0" borderId="13" xfId="9" applyFont="1" applyBorder="1" applyAlignment="1">
      <alignment horizontal="center" vertical="center"/>
    </xf>
    <xf numFmtId="6" fontId="73" fillId="0" borderId="14" xfId="9" applyFont="1" applyBorder="1" applyAlignment="1">
      <alignment horizontal="center" vertical="center"/>
    </xf>
    <xf numFmtId="0" fontId="68" fillId="0" borderId="17" xfId="1" applyFont="1" applyBorder="1" applyAlignment="1">
      <alignment vertical="center"/>
    </xf>
    <xf numFmtId="0" fontId="68" fillId="0" borderId="3" xfId="1" applyFont="1" applyBorder="1" applyAlignment="1">
      <alignment vertical="center"/>
    </xf>
    <xf numFmtId="0" fontId="68" fillId="0" borderId="3" xfId="1" applyFont="1" applyBorder="1" applyAlignment="1">
      <alignment horizontal="center" vertical="center"/>
    </xf>
    <xf numFmtId="6" fontId="73" fillId="0" borderId="17" xfId="9" applyFont="1" applyBorder="1" applyAlignment="1">
      <alignment horizontal="center" vertical="center"/>
    </xf>
    <xf numFmtId="6" fontId="73" fillId="0" borderId="3" xfId="9" applyFont="1" applyBorder="1" applyAlignment="1">
      <alignment horizontal="center" vertical="center"/>
    </xf>
    <xf numFmtId="6" fontId="73" fillId="0" borderId="18" xfId="9" applyFont="1" applyBorder="1" applyAlignment="1">
      <alignment horizontal="center" vertical="center"/>
    </xf>
    <xf numFmtId="0" fontId="71" fillId="0" borderId="2" xfId="1" applyFont="1" applyBorder="1" applyAlignment="1">
      <alignment horizontal="center" vertical="center"/>
    </xf>
    <xf numFmtId="6" fontId="68" fillId="0" borderId="20" xfId="9" applyFont="1" applyBorder="1" applyAlignment="1">
      <alignment horizontal="center" vertical="center"/>
    </xf>
    <xf numFmtId="6" fontId="68" fillId="0" borderId="21" xfId="9" applyFont="1" applyBorder="1" applyAlignment="1">
      <alignment horizontal="center" vertical="center"/>
    </xf>
    <xf numFmtId="6" fontId="68" fillId="0" borderId="22" xfId="9" applyFont="1" applyBorder="1" applyAlignment="1">
      <alignment horizontal="center" vertical="center"/>
    </xf>
    <xf numFmtId="0" fontId="68" fillId="0" borderId="2" xfId="1" applyFont="1" applyBorder="1" applyAlignment="1">
      <alignment horizontal="center" vertical="center"/>
    </xf>
    <xf numFmtId="6" fontId="73" fillId="0" borderId="20" xfId="9" applyFont="1" applyBorder="1" applyAlignment="1">
      <alignment horizontal="center" vertical="center"/>
    </xf>
    <xf numFmtId="6" fontId="73" fillId="0" borderId="21" xfId="9" applyFont="1" applyBorder="1" applyAlignment="1">
      <alignment horizontal="center" vertical="center"/>
    </xf>
    <xf numFmtId="6" fontId="73" fillId="0" borderId="22" xfId="9" applyFont="1" applyBorder="1" applyAlignment="1">
      <alignment horizontal="center" vertical="center"/>
    </xf>
    <xf numFmtId="0" fontId="69" fillId="0" borderId="1" xfId="1" applyFont="1" applyAlignment="1">
      <alignment horizontal="center" vertical="center"/>
    </xf>
    <xf numFmtId="0" fontId="95" fillId="0" borderId="2" xfId="1" applyFont="1" applyBorder="1" applyAlignment="1">
      <alignment horizontal="center" vertical="center"/>
    </xf>
    <xf numFmtId="0" fontId="96" fillId="0" borderId="1" xfId="1" applyFont="1" applyAlignment="1">
      <alignment horizontal="left" vertical="center"/>
    </xf>
    <xf numFmtId="0" fontId="97" fillId="0" borderId="1" xfId="1" applyFont="1" applyAlignment="1">
      <alignment horizontal="left" vertical="center"/>
    </xf>
    <xf numFmtId="0" fontId="68" fillId="0" borderId="38" xfId="1" applyFont="1" applyBorder="1" applyAlignment="1">
      <alignment horizontal="center" vertical="center" wrapText="1"/>
    </xf>
    <xf numFmtId="0" fontId="68" fillId="0" borderId="38" xfId="1" applyFont="1" applyBorder="1" applyAlignment="1">
      <alignment vertical="center"/>
    </xf>
    <xf numFmtId="0" fontId="65" fillId="0" borderId="1" xfId="1" applyFont="1" applyAlignment="1">
      <alignment horizontal="center" vertical="top"/>
    </xf>
    <xf numFmtId="0" fontId="75" fillId="0" borderId="1" xfId="1" applyFont="1" applyAlignment="1">
      <alignment horizontal="center" vertical="center" wrapText="1"/>
    </xf>
    <xf numFmtId="0" fontId="75" fillId="0" borderId="1" xfId="1" applyFont="1" applyAlignment="1">
      <alignment horizontal="center" vertical="center"/>
    </xf>
    <xf numFmtId="0" fontId="75" fillId="0" borderId="38" xfId="1" applyFont="1" applyBorder="1" applyAlignment="1">
      <alignment horizontal="center" vertical="center"/>
    </xf>
    <xf numFmtId="0" fontId="68" fillId="0" borderId="1" xfId="1" applyFont="1" applyAlignment="1">
      <alignment vertical="center"/>
    </xf>
    <xf numFmtId="0" fontId="68" fillId="0" borderId="1" xfId="1" applyFont="1" applyAlignment="1">
      <alignment horizontal="distributed" vertical="center"/>
    </xf>
    <xf numFmtId="176" fontId="68" fillId="0" borderId="1" xfId="1" applyNumberFormat="1" applyFont="1" applyAlignment="1">
      <alignment horizontal="distributed" vertical="center"/>
    </xf>
    <xf numFmtId="0" fontId="76" fillId="0" borderId="21" xfId="1" applyFont="1" applyBorder="1" applyAlignment="1">
      <alignment horizontal="right" vertical="center"/>
    </xf>
    <xf numFmtId="31" fontId="49" fillId="0" borderId="1" xfId="10" applyNumberFormat="1" applyFont="1" applyAlignment="1">
      <alignment horizontal="left" vertical="center" shrinkToFit="1"/>
    </xf>
    <xf numFmtId="0" fontId="77" fillId="0" borderId="1" xfId="10" applyFont="1" applyAlignment="1">
      <alignment horizontal="center" vertical="center" shrinkToFit="1"/>
    </xf>
    <xf numFmtId="0" fontId="4" fillId="0" borderId="1" xfId="10" applyAlignment="1">
      <alignment vertical="center" shrinkToFit="1"/>
    </xf>
    <xf numFmtId="0" fontId="78" fillId="0" borderId="1" xfId="10" applyFont="1" applyAlignment="1">
      <alignment horizontal="center" vertical="center"/>
    </xf>
    <xf numFmtId="0" fontId="79" fillId="0" borderId="1" xfId="10" applyFont="1" applyAlignment="1">
      <alignment vertical="center"/>
    </xf>
    <xf numFmtId="0" fontId="49" fillId="0" borderId="1" xfId="10" applyFont="1" applyAlignment="1">
      <alignment horizontal="center" vertical="center"/>
    </xf>
    <xf numFmtId="31" fontId="49" fillId="0" borderId="1" xfId="10" applyNumberFormat="1" applyFont="1" applyAlignment="1">
      <alignment horizontal="center" vertical="center"/>
    </xf>
    <xf numFmtId="0" fontId="49" fillId="0" borderId="1" xfId="10" applyFont="1" applyAlignment="1">
      <alignment vertical="center"/>
    </xf>
    <xf numFmtId="0" fontId="87" fillId="0" borderId="0" xfId="0" applyFont="1" applyAlignment="1">
      <alignment horizontal="center" vertical="center"/>
    </xf>
    <xf numFmtId="0" fontId="49" fillId="8" borderId="71" xfId="10" applyFont="1" applyFill="1" applyBorder="1" applyAlignment="1">
      <alignment horizontal="center" vertical="center"/>
    </xf>
    <xf numFmtId="0" fontId="55" fillId="0" borderId="72" xfId="10" applyFont="1" applyBorder="1" applyAlignment="1">
      <alignment vertical="center"/>
    </xf>
    <xf numFmtId="0" fontId="55" fillId="0" borderId="73" xfId="10" applyFont="1" applyBorder="1" applyAlignment="1">
      <alignment vertical="center"/>
    </xf>
    <xf numFmtId="0" fontId="55" fillId="0" borderId="67" xfId="10" applyFont="1" applyBorder="1" applyAlignment="1">
      <alignment vertical="center"/>
    </xf>
    <xf numFmtId="0" fontId="55" fillId="0" borderId="68" xfId="10" applyFont="1" applyBorder="1" applyAlignment="1">
      <alignment vertical="center"/>
    </xf>
    <xf numFmtId="0" fontId="55" fillId="0" borderId="69" xfId="10" applyFont="1" applyBorder="1" applyAlignment="1">
      <alignment vertical="center"/>
    </xf>
    <xf numFmtId="0" fontId="55" fillId="0" borderId="72" xfId="10" applyFont="1" applyBorder="1" applyAlignment="1">
      <alignment horizontal="left" vertical="center" shrinkToFit="1"/>
    </xf>
    <xf numFmtId="0" fontId="55" fillId="0" borderId="74" xfId="10" applyFont="1" applyBorder="1" applyAlignment="1">
      <alignment horizontal="left" vertical="center" shrinkToFit="1"/>
    </xf>
    <xf numFmtId="0" fontId="55" fillId="0" borderId="68" xfId="10" applyFont="1" applyBorder="1" applyAlignment="1">
      <alignment horizontal="left" vertical="center" shrinkToFit="1"/>
    </xf>
    <xf numFmtId="0" fontId="55" fillId="0" borderId="70" xfId="10" applyFont="1" applyBorder="1" applyAlignment="1">
      <alignment horizontal="left" vertical="center" shrinkToFit="1"/>
    </xf>
    <xf numFmtId="0" fontId="49" fillId="0" borderId="1" xfId="10" applyFont="1" applyAlignment="1">
      <alignment horizontal="left" vertical="center"/>
    </xf>
    <xf numFmtId="0" fontId="49" fillId="0" borderId="1" xfId="10" applyFont="1" applyAlignment="1">
      <alignment horizontal="left" vertical="center" shrinkToFit="1"/>
    </xf>
    <xf numFmtId="0" fontId="81" fillId="0" borderId="1" xfId="10" applyFont="1" applyAlignment="1">
      <alignment horizontal="center" vertical="center"/>
    </xf>
    <xf numFmtId="0" fontId="81" fillId="0" borderId="1" xfId="10" applyFont="1" applyAlignment="1">
      <alignment vertical="center"/>
    </xf>
    <xf numFmtId="0" fontId="62" fillId="0" borderId="1" xfId="10" applyFont="1" applyAlignment="1">
      <alignment horizontal="left" vertical="center" shrinkToFit="1"/>
    </xf>
    <xf numFmtId="0" fontId="49" fillId="8" borderId="63" xfId="10" applyFont="1" applyFill="1" applyBorder="1" applyAlignment="1">
      <alignment horizontal="center" vertical="center"/>
    </xf>
    <xf numFmtId="0" fontId="55" fillId="0" borderId="64" xfId="10" applyFont="1" applyBorder="1" applyAlignment="1">
      <alignment vertical="center"/>
    </xf>
    <xf numFmtId="0" fontId="55" fillId="0" borderId="65" xfId="10" applyFont="1" applyBorder="1" applyAlignment="1">
      <alignment vertical="center"/>
    </xf>
    <xf numFmtId="0" fontId="55" fillId="0" borderId="64" xfId="10" applyFont="1" applyBorder="1" applyAlignment="1">
      <alignment horizontal="left" vertical="center" shrinkToFit="1"/>
    </xf>
    <xf numFmtId="0" fontId="55" fillId="0" borderId="66" xfId="10" applyFont="1" applyBorder="1" applyAlignment="1">
      <alignment horizontal="left" vertical="center" shrinkToFit="1"/>
    </xf>
    <xf numFmtId="0" fontId="49" fillId="8" borderId="64" xfId="10" applyFont="1" applyFill="1" applyBorder="1" applyAlignment="1">
      <alignment horizontal="center" vertical="center"/>
    </xf>
    <xf numFmtId="0" fontId="49" fillId="8" borderId="66" xfId="10" applyFont="1" applyFill="1" applyBorder="1" applyAlignment="1">
      <alignment horizontal="center" vertical="center"/>
    </xf>
    <xf numFmtId="0" fontId="49" fillId="8" borderId="79" xfId="10" applyFont="1" applyFill="1" applyBorder="1" applyAlignment="1">
      <alignment horizontal="center" vertical="center"/>
    </xf>
    <xf numFmtId="0" fontId="49" fillId="8" borderId="1" xfId="10" applyFont="1" applyFill="1" applyAlignment="1">
      <alignment horizontal="center" vertical="center"/>
    </xf>
    <xf numFmtId="0" fontId="49" fillId="8" borderId="80" xfId="10" applyFont="1" applyFill="1" applyBorder="1" applyAlignment="1">
      <alignment horizontal="center" vertical="center"/>
    </xf>
    <xf numFmtId="0" fontId="49" fillId="8" borderId="83" xfId="10" applyFont="1" applyFill="1" applyBorder="1" applyAlignment="1">
      <alignment horizontal="center" vertical="center"/>
    </xf>
    <xf numFmtId="0" fontId="49" fillId="8" borderId="84" xfId="10" applyFont="1" applyFill="1" applyBorder="1" applyAlignment="1">
      <alignment horizontal="center" vertical="center"/>
    </xf>
    <xf numFmtId="0" fontId="49" fillId="8" borderId="87" xfId="10" applyFont="1" applyFill="1" applyBorder="1" applyAlignment="1">
      <alignment horizontal="center" vertical="center"/>
    </xf>
    <xf numFmtId="0" fontId="55" fillId="0" borderId="1" xfId="10" applyFont="1" applyAlignment="1">
      <alignment vertical="center"/>
    </xf>
    <xf numFmtId="0" fontId="55" fillId="0" borderId="83" xfId="10" applyFont="1" applyBorder="1" applyAlignment="1">
      <alignment vertical="center"/>
    </xf>
    <xf numFmtId="0" fontId="55" fillId="0" borderId="84" xfId="10" applyFont="1" applyBorder="1" applyAlignment="1">
      <alignment vertical="center"/>
    </xf>
    <xf numFmtId="0" fontId="49" fillId="8" borderId="81" xfId="10" applyFont="1" applyFill="1" applyBorder="1" applyAlignment="1">
      <alignment horizontal="center" vertical="center"/>
    </xf>
    <xf numFmtId="0" fontId="55" fillId="0" borderId="82" xfId="10" applyFont="1" applyBorder="1" applyAlignment="1">
      <alignment vertical="center"/>
    </xf>
    <xf numFmtId="0" fontId="55" fillId="0" borderId="85" xfId="10" applyFont="1" applyBorder="1" applyAlignment="1">
      <alignment vertical="center"/>
    </xf>
    <xf numFmtId="0" fontId="55" fillId="0" borderId="86" xfId="10" applyFont="1" applyBorder="1" applyAlignment="1">
      <alignment vertical="center"/>
    </xf>
    <xf numFmtId="0" fontId="49" fillId="8" borderId="85" xfId="10" applyFont="1" applyFill="1" applyBorder="1" applyAlignment="1">
      <alignment horizontal="center" vertical="center"/>
    </xf>
    <xf numFmtId="0" fontId="55" fillId="10" borderId="81" xfId="10" applyFont="1" applyFill="1" applyBorder="1" applyAlignment="1">
      <alignment horizontal="center" vertical="center"/>
    </xf>
    <xf numFmtId="0" fontId="55" fillId="10" borderId="1" xfId="10" applyFont="1" applyFill="1" applyAlignment="1">
      <alignment horizontal="center" vertical="center"/>
    </xf>
    <xf numFmtId="0" fontId="55" fillId="10" borderId="80" xfId="10" applyFont="1" applyFill="1" applyBorder="1" applyAlignment="1">
      <alignment horizontal="center" vertical="center"/>
    </xf>
    <xf numFmtId="0" fontId="55" fillId="10" borderId="85" xfId="10" applyFont="1" applyFill="1" applyBorder="1" applyAlignment="1">
      <alignment horizontal="center" vertical="center"/>
    </xf>
    <xf numFmtId="0" fontId="55" fillId="10" borderId="84" xfId="10" applyFont="1" applyFill="1" applyBorder="1" applyAlignment="1">
      <alignment horizontal="center" vertical="center"/>
    </xf>
    <xf numFmtId="0" fontId="55" fillId="10" borderId="87" xfId="10" applyFont="1" applyFill="1" applyBorder="1" applyAlignment="1">
      <alignment horizontal="center" vertical="center"/>
    </xf>
    <xf numFmtId="183" fontId="55" fillId="0" borderId="72" xfId="10" applyNumberFormat="1" applyFont="1" applyBorder="1" applyAlignment="1">
      <alignment horizontal="left" vertical="center"/>
    </xf>
    <xf numFmtId="183" fontId="55" fillId="0" borderId="74" xfId="10" applyNumberFormat="1" applyFont="1" applyBorder="1" applyAlignment="1">
      <alignment horizontal="left" vertical="center"/>
    </xf>
    <xf numFmtId="183" fontId="55" fillId="0" borderId="68" xfId="10" applyNumberFormat="1" applyFont="1" applyBorder="1" applyAlignment="1">
      <alignment horizontal="left" vertical="center"/>
    </xf>
    <xf numFmtId="183" fontId="55" fillId="0" borderId="70" xfId="10" applyNumberFormat="1" applyFont="1" applyBorder="1" applyAlignment="1">
      <alignment horizontal="left" vertical="center"/>
    </xf>
    <xf numFmtId="0" fontId="55" fillId="0" borderId="75" xfId="10" applyFont="1" applyBorder="1" applyAlignment="1">
      <alignment vertical="center"/>
    </xf>
    <xf numFmtId="0" fontId="55" fillId="0" borderId="76" xfId="10" applyFont="1" applyBorder="1" applyAlignment="1">
      <alignment vertical="center"/>
    </xf>
    <xf numFmtId="0" fontId="55" fillId="0" borderId="77" xfId="10" applyFont="1" applyBorder="1" applyAlignment="1">
      <alignment vertical="center"/>
    </xf>
    <xf numFmtId="0" fontId="55" fillId="0" borderId="72" xfId="10" applyFont="1" applyBorder="1" applyAlignment="1">
      <alignment horizontal="left" vertical="center"/>
    </xf>
    <xf numFmtId="0" fontId="55" fillId="0" borderId="74" xfId="10" applyFont="1" applyBorder="1" applyAlignment="1">
      <alignment horizontal="left" vertical="center"/>
    </xf>
    <xf numFmtId="0" fontId="55" fillId="0" borderId="76" xfId="10" applyFont="1" applyBorder="1" applyAlignment="1">
      <alignment horizontal="left" vertical="center"/>
    </xf>
    <xf numFmtId="0" fontId="55" fillId="0" borderId="78" xfId="10" applyFont="1" applyBorder="1" applyAlignment="1">
      <alignment horizontal="left" vertical="center"/>
    </xf>
    <xf numFmtId="0" fontId="49" fillId="0" borderId="79" xfId="10" applyFont="1" applyBorder="1" applyAlignment="1">
      <alignment horizontal="center" vertical="center"/>
    </xf>
    <xf numFmtId="0" fontId="55" fillId="0" borderId="80" xfId="10" applyFont="1" applyBorder="1" applyAlignment="1">
      <alignment vertical="center"/>
    </xf>
    <xf numFmtId="0" fontId="55" fillId="0" borderId="79" xfId="10" applyFont="1" applyBorder="1" applyAlignment="1">
      <alignment vertical="center"/>
    </xf>
    <xf numFmtId="0" fontId="55" fillId="0" borderId="81" xfId="10" applyFont="1" applyBorder="1" applyAlignment="1" applyProtection="1">
      <alignment horizontal="center" vertical="center" shrinkToFit="1"/>
      <protection locked="0"/>
    </xf>
    <xf numFmtId="0" fontId="55" fillId="0" borderId="1" xfId="10" applyFont="1" applyAlignment="1" applyProtection="1">
      <alignment horizontal="center" vertical="center" shrinkToFit="1"/>
      <protection locked="0"/>
    </xf>
    <xf numFmtId="0" fontId="55" fillId="0" borderId="80" xfId="10" applyFont="1" applyBorder="1" applyAlignment="1" applyProtection="1">
      <alignment horizontal="center" vertical="center" shrinkToFit="1"/>
      <protection locked="0"/>
    </xf>
    <xf numFmtId="0" fontId="55" fillId="0" borderId="93" xfId="10" applyFont="1" applyBorder="1" applyAlignment="1" applyProtection="1">
      <alignment horizontal="center" vertical="center" shrinkToFit="1"/>
      <protection locked="0"/>
    </xf>
    <xf numFmtId="0" fontId="55" fillId="0" borderId="76" xfId="10" applyFont="1" applyBorder="1" applyAlignment="1" applyProtection="1">
      <alignment horizontal="center" vertical="center" shrinkToFit="1"/>
      <protection locked="0"/>
    </xf>
    <xf numFmtId="0" fontId="55" fillId="0" borderId="78" xfId="10" applyFont="1" applyBorder="1" applyAlignment="1" applyProtection="1">
      <alignment horizontal="center" vertical="center" shrinkToFit="1"/>
      <protection locked="0"/>
    </xf>
    <xf numFmtId="0" fontId="49" fillId="0" borderId="88" xfId="10" applyFont="1" applyBorder="1" applyAlignment="1">
      <alignment horizontal="center" vertical="center"/>
    </xf>
    <xf numFmtId="0" fontId="55" fillId="0" borderId="89" xfId="10" applyFont="1" applyBorder="1" applyAlignment="1">
      <alignment vertical="center"/>
    </xf>
    <xf numFmtId="0" fontId="55" fillId="0" borderId="90" xfId="10" applyFont="1" applyBorder="1" applyAlignment="1">
      <alignment vertical="center"/>
    </xf>
    <xf numFmtId="9" fontId="49" fillId="0" borderId="91" xfId="11" applyFont="1" applyBorder="1" applyAlignment="1">
      <alignment horizontal="center" vertical="center" shrinkToFit="1"/>
    </xf>
    <xf numFmtId="0" fontId="49" fillId="0" borderId="89" xfId="11" applyNumberFormat="1" applyFont="1" applyBorder="1" applyAlignment="1">
      <alignment horizontal="center" vertical="center" shrinkToFit="1"/>
    </xf>
    <xf numFmtId="0" fontId="49" fillId="0" borderId="90" xfId="11" applyNumberFormat="1" applyFont="1" applyBorder="1" applyAlignment="1">
      <alignment horizontal="center" vertical="center" shrinkToFit="1"/>
    </xf>
    <xf numFmtId="0" fontId="49" fillId="0" borderId="85" xfId="11" applyNumberFormat="1" applyFont="1" applyBorder="1" applyAlignment="1">
      <alignment horizontal="center" vertical="center" shrinkToFit="1"/>
    </xf>
    <xf numFmtId="0" fontId="49" fillId="0" borderId="84" xfId="11" applyNumberFormat="1" applyFont="1" applyBorder="1" applyAlignment="1">
      <alignment horizontal="center" vertical="center" shrinkToFit="1"/>
    </xf>
    <xf numFmtId="0" fontId="49" fillId="0" borderId="86" xfId="11" applyNumberFormat="1" applyFont="1" applyBorder="1" applyAlignment="1">
      <alignment horizontal="center" vertical="center" shrinkToFit="1"/>
    </xf>
    <xf numFmtId="0" fontId="49" fillId="0" borderId="91" xfId="10" applyFont="1" applyBorder="1" applyAlignment="1">
      <alignment horizontal="center" vertical="center" shrinkToFit="1"/>
    </xf>
    <xf numFmtId="0" fontId="55" fillId="0" borderId="89" xfId="10" applyFont="1" applyBorder="1" applyAlignment="1">
      <alignment vertical="center" shrinkToFit="1"/>
    </xf>
    <xf numFmtId="0" fontId="55" fillId="0" borderId="90" xfId="10" applyFont="1" applyBorder="1" applyAlignment="1">
      <alignment vertical="center" shrinkToFit="1"/>
    </xf>
    <xf numFmtId="0" fontId="55" fillId="0" borderId="85" xfId="10" applyFont="1" applyBorder="1" applyAlignment="1">
      <alignment vertical="center" shrinkToFit="1"/>
    </xf>
    <xf numFmtId="0" fontId="55" fillId="0" borderId="84" xfId="10" applyFont="1" applyBorder="1" applyAlignment="1">
      <alignment vertical="center" shrinkToFit="1"/>
    </xf>
    <xf numFmtId="0" fontId="55" fillId="0" borderId="86" xfId="10" applyFont="1" applyBorder="1" applyAlignment="1">
      <alignment vertical="center" shrinkToFit="1"/>
    </xf>
    <xf numFmtId="0" fontId="55" fillId="0" borderId="91" xfId="10" applyFont="1" applyBorder="1" applyAlignment="1" applyProtection="1">
      <alignment horizontal="center" vertical="center" shrinkToFit="1"/>
      <protection locked="0"/>
    </xf>
    <xf numFmtId="0" fontId="55" fillId="0" borderId="89" xfId="10" applyFont="1" applyBorder="1" applyAlignment="1" applyProtection="1">
      <alignment horizontal="center" vertical="center" shrinkToFit="1"/>
      <protection locked="0"/>
    </xf>
    <xf numFmtId="0" fontId="55" fillId="0" borderId="85" xfId="10" applyFont="1" applyBorder="1" applyAlignment="1" applyProtection="1">
      <alignment horizontal="center" vertical="center" shrinkToFit="1"/>
      <protection locked="0"/>
    </xf>
    <xf numFmtId="0" fontId="55" fillId="0" borderId="84" xfId="10" applyFont="1" applyBorder="1" applyAlignment="1" applyProtection="1">
      <alignment horizontal="center" vertical="center" shrinkToFit="1"/>
      <protection locked="0"/>
    </xf>
    <xf numFmtId="0" fontId="55" fillId="0" borderId="92" xfId="10" applyFont="1" applyBorder="1" applyAlignment="1" applyProtection="1">
      <alignment horizontal="center" vertical="center" shrinkToFit="1"/>
      <protection locked="0"/>
    </xf>
    <xf numFmtId="0" fontId="55" fillId="0" borderId="88" xfId="10" applyFont="1" applyBorder="1" applyAlignment="1">
      <alignment horizontal="center" vertical="center"/>
    </xf>
    <xf numFmtId="0" fontId="49" fillId="0" borderId="91" xfId="11" applyNumberFormat="1" applyFont="1" applyBorder="1" applyAlignment="1">
      <alignment horizontal="center" vertical="center" shrinkToFit="1"/>
    </xf>
    <xf numFmtId="0" fontId="55" fillId="0" borderId="91" xfId="10" applyFont="1" applyBorder="1" applyAlignment="1">
      <alignment horizontal="center" vertical="center" shrinkToFit="1"/>
    </xf>
    <xf numFmtId="0" fontId="55" fillId="0" borderId="93" xfId="10" applyFont="1" applyBorder="1" applyAlignment="1">
      <alignment vertical="center" shrinkToFit="1"/>
    </xf>
    <xf numFmtId="0" fontId="55" fillId="0" borderId="76" xfId="10" applyFont="1" applyBorder="1" applyAlignment="1">
      <alignment vertical="center" shrinkToFit="1"/>
    </xf>
    <xf numFmtId="0" fontId="55" fillId="0" borderId="77" xfId="10" applyFont="1" applyBorder="1" applyAlignment="1">
      <alignment vertical="center" shrinkToFit="1"/>
    </xf>
    <xf numFmtId="9" fontId="49" fillId="0" borderId="79" xfId="10" applyNumberFormat="1" applyFont="1" applyBorder="1" applyAlignment="1">
      <alignment horizontal="center" vertical="center"/>
    </xf>
    <xf numFmtId="0" fontId="49" fillId="0" borderId="89" xfId="10" applyFont="1" applyBorder="1" applyAlignment="1">
      <alignment vertical="center"/>
    </xf>
    <xf numFmtId="0" fontId="49" fillId="0" borderId="91" xfId="10" applyFont="1" applyBorder="1" applyAlignment="1">
      <alignment horizontal="center" vertical="center"/>
    </xf>
    <xf numFmtId="0" fontId="55" fillId="0" borderId="92" xfId="10" applyFont="1" applyBorder="1" applyAlignment="1">
      <alignment vertical="center"/>
    </xf>
    <xf numFmtId="0" fontId="55" fillId="0" borderId="87" xfId="10" applyFont="1" applyBorder="1" applyAlignment="1">
      <alignment vertical="center"/>
    </xf>
    <xf numFmtId="0" fontId="55" fillId="0" borderId="66" xfId="10" applyFont="1" applyBorder="1" applyAlignment="1">
      <alignment vertical="center"/>
    </xf>
    <xf numFmtId="0" fontId="55" fillId="0" borderId="87" xfId="10" applyFont="1" applyBorder="1" applyAlignment="1" applyProtection="1">
      <alignment horizontal="center" vertical="center" shrinkToFit="1"/>
      <protection locked="0"/>
    </xf>
    <xf numFmtId="9" fontId="83" fillId="0" borderId="88" xfId="10" applyNumberFormat="1" applyFont="1" applyBorder="1" applyAlignment="1" applyProtection="1">
      <alignment horizontal="center" vertical="center"/>
      <protection locked="0"/>
    </xf>
    <xf numFmtId="9" fontId="83" fillId="0" borderId="89" xfId="10" applyNumberFormat="1" applyFont="1" applyBorder="1" applyAlignment="1" applyProtection="1">
      <alignment horizontal="center" vertical="center"/>
      <protection locked="0"/>
    </xf>
    <xf numFmtId="9" fontId="83" fillId="0" borderId="92" xfId="10" applyNumberFormat="1" applyFont="1" applyBorder="1" applyAlignment="1" applyProtection="1">
      <alignment horizontal="center" vertical="center"/>
      <protection locked="0"/>
    </xf>
    <xf numFmtId="9" fontId="83" fillId="0" borderId="79" xfId="10" applyNumberFormat="1" applyFont="1" applyBorder="1" applyAlignment="1" applyProtection="1">
      <alignment horizontal="center" vertical="center"/>
      <protection locked="0"/>
    </xf>
    <xf numFmtId="9" fontId="83" fillId="0" borderId="1" xfId="10" applyNumberFormat="1" applyFont="1" applyAlignment="1" applyProtection="1">
      <alignment horizontal="center" vertical="center"/>
      <protection locked="0"/>
    </xf>
    <xf numFmtId="9" fontId="83" fillId="0" borderId="80" xfId="10" applyNumberFormat="1" applyFont="1" applyBorder="1" applyAlignment="1" applyProtection="1">
      <alignment horizontal="center" vertical="center"/>
      <protection locked="0"/>
    </xf>
    <xf numFmtId="9" fontId="83" fillId="0" borderId="75" xfId="10" applyNumberFormat="1" applyFont="1" applyBorder="1" applyAlignment="1" applyProtection="1">
      <alignment horizontal="center" vertical="center"/>
      <protection locked="0"/>
    </xf>
    <xf numFmtId="9" fontId="83" fillId="0" borderId="76" xfId="10" applyNumberFormat="1" applyFont="1" applyBorder="1" applyAlignment="1" applyProtection="1">
      <alignment horizontal="center" vertical="center"/>
      <protection locked="0"/>
    </xf>
    <xf numFmtId="9" fontId="83" fillId="0" borderId="78" xfId="10" applyNumberFormat="1" applyFont="1" applyBorder="1" applyAlignment="1" applyProtection="1">
      <alignment horizontal="center" vertical="center"/>
      <protection locked="0"/>
    </xf>
    <xf numFmtId="0" fontId="48" fillId="0" borderId="88" xfId="10" applyFont="1" applyBorder="1" applyAlignment="1">
      <alignment horizontal="center" vertical="center" shrinkToFit="1"/>
    </xf>
    <xf numFmtId="0" fontId="48" fillId="0" borderId="89" xfId="10" applyFont="1" applyBorder="1" applyAlignment="1">
      <alignment horizontal="center" vertical="center" shrinkToFit="1"/>
    </xf>
    <xf numFmtId="0" fontId="48" fillId="0" borderId="79" xfId="10" applyFont="1" applyBorder="1" applyAlignment="1">
      <alignment horizontal="center" vertical="center" shrinkToFit="1"/>
    </xf>
    <xf numFmtId="0" fontId="48" fillId="0" borderId="1" xfId="10" applyFont="1" applyAlignment="1">
      <alignment horizontal="center" vertical="center" shrinkToFit="1"/>
    </xf>
    <xf numFmtId="0" fontId="48" fillId="0" borderId="75" xfId="10" applyFont="1" applyBorder="1" applyAlignment="1">
      <alignment horizontal="center" vertical="center" shrinkToFit="1"/>
    </xf>
    <xf numFmtId="0" fontId="48" fillId="0" borderId="76" xfId="10" applyFont="1" applyBorder="1" applyAlignment="1">
      <alignment horizontal="center" vertical="center" shrinkToFit="1"/>
    </xf>
    <xf numFmtId="0" fontId="48" fillId="0" borderId="89" xfId="10" applyFont="1" applyBorder="1" applyAlignment="1">
      <alignment horizontal="left" vertical="center" shrinkToFit="1"/>
    </xf>
    <xf numFmtId="0" fontId="48" fillId="0" borderId="92" xfId="10" applyFont="1" applyBorder="1" applyAlignment="1">
      <alignment horizontal="left" vertical="center" shrinkToFit="1"/>
    </xf>
    <xf numFmtId="0" fontId="48" fillId="0" borderId="1" xfId="10" applyFont="1" applyAlignment="1">
      <alignment horizontal="left" vertical="center" shrinkToFit="1"/>
    </xf>
    <xf numFmtId="0" fontId="48" fillId="0" borderId="80" xfId="10" applyFont="1" applyBorder="1" applyAlignment="1">
      <alignment horizontal="left" vertical="center" shrinkToFit="1"/>
    </xf>
    <xf numFmtId="0" fontId="48" fillId="0" borderId="76" xfId="10" applyFont="1" applyBorder="1" applyAlignment="1">
      <alignment horizontal="left" vertical="center" shrinkToFit="1"/>
    </xf>
    <xf numFmtId="0" fontId="48" fillId="0" borderId="78" xfId="10" applyFont="1" applyBorder="1" applyAlignment="1">
      <alignment horizontal="left" vertical="center" shrinkToFit="1"/>
    </xf>
    <xf numFmtId="0" fontId="86" fillId="0" borderId="64" xfId="10" applyFont="1" applyBorder="1" applyAlignment="1">
      <alignment horizontal="left" vertical="center" wrapText="1"/>
    </xf>
    <xf numFmtId="0" fontId="86" fillId="0" borderId="1" xfId="10" applyFont="1" applyAlignment="1">
      <alignment horizontal="left" vertical="center" wrapText="1"/>
    </xf>
  </cellXfs>
  <cellStyles count="13">
    <cellStyle name="パーセント 2" xfId="11" xr:uid="{6F0ABE8D-B62B-4702-8072-B6F68107AA9F}"/>
    <cellStyle name="ハイパーリンク" xfId="4" builtinId="8"/>
    <cellStyle name="ハイパーリンク 2" xfId="6" xr:uid="{2E555DAB-17B0-4CA7-A3D9-F84A3AFBB8A1}"/>
    <cellStyle name="桁区切り" xfId="12" builtinId="6"/>
    <cellStyle name="桁区切り 2" xfId="7" xr:uid="{73402044-02FD-4A2E-9C99-CF6A1865FCA7}"/>
    <cellStyle name="通貨 2" xfId="9" xr:uid="{8657085B-2076-4546-AAAC-85BBB2B92DD2}"/>
    <cellStyle name="標準" xfId="0" builtinId="0"/>
    <cellStyle name="標準 2" xfId="1" xr:uid="{DB0135E1-F614-4226-A56C-32E1209991F1}"/>
    <cellStyle name="標準 3" xfId="2" xr:uid="{17E027D8-1B04-42BE-A2DA-D10B1A39E066}"/>
    <cellStyle name="標準 3 2" xfId="10" xr:uid="{31B0F918-8945-4226-BB2E-C24BA8462F75}"/>
    <cellStyle name="標準 4" xfId="3" xr:uid="{37FA599D-3B5C-4191-BCA1-276487772D3C}"/>
    <cellStyle name="標準 4 2" xfId="5" xr:uid="{9B161424-4D29-49E9-93F5-54A306AD3879}"/>
    <cellStyle name="標準 5" xfId="8" xr:uid="{9C5F12C6-A5EE-4FE2-BB23-39C4BCDF7144}"/>
  </cellStyles>
  <dxfs count="6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969696"/>
      <color rgb="FFCB52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59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3" Type="http://customschemas.google.com/relationships/workbookmetadata" Target="metadata"/><Relationship Id="rId58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6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56" Type="http://schemas.openxmlformats.org/officeDocument/2006/relationships/sharedStrings" Target="sharedStrings.xml"/></Relationships>
</file>

<file path=xl/drawings/_rels/drawing10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"/></Relationships>
</file>

<file path=xl/drawings/_rels/drawing6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99060</xdr:colOff>
      <xdr:row>3</xdr:row>
      <xdr:rowOff>220980</xdr:rowOff>
    </xdr:from>
    <xdr:to>
      <xdr:col>14</xdr:col>
      <xdr:colOff>85727</xdr:colOff>
      <xdr:row>5</xdr:row>
      <xdr:rowOff>9525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59164EFC-0291-4A04-B5FF-8B533AB30B0F}"/>
            </a:ext>
          </a:extLst>
        </xdr:cNvPr>
        <xdr:cNvSpPr/>
      </xdr:nvSpPr>
      <xdr:spPr>
        <a:xfrm>
          <a:off x="5196840" y="1295400"/>
          <a:ext cx="3644267" cy="672465"/>
        </a:xfrm>
        <a:prstGeom prst="wedgeRoundRectCallout">
          <a:avLst>
            <a:gd name="adj1" fmla="val -57195"/>
            <a:gd name="adj2" fmla="val 21553"/>
            <a:gd name="adj3" fmla="val 16667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ご記入後、このエクセルファイルをそのままメールでお送りください。</a:t>
          </a:r>
        </a:p>
      </xdr:txBody>
    </xdr:sp>
    <xdr:clientData/>
  </xdr:twoCellAnchor>
  <xdr:twoCellAnchor>
    <xdr:from>
      <xdr:col>8</xdr:col>
      <xdr:colOff>114300</xdr:colOff>
      <xdr:row>5</xdr:row>
      <xdr:rowOff>60960</xdr:rowOff>
    </xdr:from>
    <xdr:to>
      <xdr:col>14</xdr:col>
      <xdr:colOff>72392</xdr:colOff>
      <xdr:row>7</xdr:row>
      <xdr:rowOff>127636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F49115B9-1190-485E-9DEE-7113F86AC765}"/>
            </a:ext>
          </a:extLst>
        </xdr:cNvPr>
        <xdr:cNvSpPr/>
      </xdr:nvSpPr>
      <xdr:spPr>
        <a:xfrm>
          <a:off x="5212080" y="2019300"/>
          <a:ext cx="3615692" cy="737236"/>
        </a:xfrm>
        <a:prstGeom prst="wedgeRoundRectCallout">
          <a:avLst>
            <a:gd name="adj1" fmla="val -58869"/>
            <a:gd name="adj2" fmla="val 20098"/>
            <a:gd name="adj3" fmla="val 16667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試料を識別できるように、試料を入れる袋にそれぞれ</a:t>
          </a:r>
          <a:endParaRPr kumimoji="1" lang="en-US" altLang="ja-JP" sz="110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600" b="1" u="sng">
              <a:latin typeface="游ゴシック" panose="020B0400000000000000" pitchFamily="50" charset="-128"/>
              <a:ea typeface="游ゴシック" panose="020B0400000000000000" pitchFamily="50" charset="-128"/>
            </a:rPr>
            <a:t>試料番号</a:t>
          </a:r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　と　</a:t>
          </a:r>
          <a:r>
            <a:rPr kumimoji="1" lang="ja-JP" altLang="en-US" sz="1600" b="1" u="sng">
              <a:latin typeface="游ゴシック" panose="020B0400000000000000" pitchFamily="50" charset="-128"/>
              <a:ea typeface="游ゴシック" panose="020B0400000000000000" pitchFamily="50" charset="-128"/>
            </a:rPr>
            <a:t>試料名</a:t>
          </a:r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　を記載してください。</a:t>
          </a:r>
        </a:p>
      </xdr:txBody>
    </xdr:sp>
    <xdr:clientData/>
  </xdr:twoCellAnchor>
  <xdr:twoCellAnchor>
    <xdr:from>
      <xdr:col>0</xdr:col>
      <xdr:colOff>0</xdr:colOff>
      <xdr:row>8</xdr:row>
      <xdr:rowOff>15240</xdr:rowOff>
    </xdr:from>
    <xdr:to>
      <xdr:col>5</xdr:col>
      <xdr:colOff>400050</xdr:colOff>
      <xdr:row>14</xdr:row>
      <xdr:rowOff>212090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53E5788-2626-436C-8626-91208D6F569E}"/>
            </a:ext>
          </a:extLst>
        </xdr:cNvPr>
        <xdr:cNvSpPr txBox="1"/>
      </xdr:nvSpPr>
      <xdr:spPr>
        <a:xfrm>
          <a:off x="0" y="2872740"/>
          <a:ext cx="3448050" cy="1568450"/>
        </a:xfrm>
        <a:prstGeom prst="rect">
          <a:avLst/>
        </a:prstGeom>
        <a:solidFill>
          <a:schemeClr val="lt1"/>
        </a:solidFill>
        <a:ln w="19050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 u="sng">
              <a:latin typeface="游ゴシック" panose="020B0400000000000000" pitchFamily="50" charset="-128"/>
              <a:ea typeface="游ゴシック" panose="020B0400000000000000" pitchFamily="50" charset="-128"/>
            </a:rPr>
            <a:t>メール送信先</a:t>
          </a:r>
          <a:endParaRPr kumimoji="1" lang="en-US" altLang="ja-JP" sz="1600" b="1" u="sng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endParaRPr kumimoji="1" lang="en-US" altLang="ja-JP" sz="110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400" b="1">
              <a:latin typeface="游ゴシック" panose="020B0400000000000000" pitchFamily="50" charset="-128"/>
              <a:ea typeface="游ゴシック" panose="020B0400000000000000" pitchFamily="50" charset="-128"/>
            </a:rPr>
            <a:t>メールアドレス</a:t>
          </a:r>
          <a:r>
            <a:rPr kumimoji="1" lang="en-US" altLang="ja-JP" sz="1400" b="1">
              <a:latin typeface="游ゴシック" panose="020B0400000000000000" pitchFamily="50" charset="-128"/>
              <a:ea typeface="游ゴシック" panose="020B0400000000000000" pitchFamily="50" charset="-128"/>
            </a:rPr>
            <a:t>:asbestos@8910.co.jp</a:t>
          </a:r>
        </a:p>
        <a:p>
          <a:r>
            <a:rPr kumimoji="1" lang="ja-JP" altLang="en-US" sz="1400" b="1">
              <a:latin typeface="游ゴシック" panose="020B0400000000000000" pitchFamily="50" charset="-128"/>
              <a:ea typeface="游ゴシック" panose="020B0400000000000000" pitchFamily="50" charset="-128"/>
            </a:rPr>
            <a:t>件名</a:t>
          </a:r>
          <a:r>
            <a:rPr kumimoji="1" lang="en-US" altLang="ja-JP" sz="1400" b="1">
              <a:latin typeface="游ゴシック" panose="020B0400000000000000" pitchFamily="50" charset="-128"/>
              <a:ea typeface="游ゴシック" panose="020B0400000000000000" pitchFamily="50" charset="-128"/>
            </a:rPr>
            <a:t>:【</a:t>
          </a:r>
          <a:r>
            <a:rPr kumimoji="1" lang="ja-JP" altLang="en-US" sz="1400" b="1">
              <a:latin typeface="游ゴシック" panose="020B0400000000000000" pitchFamily="50" charset="-128"/>
              <a:ea typeface="游ゴシック" panose="020B0400000000000000" pitchFamily="50" charset="-128"/>
            </a:rPr>
            <a:t>御社名</a:t>
          </a:r>
          <a:r>
            <a:rPr kumimoji="1" lang="en-US" altLang="ja-JP" sz="1400" b="1">
              <a:latin typeface="游ゴシック" panose="020B0400000000000000" pitchFamily="50" charset="-128"/>
              <a:ea typeface="游ゴシック" panose="020B0400000000000000" pitchFamily="50" charset="-128"/>
            </a:rPr>
            <a:t>】</a:t>
          </a:r>
          <a:r>
            <a:rPr kumimoji="1" lang="ja-JP" altLang="en-US" sz="1400" b="1">
              <a:latin typeface="游ゴシック" panose="020B0400000000000000" pitchFamily="50" charset="-128"/>
              <a:ea typeface="游ゴシック" panose="020B0400000000000000" pitchFamily="50" charset="-128"/>
            </a:rPr>
            <a:t>アスベスト分析</a:t>
          </a:r>
          <a:endParaRPr kumimoji="1" lang="en-US" altLang="ja-JP" sz="140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400" b="1">
              <a:latin typeface="游ゴシック" panose="020B0400000000000000" pitchFamily="50" charset="-128"/>
              <a:ea typeface="游ゴシック" panose="020B0400000000000000" pitchFamily="50" charset="-128"/>
            </a:rPr>
            <a:t>担当者</a:t>
          </a:r>
          <a:r>
            <a:rPr kumimoji="1" lang="en-US" altLang="ja-JP" sz="1400" b="1">
              <a:latin typeface="游ゴシック" panose="020B0400000000000000" pitchFamily="50" charset="-128"/>
              <a:ea typeface="游ゴシック" panose="020B0400000000000000" pitchFamily="50" charset="-128"/>
            </a:rPr>
            <a:t>:</a:t>
          </a:r>
          <a:r>
            <a:rPr kumimoji="1" lang="ja-JP" altLang="en-US" sz="1400" b="1">
              <a:latin typeface="游ゴシック" panose="020B0400000000000000" pitchFamily="50" charset="-128"/>
              <a:ea typeface="游ゴシック" panose="020B0400000000000000" pitchFamily="50" charset="-128"/>
            </a:rPr>
            <a:t>株式会社ハクトー　小坂</a:t>
          </a:r>
          <a:endParaRPr kumimoji="1" lang="en-US" altLang="ja-JP" sz="140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endParaRPr kumimoji="1" lang="en-US" altLang="ja-JP" sz="1400" b="1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5</xdr:col>
      <xdr:colOff>434340</xdr:colOff>
      <xdr:row>8</xdr:row>
      <xdr:rowOff>7620</xdr:rowOff>
    </xdr:from>
    <xdr:to>
      <xdr:col>10</xdr:col>
      <xdr:colOff>604381</xdr:colOff>
      <xdr:row>18</xdr:row>
      <xdr:rowOff>16086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E01329E9-BEF4-4A06-A4EC-93A7C20FEEA0}"/>
            </a:ext>
          </a:extLst>
        </xdr:cNvPr>
        <xdr:cNvSpPr txBox="1"/>
      </xdr:nvSpPr>
      <xdr:spPr>
        <a:xfrm>
          <a:off x="3482340" y="2865120"/>
          <a:ext cx="3439021" cy="2294466"/>
        </a:xfrm>
        <a:prstGeom prst="rect">
          <a:avLst/>
        </a:prstGeom>
        <a:solidFill>
          <a:schemeClr val="lt1"/>
        </a:solidFill>
        <a:ln w="19050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 u="sng">
              <a:latin typeface="游ゴシック" panose="020B0400000000000000" pitchFamily="50" charset="-128"/>
              <a:ea typeface="游ゴシック" panose="020B0400000000000000" pitchFamily="50" charset="-128"/>
            </a:rPr>
            <a:t>送付先</a:t>
          </a:r>
          <a:endParaRPr kumimoji="1" lang="en-US" altLang="ja-JP" sz="1600" b="1" u="sng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endParaRPr kumimoji="1" lang="en-US" altLang="ja-JP" sz="110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400" b="1">
              <a:latin typeface="游ゴシック" panose="020B0400000000000000" pitchFamily="50" charset="-128"/>
              <a:ea typeface="游ゴシック" panose="020B0400000000000000" pitchFamily="50" charset="-128"/>
            </a:rPr>
            <a:t>〒 </a:t>
          </a:r>
          <a:r>
            <a:rPr kumimoji="1" lang="en-US" altLang="ja-JP" sz="1400" b="1">
              <a:latin typeface="游ゴシック" panose="020B0400000000000000" pitchFamily="50" charset="-128"/>
              <a:ea typeface="游ゴシック" panose="020B0400000000000000" pitchFamily="50" charset="-128"/>
            </a:rPr>
            <a:t>921-8041</a:t>
          </a:r>
        </a:p>
        <a:p>
          <a:r>
            <a:rPr kumimoji="1" lang="ja-JP" altLang="en-US" sz="1400" b="1">
              <a:latin typeface="游ゴシック" panose="020B0400000000000000" pitchFamily="50" charset="-128"/>
              <a:ea typeface="游ゴシック" panose="020B0400000000000000" pitchFamily="50" charset="-128"/>
            </a:rPr>
            <a:t>石川県金沢市泉３丁目１番６号</a:t>
          </a:r>
          <a:endParaRPr kumimoji="1" lang="en-US" altLang="ja-JP" sz="140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ja-JP" sz="1400" b="1">
              <a:solidFill>
                <a:schemeClr val="dk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株式会社</a:t>
          </a:r>
          <a:r>
            <a:rPr kumimoji="1" lang="ja-JP" altLang="en-US" sz="1400" b="1">
              <a:solidFill>
                <a:schemeClr val="dk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ハクトー</a:t>
          </a:r>
          <a:endParaRPr kumimoji="1" lang="en-US" altLang="ja-JP" sz="1400" b="1">
            <a:solidFill>
              <a:schemeClr val="dk1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  <a:p>
          <a:r>
            <a:rPr kumimoji="1" lang="ja-JP" altLang="en-US" sz="1400" b="1">
              <a:solidFill>
                <a:schemeClr val="dk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アスベスト受付担当 行</a:t>
          </a:r>
          <a:endParaRPr kumimoji="1" lang="en-US" altLang="ja-JP" sz="1400" b="1">
            <a:solidFill>
              <a:schemeClr val="dk1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  <a:p>
          <a:r>
            <a:rPr kumimoji="1" lang="en-US" altLang="ja-JP" sz="1400" b="1">
              <a:latin typeface="游ゴシック" panose="020B0400000000000000" pitchFamily="50" charset="-128"/>
              <a:ea typeface="游ゴシック" panose="020B0400000000000000" pitchFamily="50" charset="-128"/>
            </a:rPr>
            <a:t>TEL</a:t>
          </a:r>
          <a:r>
            <a:rPr kumimoji="1" lang="ja-JP" altLang="en-US" sz="1400" b="1">
              <a:latin typeface="游ゴシック" panose="020B0400000000000000" pitchFamily="50" charset="-128"/>
              <a:ea typeface="游ゴシック" panose="020B0400000000000000" pitchFamily="50" charset="-128"/>
            </a:rPr>
            <a:t>：</a:t>
          </a:r>
          <a:r>
            <a:rPr kumimoji="1" lang="en-US" altLang="ja-JP" sz="1400" b="1">
              <a:latin typeface="游ゴシック" panose="020B0400000000000000" pitchFamily="50" charset="-128"/>
              <a:ea typeface="游ゴシック" panose="020B0400000000000000" pitchFamily="50" charset="-128"/>
            </a:rPr>
            <a:t>076-220-7434</a:t>
          </a:r>
        </a:p>
        <a:p>
          <a:endParaRPr kumimoji="1" lang="en-US" altLang="ja-JP" sz="1400" b="1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67</xdr:col>
      <xdr:colOff>63501</xdr:colOff>
      <xdr:row>10</xdr:row>
      <xdr:rowOff>82551</xdr:rowOff>
    </xdr:from>
    <xdr:ext cx="2851150" cy="1365250"/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C63CA51C-3395-43E7-8D6B-9B8F29CE2326}"/>
            </a:ext>
          </a:extLst>
        </xdr:cNvPr>
        <xdr:cNvSpPr txBox="1"/>
      </xdr:nvSpPr>
      <xdr:spPr>
        <a:xfrm>
          <a:off x="6212841" y="1301751"/>
          <a:ext cx="2851150" cy="1365250"/>
        </a:xfrm>
        <a:prstGeom prst="rect">
          <a:avLst/>
        </a:prstGeom>
        <a:noFill/>
        <a:ln>
          <a:noFill/>
        </a:ln>
      </xdr:spPr>
      <xdr:style>
        <a:lnRef idx="2">
          <a:srgbClr val="000000"/>
        </a:lnRef>
        <a:fillRef idx="1">
          <a:srgbClr val="000000"/>
        </a:fillRef>
        <a:effectRef idx="0">
          <a:schemeClr val="accent1"/>
        </a:effectRef>
        <a:fontRef idx="major"/>
      </xdr:style>
      <xdr:txBody>
        <a:bodyPr spcFirstLastPara="1" wrap="square" lIns="91425" tIns="45700" rIns="91425" bIns="45700" anchor="t" anchorCtr="0">
          <a:noAutofit/>
        </a:bodyPr>
        <a:lstStyle/>
        <a:p>
          <a:pPr mar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  <a:defRPr/>
          </a:pP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　 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事 業 者 名：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株式会社ハクトー</a:t>
          </a:r>
          <a:endParaRPr sz="900">
            <a:latin typeface="游ゴシック" panose="020B0400000000000000" pitchFamily="50" charset="-128"/>
            <a:ea typeface="游ゴシック" panose="020B0400000000000000" pitchFamily="50" charset="-128"/>
            <a:cs typeface="游ゴシック"/>
          </a:endParaRPr>
        </a:p>
        <a:p>
          <a:pPr mar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  <a:defRPr/>
          </a:pP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   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住　　　所： 〒921-8041</a:t>
          </a:r>
          <a:endParaRPr sz="1400">
            <a:latin typeface="游ゴシック" panose="020B0400000000000000" pitchFamily="50" charset="-128"/>
            <a:ea typeface="游ゴシック" panose="020B0400000000000000" pitchFamily="50" charset="-128"/>
            <a:cs typeface="游ゴシック"/>
          </a:endParaRPr>
        </a:p>
        <a:p>
          <a:pPr mar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  <a:defRPr/>
          </a:pP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    　　　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　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　   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石川県金沢市泉３丁目１番６号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    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   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    </a:t>
          </a:r>
          <a:endParaRPr sz="1400">
            <a:latin typeface="游ゴシック" panose="020B0400000000000000" pitchFamily="50" charset="-128"/>
            <a:ea typeface="游ゴシック" panose="020B0400000000000000" pitchFamily="50" charset="-128"/>
            <a:cs typeface="游ゴシック"/>
          </a:endParaRPr>
        </a:p>
        <a:p>
          <a:pPr mar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  <a:defRPr/>
          </a:pP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　 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試験責任者： 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佐野　和夫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</a:t>
          </a:r>
        </a:p>
        <a:p>
          <a:pPr mar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  <a:defRPr/>
          </a:pPr>
          <a:r>
            <a:rPr lang="en-US" altLang="ja-JP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    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講 習 機 関：</a:t>
          </a:r>
          <a:r>
            <a:rPr lang="en-US" altLang="ja-JP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(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公社</a:t>
          </a:r>
          <a:r>
            <a:rPr lang="en-US" altLang="ja-JP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)</a:t>
          </a:r>
          <a:r>
            <a:rPr lang="ja-JP" altLang="en-US" sz="900">
              <a:latin typeface="游ゴシック" panose="020B0400000000000000" pitchFamily="50" charset="-128"/>
              <a:ea typeface="游ゴシック" panose="020B0400000000000000" pitchFamily="50" charset="-128"/>
              <a:cs typeface="游ゴシック"/>
            </a:rPr>
            <a:t>日本作業環境測定協会 </a:t>
          </a:r>
          <a:endParaRPr lang="en-US" altLang="ja-JP" sz="900">
            <a:latin typeface="游ゴシック" panose="020B0400000000000000" pitchFamily="50" charset="-128"/>
            <a:ea typeface="游ゴシック" panose="020B0400000000000000" pitchFamily="50" charset="-128"/>
            <a:cs typeface="游ゴシック"/>
          </a:endParaRPr>
        </a:p>
        <a:p>
          <a:pPr mar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  <a:defRPr/>
          </a:pPr>
          <a:r>
            <a:rPr lang="en-US" altLang="ja-JP" sz="900">
              <a:latin typeface="游ゴシック" panose="020B0400000000000000" pitchFamily="50" charset="-128"/>
              <a:ea typeface="游ゴシック" panose="020B0400000000000000" pitchFamily="50" charset="-128"/>
              <a:cs typeface="游ゴシック"/>
            </a:rPr>
            <a:t>     </a:t>
          </a:r>
          <a:r>
            <a:rPr lang="ja-JP" altLang="en-US" sz="900">
              <a:latin typeface="游ゴシック" panose="020B0400000000000000" pitchFamily="50" charset="-128"/>
              <a:ea typeface="游ゴシック" panose="020B0400000000000000" pitchFamily="50" charset="-128"/>
              <a:cs typeface="游ゴシック"/>
            </a:rPr>
            <a:t>合 格 認 定：石綿分析事業　</a:t>
          </a:r>
          <a:r>
            <a:rPr lang="en-US" altLang="ja-JP" sz="900">
              <a:latin typeface="游ゴシック" panose="020B0400000000000000" pitchFamily="50" charset="-128"/>
              <a:ea typeface="游ゴシック" panose="020B0400000000000000" pitchFamily="50" charset="-128"/>
              <a:cs typeface="游ゴシック"/>
            </a:rPr>
            <a:t>2309-0032</a:t>
          </a:r>
          <a:r>
            <a:rPr lang="ja-JP" altLang="en-US" sz="900">
              <a:latin typeface="游ゴシック" panose="020B0400000000000000" pitchFamily="50" charset="-128"/>
              <a:ea typeface="游ゴシック" panose="020B0400000000000000" pitchFamily="50" charset="-128"/>
              <a:cs typeface="游ゴシック"/>
            </a:rPr>
            <a:t>　</a:t>
          </a:r>
          <a:endParaRPr sz="1400">
            <a:latin typeface="游ゴシック" panose="020B0400000000000000" pitchFamily="50" charset="-128"/>
            <a:ea typeface="游ゴシック" panose="020B0400000000000000" pitchFamily="50" charset="-128"/>
            <a:cs typeface="游ゴシック"/>
          </a:endParaRPr>
        </a:p>
      </xdr:txBody>
    </xdr:sp>
    <xdr:clientData fLocksWithSheet="0"/>
  </xdr:oneCellAnchor>
  <xdr:twoCellAnchor editAs="oneCell">
    <xdr:from>
      <xdr:col>87</xdr:col>
      <xdr:colOff>20291</xdr:colOff>
      <xdr:row>7</xdr:row>
      <xdr:rowOff>43068</xdr:rowOff>
    </xdr:from>
    <xdr:to>
      <xdr:col>99</xdr:col>
      <xdr:colOff>30005</xdr:colOff>
      <xdr:row>15</xdr:row>
      <xdr:rowOff>22802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24177D0-4EC4-4635-94B1-8A2695695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>
                      <a14:foregroundMark x1="76220" y1="38700" x2="77372" y2="40441"/>
                      <a14:foregroundMark x1="74864" y1="36651" x2="75846" y2="38135"/>
                      <a14:foregroundMark x1="72993" y1="33824" x2="73150" y2="34061"/>
                      <a14:foregroundMark x1="75082" y1="36815" x2="74476" y2="37121"/>
                      <a14:foregroundMark x1="76331" y1="36186" x2="75636" y2="36536"/>
                      <a14:foregroundMark x1="82781" y1="52009" x2="83049" y2="52131"/>
                      <a14:foregroundMark x1="76207" y1="48998" x2="77287" y2="49493"/>
                      <a14:foregroundMark x1="73358" y1="74265" x2="72993" y2="76471"/>
                      <a14:foregroundMark x1="73387" y1="74090" x2="73358" y2="74265"/>
                      <a14:foregroundMark x1="24818" y1="61765" x2="24818" y2="61765"/>
                      <a14:foregroundMark x1="21898" y1="52206" x2="22628" y2="55882"/>
                      <a14:foregroundMark x1="35276" y1="46152" x2="35461" y2="46588"/>
                      <a14:foregroundMark x1="35036" y1="45588" x2="35177" y2="45919"/>
                      <a14:foregroundMark x1="40345" y1="51789" x2="40784" y2="51678"/>
                      <a14:foregroundMark x1="35766" y1="52941" x2="37346" y2="52543"/>
                      <a14:foregroundMark x1="34640" y1="75463" x2="35766" y2="76471"/>
                      <a14:foregroundMark x1="35766" y1="76471" x2="37920" y2="77339"/>
                      <a14:foregroundMark x1="55474" y1="84559" x2="55474" y2="84559"/>
                      <a14:foregroundMark x1="24818" y1="61765" x2="24818" y2="61765"/>
                      <a14:foregroundMark x1="25547" y1="61765" x2="25547" y2="61765"/>
                      <a14:foregroundMark x1="26277" y1="62500" x2="26277" y2="62500"/>
                      <a14:foregroundMark x1="26277" y1="62500" x2="26277" y2="62500"/>
                      <a14:foregroundMark x1="25547" y1="61029" x2="25547" y2="61029"/>
                      <a14:foregroundMark x1="52219" y1="59108" x2="52555" y2="59559"/>
                      <a14:foregroundMark x1="50912" y1="57353" x2="51824" y2="58577"/>
                      <a14:foregroundMark x1="50365" y1="56618" x2="50912" y2="57353"/>
                      <a14:foregroundMark x1="63504" y1="57353" x2="63504" y2="57353"/>
                      <a14:foregroundMark x1="49635" y1="41176" x2="49635" y2="41176"/>
                      <a14:foregroundMark x1="48905" y1="47059" x2="48905" y2="47059"/>
                      <a14:foregroundMark x1="53285" y1="49265" x2="53285" y2="49265"/>
                      <a14:foregroundMark x1="39416" y1="61765" x2="40146" y2="62500"/>
                      <a14:foregroundMark x1="43066" y1="58824" x2="43674" y2="58211"/>
                      <a14:foregroundMark x1="37401" y1="60471" x2="37956" y2="61029"/>
                      <a14:foregroundMark x1="36496" y1="63235" x2="36806" y2="63547"/>
                      <a14:foregroundMark x1="21898" y1="70588" x2="21898" y2="70588"/>
                      <a14:foregroundMark x1="34307" y1="83088" x2="34307" y2="83088"/>
                      <a14:foregroundMark x1="44526" y1="87500" x2="44526" y2="87500"/>
                      <a14:foregroundMark x1="49635" y1="87500" x2="49635" y2="87500"/>
                      <a14:foregroundMark x1="65693" y1="75735" x2="65693" y2="75735"/>
                      <a14:foregroundMark x1="79562" y1="75000" x2="79562" y2="75000"/>
                      <a14:foregroundMark x1="81752" y1="71324" x2="81752" y2="71324"/>
                      <a14:foregroundMark x1="83212" y1="67647" x2="83212" y2="67647"/>
                      <a14:foregroundMark x1="83212" y1="69118" x2="83212" y2="69118"/>
                      <a14:foregroundMark x1="81118" y1="55195" x2="81022" y2="55147"/>
                      <a14:foregroundMark x1="85401" y1="41912" x2="85401" y2="41912"/>
                      <a14:foregroundMark x1="86861" y1="47059" x2="86861" y2="47059"/>
                      <a14:foregroundMark x1="86861" y1="52941" x2="86861" y2="52941"/>
                      <a14:foregroundMark x1="86131" y1="44853" x2="86131" y2="44853"/>
                      <a14:foregroundMark x1="86861" y1="51471" x2="86861" y2="51471"/>
                      <a14:foregroundMark x1="86861" y1="50735" x2="86861" y2="50735"/>
                      <a14:foregroundMark x1="86861" y1="52941" x2="86861" y2="52941"/>
                      <a14:foregroundMark x1="86131" y1="50735" x2="86131" y2="50735"/>
                      <a14:foregroundMark x1="86861" y1="51471" x2="86861" y2="51471"/>
                      <a14:foregroundMark x1="86861" y1="58824" x2="86861" y2="58824"/>
                      <a14:foregroundMark x1="86131" y1="57353" x2="86131" y2="57353"/>
                      <a14:foregroundMark x1="86131" y1="53676" x2="86131" y2="53676"/>
                      <a14:foregroundMark x1="86131" y1="50735" x2="86131" y2="50735"/>
                      <a14:foregroundMark x1="86131" y1="50735" x2="86131" y2="50735"/>
                      <a14:foregroundMark x1="86131" y1="50735" x2="86131" y2="50735"/>
                      <a14:foregroundMark x1="63504" y1="50000" x2="63504" y2="50000"/>
                      <a14:foregroundMark x1="56204" y1="52941" x2="56204" y2="53676"/>
                      <a14:foregroundMark x1="58394" y1="59559" x2="58394" y2="59559"/>
                      <a14:foregroundMark x1="68613" y1="58088" x2="68613" y2="58088"/>
                      <a14:foregroundMark x1="65693" y1="60294" x2="65693" y2="60294"/>
                      <a14:foregroundMark x1="32117" y1="57353" x2="32117" y2="57353"/>
                      <a14:foregroundMark x1="36496" y1="52206" x2="36496" y2="52206"/>
                      <a14:foregroundMark x1="35036" y1="51471" x2="35036" y2="51471"/>
                      <a14:foregroundMark x1="34307" y1="53676" x2="34307" y2="53676"/>
                      <a14:foregroundMark x1="35036" y1="55147" x2="35036" y2="55147"/>
                      <a14:foregroundMark x1="34307" y1="53676" x2="34307" y2="53676"/>
                      <a14:foregroundMark x1="37649" y1="56024" x2="39416" y2="56618"/>
                      <a14:foregroundMark x1="35036" y1="50735" x2="36496" y2="53676"/>
                      <a14:foregroundMark x1="35766" y1="50735" x2="35766" y2="52206"/>
                      <a14:foregroundMark x1="24088" y1="74265" x2="24088" y2="74265"/>
                      <a14:foregroundMark x1="25547" y1="76471" x2="25547" y2="76471"/>
                      <a14:foregroundMark x1="27737" y1="78676" x2="27737" y2="78676"/>
                      <a14:foregroundMark x1="30657" y1="70588" x2="30657" y2="70588"/>
                      <a14:foregroundMark x1="32847" y1="82353" x2="32847" y2="82353"/>
                      <a14:foregroundMark x1="35036" y1="83824" x2="35036" y2="83824"/>
                      <a14:foregroundMark x1="34307" y1="83088" x2="34307" y2="83088"/>
                      <a14:foregroundMark x1="34307" y1="83088" x2="34307" y2="83088"/>
                      <a14:foregroundMark x1="33577" y1="83088" x2="33577" y2="83088"/>
                      <a14:foregroundMark x1="34307" y1="83088" x2="34307" y2="83088"/>
                      <a14:foregroundMark x1="34307" y1="82353" x2="34307" y2="82353"/>
                      <a14:foregroundMark x1="34307" y1="83088" x2="35036" y2="83088"/>
                      <a14:foregroundMark x1="35036" y1="83088" x2="35036" y2="83088"/>
                      <a14:foregroundMark x1="35036" y1="83088" x2="35036" y2="83088"/>
                      <a14:foregroundMark x1="35036" y1="82353" x2="35036" y2="82353"/>
                      <a14:foregroundMark x1="32117" y1="81618" x2="32117" y2="81618"/>
                      <a14:foregroundMark x1="29927" y1="80882" x2="29927" y2="80882"/>
                      <a14:foregroundMark x1="30657" y1="81618" x2="30657" y2="81618"/>
                      <a14:foregroundMark x1="36496" y1="84559" x2="37956" y2="85294"/>
                      <a14:foregroundMark x1="38686" y1="85294" x2="40146" y2="86029"/>
                      <a14:foregroundMark x1="41606" y1="87500" x2="42336" y2="87500"/>
                      <a14:foregroundMark x1="51426" y1="88235" x2="51825" y2="88235"/>
                      <a14:foregroundMark x1="56934" y1="87500" x2="57664" y2="87500"/>
                      <a14:foregroundMark x1="59124" y1="87500" x2="60584" y2="87500"/>
                      <a14:foregroundMark x1="54745" y1="79357" x2="54745" y2="78676"/>
                      <a14:foregroundMark x1="66423" y1="72794" x2="66423" y2="72794"/>
                      <a14:foregroundMark x1="64964" y1="78676" x2="65693" y2="78676"/>
                      <a14:foregroundMark x1="66423" y1="80882" x2="67088" y2="80882"/>
                      <a14:foregroundMark x1="83212" y1="37500" x2="83212" y2="37500"/>
                      <a14:foregroundMark x1="81752" y1="33824" x2="81752" y2="33824"/>
                      <a14:foregroundMark x1="78832" y1="61029" x2="78832" y2="61029"/>
                      <a14:foregroundMark x1="86861" y1="61029" x2="86861" y2="61029"/>
                      <a14:foregroundMark x1="72263" y1="41176" x2="72263" y2="41176"/>
                      <a14:foregroundMark x1="71533" y1="40441" x2="71533" y2="40441"/>
                      <a14:foregroundMark x1="71533" y1="25735" x2="72263" y2="26471"/>
                      <a14:foregroundMark x1="67153" y1="21324" x2="67883" y2="21324"/>
                      <a14:foregroundMark x1="70803" y1="22059" x2="70803" y2="22059"/>
                      <a14:foregroundMark x1="72993" y1="25000" x2="73723" y2="25000"/>
                      <a14:foregroundMark x1="75182" y1="26471" x2="75912" y2="27206"/>
                      <a14:foregroundMark x1="76642" y1="28676" x2="77139" y2="29177"/>
                      <a14:foregroundMark x1="79562" y1="30882" x2="79562" y2="30882"/>
                      <a14:foregroundMark x1="67153" y1="40441" x2="68613" y2="41176"/>
                      <a14:foregroundMark x1="69343" y1="63235" x2="69343" y2="62500"/>
                      <a14:foregroundMark x1="70803" y1="50000" x2="70803" y2="50735"/>
                      <a14:foregroundMark x1="71533" y1="48529" x2="71533" y2="48529"/>
                      <a14:foregroundMark x1="81752" y1="60294" x2="81752" y2="60294"/>
                      <a14:foregroundMark x1="84672" y1="63235" x2="84672" y2="63235"/>
                      <a14:foregroundMark x1="86131" y1="51471" x2="86131" y2="51471"/>
                      <a14:foregroundMark x1="72263" y1="81618" x2="72263" y2="81618"/>
                      <a14:foregroundMark x1="59854" y1="53676" x2="60584" y2="52206"/>
                      <a14:foregroundMark x1="66423" y1="53676" x2="67883" y2="55147"/>
                      <a14:foregroundMark x1="68613" y1="55147" x2="70073" y2="54412"/>
                      <a14:foregroundMark x1="39416" y1="36765" x2="39416" y2="36765"/>
                      <a14:foregroundMark x1="35766" y1="33824" x2="35766" y2="33824"/>
                      <a14:foregroundMark x1="36496" y1="33088" x2="36496" y2="33088"/>
                      <a14:foregroundMark x1="54015" y1="23529" x2="54015" y2="23529"/>
                      <a14:foregroundMark x1="46715" y1="80147" x2="46715" y2="80147"/>
                      <a14:foregroundMark x1="65693" y1="73529" x2="65693" y2="73529"/>
                      <a14:foregroundMark x1="21168" y1="50735" x2="21168" y2="50735"/>
                      <a14:foregroundMark x1="71533" y1="26471" x2="71533" y2="26471"/>
                      <a14:foregroundMark x1="72993" y1="27941" x2="72993" y2="27941"/>
                      <a14:foregroundMark x1="73723" y1="27941" x2="73723" y2="27941"/>
                      <a14:foregroundMark x1="72263" y1="25735" x2="72263" y2="25735"/>
                      <a14:foregroundMark x1="71533" y1="25735" x2="71533" y2="25735"/>
                      <a14:foregroundMark x1="70803" y1="25735" x2="70803" y2="25735"/>
                      <a14:foregroundMark x1="70803" y1="25000" x2="71533" y2="25735"/>
                      <a14:foregroundMark x1="73723" y1="27941" x2="73723" y2="27941"/>
                      <a14:foregroundMark x1="73723" y1="27941" x2="73723" y2="27941"/>
                      <a14:foregroundMark x1="74453" y1="28676" x2="74453" y2="28676"/>
                      <a14:foregroundMark x1="73723" y1="27206" x2="73723" y2="27206"/>
                      <a14:foregroundMark x1="73723" y1="27206" x2="73723" y2="27206"/>
                      <a14:foregroundMark x1="73723" y1="27941" x2="73723" y2="27941"/>
                      <a14:foregroundMark x1="74453" y1="27206" x2="74453" y2="27206"/>
                      <a14:foregroundMark x1="73723" y1="27941" x2="73723" y2="27941"/>
                      <a14:foregroundMark x1="73723" y1="27206" x2="73723" y2="27206"/>
                      <a14:foregroundMark x1="86861" y1="51471" x2="86861" y2="51471"/>
                      <a14:foregroundMark x1="86861" y1="50000" x2="86861" y2="50000"/>
                      <a14:foregroundMark x1="86861" y1="51471" x2="86861" y2="51471"/>
                      <a14:foregroundMark x1="86861" y1="51471" x2="86861" y2="51471"/>
                      <a14:foregroundMark x1="86861" y1="50735" x2="86861" y2="50735"/>
                      <a14:foregroundMark x1="86131" y1="52206" x2="86131" y2="52206"/>
                      <a14:foregroundMark x1="86131" y1="52941" x2="86131" y2="52941"/>
                      <a14:foregroundMark x1="86861" y1="50000" x2="86861" y2="50000"/>
                      <a14:foregroundMark x1="86131" y1="50000" x2="86131" y2="50000"/>
                      <a14:foregroundMark x1="86131" y1="50735" x2="86131" y2="50735"/>
                      <a14:foregroundMark x1="86131" y1="52206" x2="86131" y2="52206"/>
                      <a14:foregroundMark x1="86131" y1="52206" x2="86131" y2="52206"/>
                      <a14:foregroundMark x1="86131" y1="50735" x2="86131" y2="50735"/>
                      <a14:foregroundMark x1="86861" y1="50735" x2="86861" y2="50735"/>
                      <a14:foregroundMark x1="86861" y1="50735" x2="86861" y2="50735"/>
                      <a14:foregroundMark x1="86861" y1="53676" x2="86861" y2="53676"/>
                      <a14:foregroundMark x1="86131" y1="52206" x2="86131" y2="52206"/>
                      <a14:foregroundMark x1="86131" y1="51471" x2="86131" y2="51471"/>
                      <a14:foregroundMark x1="86131" y1="50735" x2="86131" y2="50735"/>
                      <a14:foregroundMark x1="86131" y1="52941" x2="86131" y2="52941"/>
                      <a14:foregroundMark x1="86131" y1="51471" x2="86131" y2="51471"/>
                      <a14:foregroundMark x1="86861" y1="51471" x2="87591" y2="52206"/>
                      <a14:foregroundMark x1="87591" y1="52206" x2="87591" y2="52206"/>
                      <a14:foregroundMark x1="87591" y1="50735" x2="87591" y2="50735"/>
                      <a14:foregroundMark x1="86861" y1="50735" x2="86861" y2="50735"/>
                      <a14:foregroundMark x1="86861" y1="50735" x2="86861" y2="50735"/>
                      <a14:foregroundMark x1="86861" y1="50735" x2="86861" y2="52206"/>
                      <a14:foregroundMark x1="86861" y1="52206" x2="86131" y2="51471"/>
                      <a14:foregroundMark x1="86131" y1="50735" x2="86131" y2="50735"/>
                      <a14:foregroundMark x1="61314" y1="59559" x2="61314" y2="59559"/>
                      <a14:foregroundMark x1="61314" y1="60294" x2="61314" y2="60294"/>
                      <a14:foregroundMark x1="61314" y1="61029" x2="61314" y2="61029"/>
                      <a14:foregroundMark x1="60584" y1="60294" x2="60584" y2="60294"/>
                      <a14:foregroundMark x1="60584" y1="59559" x2="60584" y2="59559"/>
                      <a14:foregroundMark x1="60584" y1="59559" x2="60584" y2="59559"/>
                      <a14:foregroundMark x1="60584" y1="59559" x2="60584" y2="59559"/>
                      <a14:foregroundMark x1="60584" y1="59559" x2="60584" y2="59559"/>
                      <a14:foregroundMark x1="61314" y1="60294" x2="61314" y2="60294"/>
                      <a14:foregroundMark x1="61314" y1="60294" x2="61314" y2="60294"/>
                      <a14:foregroundMark x1="61314" y1="61029" x2="61432" y2="60910"/>
                      <a14:foregroundMark x1="70073" y1="79412" x2="70073" y2="79412"/>
                      <a14:foregroundMark x1="70073" y1="83088" x2="70073" y2="83088"/>
                      <a14:foregroundMark x1="67883" y1="84559" x2="67883" y2="84559"/>
                      <a14:foregroundMark x1="66423" y1="84559" x2="66423" y2="84559"/>
                      <a14:foregroundMark x1="65693" y1="84559" x2="65693" y2="84559"/>
                      <a14:foregroundMark x1="63504" y1="86029" x2="63504" y2="86029"/>
                      <a14:foregroundMark x1="62774" y1="86029" x2="62774" y2="86029"/>
                      <a14:foregroundMark x1="70073" y1="83088" x2="69343" y2="83088"/>
                      <a14:foregroundMark x1="68613" y1="83824" x2="68613" y2="83824"/>
                      <a14:foregroundMark x1="72263" y1="82353" x2="72263" y2="82353"/>
                      <a14:foregroundMark x1="49635" y1="61765" x2="50365" y2="61765"/>
                      <a14:foregroundMark x1="43796" y1="64706" x2="43796" y2="64706"/>
                      <a14:foregroundMark x1="45255" y1="61029" x2="45255" y2="61029"/>
                      <a14:foregroundMark x1="48905" y1="69118" x2="48905" y2="69118"/>
                      <a14:foregroundMark x1="70073" y1="27941" x2="70073" y2="27941"/>
                      <a14:foregroundMark x1="72263" y1="30147" x2="72263" y2="30147"/>
                      <a14:foregroundMark x1="69343" y1="31618" x2="69343" y2="31618"/>
                      <a14:foregroundMark x1="51426" y1="66912" x2="51825" y2="66912"/>
                      <a14:foregroundMark x1="54015" y1="69118" x2="54015" y2="69853"/>
                      <a14:foregroundMark x1="48905" y1="73529" x2="49635" y2="73529"/>
                      <a14:foregroundMark x1="51095" y1="73529" x2="51825" y2="73529"/>
                      <a14:foregroundMark x1="57664" y1="72059" x2="58394" y2="72059"/>
                      <a14:foregroundMark x1="56204" y1="72794" x2="55798" y2="72386"/>
                      <a14:foregroundMark x1="59124" y1="72059" x2="59854" y2="72059"/>
                      <a14:foregroundMark x1="56934" y1="65441" x2="56934" y2="65441"/>
                      <a14:foregroundMark x1="58394" y1="64706" x2="59124" y2="64706"/>
                      <a14:foregroundMark x1="46715" y1="39291" x2="46715" y2="38971"/>
                      <a14:foregroundMark x1="45985" y1="38971" x2="45255" y2="37500"/>
                      <a14:foregroundMark x1="45255" y1="50735" x2="44526" y2="50735"/>
                      <a14:foregroundMark x1="43796" y1="47059" x2="43066" y2="47794"/>
                      <a14:foregroundMark x1="62774" y1="68382" x2="62774" y2="69118"/>
                      <a14:foregroundMark x1="33577" y1="61029" x2="33577" y2="61029"/>
                      <a14:foregroundMark x1="33577" y1="61765" x2="34307" y2="62500"/>
                      <a14:foregroundMark x1="62774" y1="61765" x2="62774" y2="62500"/>
                      <a14:foregroundMark x1="61314" y1="60294" x2="62044" y2="61029"/>
                      <a14:foregroundMark x1="61314" y1="60294" x2="62044" y2="60294"/>
                      <a14:foregroundMark x1="47445" y1="80147" x2="48175" y2="80147"/>
                      <a14:foregroundMark x1="48905" y1="80882" x2="49635" y2="80882"/>
                      <a14:backgroundMark x1="42730" y1="26360" x2="43066" y2="27206"/>
                      <a14:backgroundMark x1="41606" y1="23529" x2="41592" y2="23495"/>
                      <a14:backgroundMark x1="63296" y1="28676" x2="62857" y2="29449"/>
                      <a14:backgroundMark x1="63449" y1="28406" x2="63296" y2="28676"/>
                      <a14:backgroundMark x1="53285" y1="27941" x2="54015" y2="27941"/>
                      <a14:backgroundMark x1="53285" y1="22059" x2="54015" y2="22059"/>
                      <a14:backgroundMark x1="24818" y1="36029" x2="25547" y2="36765"/>
                      <a14:backgroundMark x1="39416" y1="34559" x2="37956" y2="34559"/>
                      <a14:backgroundMark x1="35766" y1="32353" x2="35766" y2="32353"/>
                      <a14:backgroundMark x1="65937" y1="26471" x2="66172" y2="26827"/>
                      <a14:backgroundMark x1="65450" y1="25735" x2="65937" y2="26471"/>
                      <a14:backgroundMark x1="65269" y1="25461" x2="65450" y2="25735"/>
                      <a14:backgroundMark x1="39299" y1="47986" x2="39683" y2="48565"/>
                      <a14:backgroundMark x1="46693" y1="57320" x2="46715" y2="57353"/>
                      <a14:backgroundMark x1="45302" y1="55218" x2="45758" y2="55907"/>
                      <a14:backgroundMark x1="52555" y1="53676" x2="53285" y2="54412"/>
                      <a14:backgroundMark x1="51825" y1="38235" x2="53285" y2="40441"/>
                      <a14:backgroundMark x1="67799" y1="46634" x2="67883" y2="47059"/>
                      <a14:backgroundMark x1="67299" y1="44118" x2="67729" y2="46284"/>
                      <a14:backgroundMark x1="66833" y1="58502" x2="66929" y2="58599"/>
                      <a14:backgroundMark x1="18978" y1="50735" x2="20438" y2="50735"/>
                      <a14:backgroundMark x1="35036" y1="58088" x2="35348" y2="58245"/>
                      <a14:backgroundMark x1="40876" y1="75000" x2="42336" y2="76471"/>
                      <a14:backgroundMark x1="50446" y1="76553" x2="50729" y2="76838"/>
                      <a14:backgroundMark x1="57563" y1="75684" x2="57664" y2="75735"/>
                      <a14:backgroundMark x1="56455" y1="75127" x2="56851" y2="75326"/>
                      <a14:backgroundMark x1="39051" y1="81618" x2="39080" y2="81677"/>
                      <a14:backgroundMark x1="38686" y1="80882" x2="39051" y2="81618"/>
                      <a14:backgroundMark x1="27007" y1="69853" x2="27502" y2="70351"/>
                      <a14:backgroundMark x1="28467" y1="63971" x2="29886" y2="64685"/>
                      <a14:backgroundMark x1="48905" y1="64706" x2="49635" y2="64706"/>
                      <a14:backgroundMark x1="59854" y1="48529" x2="59902" y2="48529"/>
                      <a14:backgroundMark x1="43796" y1="36765" x2="43796" y2="36029"/>
                      <a14:backgroundMark x1="43796" y1="37500" x2="43796" y2="36765"/>
                      <a14:backgroundMark x1="70803" y1="71324" x2="71533" y2="69853"/>
                      <a14:backgroundMark x1="71533" y1="69853" x2="71898" y2="69118"/>
                      <a14:backgroundMark x1="76156" y1="73529" x2="75912" y2="74265"/>
                      <a14:backgroundMark x1="76399" y1="72794" x2="76156" y2="73529"/>
                      <a14:backgroundMark x1="76642" y1="72059" x2="76399" y2="72794"/>
                      <a14:backgroundMark x1="83760" y1="61029" x2="83804" y2="60850"/>
                      <a14:backgroundMark x1="83577" y1="61765" x2="83760" y2="61029"/>
                      <a14:backgroundMark x1="83395" y1="62500" x2="83577" y2="61765"/>
                      <a14:backgroundMark x1="83212" y1="63235" x2="83395" y2="62500"/>
                      <a14:backgroundMark x1="84672" y1="56618" x2="84672" y2="55882"/>
                      <a14:backgroundMark x1="84672" y1="57353" x2="84119" y2="56981"/>
                      <a14:backgroundMark x1="84672" y1="55882" x2="83616" y2="55350"/>
                      <a14:backgroundMark x1="82773" y1="54705" x2="82482" y2="54412"/>
                      <a14:backgroundMark x1="84672" y1="53202" x2="84672" y2="52941"/>
                      <a14:backgroundMark x1="84672" y1="55147" x2="84672" y2="54515"/>
                      <a14:backgroundMark x1="84428" y1="48529" x2="83942" y2="47794"/>
                      <a14:backgroundMark x1="85401" y1="50000" x2="84428" y2="48529"/>
                      <a14:backgroundMark x1="85707" y1="50462" x2="85401" y2="50000"/>
                      <a14:backgroundMark x1="84198" y1="45884" x2="83942" y2="44853"/>
                      <a14:backgroundMark x1="83942" y1="47794" x2="82482" y2="47059"/>
                      <a14:backgroundMark x1="83942" y1="47059" x2="82482" y2="44853"/>
                      <a14:backgroundMark x1="81752" y1="47059" x2="80292" y2="45588"/>
                      <a14:backgroundMark x1="54015" y1="52941" x2="55474" y2="50735"/>
                      <a14:backgroundMark x1="64234" y1="52941" x2="64234" y2="52941"/>
                      <a14:backgroundMark x1="58394" y1="51471" x2="58394" y2="52941"/>
                      <a14:backgroundMark x1="58394" y1="53676" x2="58394" y2="55147"/>
                      <a14:backgroundMark x1="69343" y1="56618" x2="69343" y2="56618"/>
                      <a14:backgroundMark x1="64234" y1="60294" x2="64234" y2="61029"/>
                      <a14:backgroundMark x1="64234" y1="53676" x2="63504" y2="53676"/>
                      <a14:backgroundMark x1="63504" y1="52941" x2="62774" y2="52206"/>
                      <a14:backgroundMark x1="50330" y1="64706" x2="50365" y2="64706"/>
                      <a14:backgroundMark x1="49635" y1="64706" x2="49866" y2="64706"/>
                      <a14:backgroundMark x1="51095" y1="65441" x2="51825" y2="64706"/>
                      <a14:backgroundMark x1="51095" y1="64706" x2="51095" y2="63971"/>
                      <a14:backgroundMark x1="29927" y1="53122" x2="29927" y2="52941"/>
                      <a14:backgroundMark x1="34307" y1="57353" x2="36057" y2="57353"/>
                      <a14:backgroundMark x1="44526" y1="55147" x2="43960" y2="54862"/>
                      <a14:backgroundMark x1="43796" y1="55882" x2="42336" y2="56618"/>
                      <a14:backgroundMark x1="35036" y1="58088" x2="34307" y2="56618"/>
                      <a14:backgroundMark x1="35766" y1="57353" x2="35766" y2="55147"/>
                      <a14:backgroundMark x1="34307" y1="56618" x2="33577" y2="55882"/>
                      <a14:backgroundMark x1="34307" y1="50000" x2="34307" y2="50000"/>
                      <a14:backgroundMark x1="34307" y1="50735" x2="33577" y2="50735"/>
                      <a14:backgroundMark x1="33577" y1="50735" x2="32847" y2="50735"/>
                      <a14:backgroundMark x1="25547" y1="70588" x2="26277" y2="73529"/>
                      <a14:backgroundMark x1="26764" y1="74265" x2="27737" y2="75735"/>
                      <a14:backgroundMark x1="26277" y1="73529" x2="26764" y2="74265"/>
                      <a14:backgroundMark x1="28467" y1="75735" x2="29197" y2="76471"/>
                      <a14:backgroundMark x1="29927" y1="75735" x2="30657" y2="77206"/>
                      <a14:backgroundMark x1="35766" y1="82353" x2="35501" y2="82353"/>
                      <a14:backgroundMark x1="23358" y1="68382" x2="22628" y2="69853"/>
                      <a14:backgroundMark x1="57664" y1="75735" x2="58031" y2="76105"/>
                      <a14:backgroundMark x1="48175" y1="84559" x2="49381" y2="85166"/>
                      <a14:backgroundMark x1="50959" y1="83824" x2="51095" y2="83824"/>
                      <a14:backgroundMark x1="51825" y1="85294" x2="53285" y2="85294"/>
                      <a14:backgroundMark x1="58394" y1="76471" x2="59124" y2="77206"/>
                      <a14:backgroundMark x1="62044" y1="74265" x2="62044" y2="74265"/>
                      <a14:backgroundMark x1="63504" y1="74265" x2="63504" y2="73849"/>
                      <a14:backgroundMark x1="63504" y1="72059" x2="64964" y2="72059"/>
                      <a14:backgroundMark x1="80292" y1="46324" x2="79562" y2="46324"/>
                      <a14:backgroundMark x1="81022" y1="43382" x2="80292" y2="42647"/>
                      <a14:backgroundMark x1="80292" y1="40441" x2="80292" y2="39706"/>
                      <a14:backgroundMark x1="80292" y1="41176" x2="80292" y2="40441"/>
                      <a14:backgroundMark x1="81022" y1="40441" x2="81022" y2="38971"/>
                      <a14:backgroundMark x1="81022" y1="40441" x2="80292" y2="38971"/>
                      <a14:backgroundMark x1="80292" y1="39706" x2="80292" y2="38235"/>
                      <a14:backgroundMark x1="76235" y1="45914" x2="75912" y2="45588"/>
                      <a14:backgroundMark x1="76642" y1="43382" x2="76642" y2="42647"/>
                      <a14:backgroundMark x1="74453" y1="40441" x2="74453" y2="39706"/>
                      <a14:backgroundMark x1="74453" y1="41176" x2="74453" y2="40441"/>
                      <a14:backgroundMark x1="80292" y1="34559" x2="80292" y2="34559"/>
                      <a14:backgroundMark x1="84672" y1="56618" x2="83212" y2="56618"/>
                      <a14:backgroundMark x1="83212" y1="57353" x2="82482" y2="57353"/>
                      <a14:backgroundMark x1="82482" y1="56618" x2="82276" y2="56410"/>
                      <a14:backgroundMark x1="82631" y1="54817" x2="81022" y2="54412"/>
                      <a14:backgroundMark x1="83942" y1="55147" x2="83890" y2="55134"/>
                      <a14:backgroundMark x1="69653" y1="40018" x2="70073" y2="40441"/>
                      <a14:backgroundMark x1="66423" y1="27941" x2="66423" y2="28466"/>
                      <a14:backgroundMark x1="66423" y1="27206" x2="66423" y2="27941"/>
                      <a14:backgroundMark x1="66423" y1="26471" x2="66423" y2="27206"/>
                      <a14:backgroundMark x1="75182" y1="28676" x2="74686" y2="28176"/>
                      <a14:backgroundMark x1="75824" y1="29324" x2="75182" y2="28676"/>
                      <a14:backgroundMark x1="73956" y1="27441" x2="73723" y2="27206"/>
                      <a14:backgroundMark x1="75182" y1="28676" x2="74686" y2="28176"/>
                      <a14:backgroundMark x1="70073" y1="24265" x2="71087" y2="24775"/>
                      <a14:backgroundMark x1="67883" y1="48529" x2="68412" y2="49063"/>
                      <a14:backgroundMark x1="68084" y1="50735" x2="68613" y2="50735"/>
                      <a14:backgroundMark x1="67153" y1="44853" x2="67153" y2="43382"/>
                      <a14:backgroundMark x1="67883" y1="44853" x2="69343" y2="44118"/>
                      <a14:backgroundMark x1="67153" y1="43382" x2="67153" y2="42647"/>
                      <a14:backgroundMark x1="67153" y1="44118" x2="67153" y2="43382"/>
                      <a14:backgroundMark x1="67153" y1="43382" x2="66423" y2="41912"/>
                      <a14:backgroundMark x1="67883" y1="51054" x2="67883" y2="51471"/>
                      <a14:backgroundMark x1="68613" y1="51471" x2="70073" y2="50735"/>
                      <a14:backgroundMark x1="80355" y1="56618" x2="80292" y2="56618"/>
                      <a14:backgroundMark x1="54015" y1="63971" x2="54745" y2="63971"/>
                      <a14:backgroundMark x1="35036" y1="58824" x2="35036" y2="60294"/>
                      <a14:backgroundMark x1="37226" y1="57353" x2="37226" y2="57353"/>
                      <a14:backgroundMark x1="75912" y1="29412" x2="75912" y2="30147"/>
                      <a14:backgroundMark x1="75912" y1="30882" x2="75912" y2="31618"/>
                      <a14:backgroundMark x1="75912" y1="30147" x2="76642" y2="30882"/>
                      <a14:backgroundMark x1="72993" y1="32353" x2="72263" y2="32353"/>
                      <a14:backgroundMark x1="60584" y1="60294" x2="60584" y2="60872"/>
                      <a14:backgroundMark x1="35533" y1="61530" x2="35766" y2="61765"/>
                      <a14:backgroundMark x1="44526" y1="63235" x2="45255" y2="63235"/>
                      <a14:backgroundMark x1="45255" y1="59559" x2="44526" y2="59559"/>
                      <a14:backgroundMark x1="43796" y1="60294" x2="43796" y2="60294"/>
                      <a14:backgroundMark x1="65693" y1="83088" x2="66423" y2="83088"/>
                      <a14:backgroundMark x1="66423" y1="82353" x2="67153" y2="82353"/>
                      <a14:backgroundMark x1="67153" y1="82353" x2="67883" y2="82353"/>
                      <a14:backgroundMark x1="67153" y1="82353" x2="68462" y2="81694"/>
                      <a14:backgroundMark x1="69016" y1="81415" x2="70073" y2="80882"/>
                      <a14:backgroundMark x1="36496" y1="43382" x2="36496" y2="42647"/>
                      <a14:backgroundMark x1="72263" y1="33088" x2="72263" y2="33824"/>
                      <a14:backgroundMark x1="54213" y1="71324" x2="54015" y2="71324"/>
                      <a14:backgroundMark x1="54015" y1="71324" x2="53751" y2="71324"/>
                      <a14:backgroundMark x1="52799" y1="70834" x2="52555" y2="70588"/>
                      <a14:backgroundMark x1="53085" y1="71223" x2="51825" y2="70588"/>
                      <a14:backgroundMark x1="51825" y1="69853" x2="51825" y2="69118"/>
                      <a14:backgroundMark x1="56141" y1="70588" x2="56204" y2="70588"/>
                      <a14:backgroundMark x1="56204" y1="70588" x2="56934" y2="70588"/>
                      <a14:backgroundMark x1="60624" y1="62540" x2="61314" y2="63235"/>
                      <a14:backgroundMark x1="40876" y1="48529" x2="42336" y2="48529"/>
                      <a14:backgroundMark x1="55474" y1="69535" x2="55474" y2="69118"/>
                      <a14:backgroundMark x1="62044" y1="63971" x2="62044" y2="64706"/>
                      <a14:backgroundMark x1="62774" y1="65441" x2="62774" y2="6691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925884">
          <a:off x="8059141" y="858658"/>
          <a:ext cx="985574" cy="1106994"/>
        </a:xfrm>
        <a:prstGeom prst="ellipse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67</xdr:col>
      <xdr:colOff>63501</xdr:colOff>
      <xdr:row>10</xdr:row>
      <xdr:rowOff>82551</xdr:rowOff>
    </xdr:from>
    <xdr:ext cx="2851150" cy="1365250"/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F884F955-9216-4169-835B-0EE2116D9FC3}"/>
            </a:ext>
          </a:extLst>
        </xdr:cNvPr>
        <xdr:cNvSpPr txBox="1"/>
      </xdr:nvSpPr>
      <xdr:spPr>
        <a:xfrm>
          <a:off x="6212841" y="1301751"/>
          <a:ext cx="2851150" cy="1365250"/>
        </a:xfrm>
        <a:prstGeom prst="rect">
          <a:avLst/>
        </a:prstGeom>
        <a:noFill/>
        <a:ln>
          <a:noFill/>
        </a:ln>
      </xdr:spPr>
      <xdr:style>
        <a:lnRef idx="2">
          <a:srgbClr val="000000"/>
        </a:lnRef>
        <a:fillRef idx="1">
          <a:srgbClr val="000000"/>
        </a:fillRef>
        <a:effectRef idx="0">
          <a:schemeClr val="accent1"/>
        </a:effectRef>
        <a:fontRef idx="major"/>
      </xdr:style>
      <xdr:txBody>
        <a:bodyPr spcFirstLastPara="1" wrap="square" lIns="91425" tIns="45700" rIns="91425" bIns="45700" anchor="t" anchorCtr="0">
          <a:noAutofit/>
        </a:bodyPr>
        <a:lstStyle/>
        <a:p>
          <a:pPr mar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  <a:defRPr/>
          </a:pP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　 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事 業 者 名：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株式会社ハクトー</a:t>
          </a:r>
          <a:endParaRPr sz="900">
            <a:latin typeface="游ゴシック" panose="020B0400000000000000" pitchFamily="50" charset="-128"/>
            <a:ea typeface="游ゴシック" panose="020B0400000000000000" pitchFamily="50" charset="-128"/>
            <a:cs typeface="游ゴシック"/>
          </a:endParaRPr>
        </a:p>
        <a:p>
          <a:pPr mar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  <a:defRPr/>
          </a:pP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   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住　　　所： 〒921-8041</a:t>
          </a:r>
          <a:endParaRPr sz="1400">
            <a:latin typeface="游ゴシック" panose="020B0400000000000000" pitchFamily="50" charset="-128"/>
            <a:ea typeface="游ゴシック" panose="020B0400000000000000" pitchFamily="50" charset="-128"/>
            <a:cs typeface="游ゴシック"/>
          </a:endParaRPr>
        </a:p>
        <a:p>
          <a:pPr mar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  <a:defRPr/>
          </a:pP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    　　　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　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　   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石川県金沢市泉３丁目１番６号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    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   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    </a:t>
          </a:r>
          <a:endParaRPr sz="1400">
            <a:latin typeface="游ゴシック" panose="020B0400000000000000" pitchFamily="50" charset="-128"/>
            <a:ea typeface="游ゴシック" panose="020B0400000000000000" pitchFamily="50" charset="-128"/>
            <a:cs typeface="游ゴシック"/>
          </a:endParaRPr>
        </a:p>
        <a:p>
          <a:pPr mar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  <a:defRPr/>
          </a:pP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　 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試験責任者： 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佐野　和夫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</a:t>
          </a:r>
        </a:p>
        <a:p>
          <a:pPr mar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  <a:defRPr/>
          </a:pPr>
          <a:r>
            <a:rPr lang="en-US" altLang="ja-JP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    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講 習 機 関：</a:t>
          </a:r>
          <a:r>
            <a:rPr lang="en-US" altLang="ja-JP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(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公社</a:t>
          </a:r>
          <a:r>
            <a:rPr lang="en-US" altLang="ja-JP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)</a:t>
          </a:r>
          <a:r>
            <a:rPr lang="ja-JP" altLang="en-US" sz="900">
              <a:latin typeface="游ゴシック" panose="020B0400000000000000" pitchFamily="50" charset="-128"/>
              <a:ea typeface="游ゴシック" panose="020B0400000000000000" pitchFamily="50" charset="-128"/>
              <a:cs typeface="游ゴシック"/>
            </a:rPr>
            <a:t>日本作業環境測定協会 </a:t>
          </a:r>
          <a:endParaRPr lang="en-US" altLang="ja-JP" sz="900">
            <a:latin typeface="游ゴシック" panose="020B0400000000000000" pitchFamily="50" charset="-128"/>
            <a:ea typeface="游ゴシック" panose="020B0400000000000000" pitchFamily="50" charset="-128"/>
            <a:cs typeface="游ゴシック"/>
          </a:endParaRPr>
        </a:p>
        <a:p>
          <a:pPr mar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  <a:defRPr/>
          </a:pPr>
          <a:r>
            <a:rPr lang="en-US" altLang="ja-JP" sz="900">
              <a:latin typeface="游ゴシック" panose="020B0400000000000000" pitchFamily="50" charset="-128"/>
              <a:ea typeface="游ゴシック" panose="020B0400000000000000" pitchFamily="50" charset="-128"/>
              <a:cs typeface="游ゴシック"/>
            </a:rPr>
            <a:t>     </a:t>
          </a:r>
          <a:r>
            <a:rPr lang="ja-JP" altLang="en-US" sz="900">
              <a:latin typeface="游ゴシック" panose="020B0400000000000000" pitchFamily="50" charset="-128"/>
              <a:ea typeface="游ゴシック" panose="020B0400000000000000" pitchFamily="50" charset="-128"/>
              <a:cs typeface="游ゴシック"/>
            </a:rPr>
            <a:t>合 格 認 定：石綿分析事業　</a:t>
          </a:r>
          <a:r>
            <a:rPr lang="en-US" altLang="ja-JP" sz="900">
              <a:latin typeface="游ゴシック" panose="020B0400000000000000" pitchFamily="50" charset="-128"/>
              <a:ea typeface="游ゴシック" panose="020B0400000000000000" pitchFamily="50" charset="-128"/>
              <a:cs typeface="游ゴシック"/>
            </a:rPr>
            <a:t>2309-0032</a:t>
          </a:r>
          <a:r>
            <a:rPr lang="ja-JP" altLang="en-US" sz="900">
              <a:latin typeface="游ゴシック" panose="020B0400000000000000" pitchFamily="50" charset="-128"/>
              <a:ea typeface="游ゴシック" panose="020B0400000000000000" pitchFamily="50" charset="-128"/>
              <a:cs typeface="游ゴシック"/>
            </a:rPr>
            <a:t>　</a:t>
          </a:r>
          <a:endParaRPr sz="1400">
            <a:latin typeface="游ゴシック" panose="020B0400000000000000" pitchFamily="50" charset="-128"/>
            <a:ea typeface="游ゴシック" panose="020B0400000000000000" pitchFamily="50" charset="-128"/>
            <a:cs typeface="游ゴシック"/>
          </a:endParaRPr>
        </a:p>
      </xdr:txBody>
    </xdr:sp>
    <xdr:clientData fLocksWithSheet="0"/>
  </xdr:oneCellAnchor>
  <xdr:twoCellAnchor editAs="oneCell">
    <xdr:from>
      <xdr:col>87</xdr:col>
      <xdr:colOff>20291</xdr:colOff>
      <xdr:row>7</xdr:row>
      <xdr:rowOff>43068</xdr:rowOff>
    </xdr:from>
    <xdr:to>
      <xdr:col>99</xdr:col>
      <xdr:colOff>30005</xdr:colOff>
      <xdr:row>15</xdr:row>
      <xdr:rowOff>22802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3FFE60A-448F-464A-B860-A571E710FE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>
                      <a14:foregroundMark x1="76220" y1="38700" x2="77372" y2="40441"/>
                      <a14:foregroundMark x1="74864" y1="36651" x2="75846" y2="38135"/>
                      <a14:foregroundMark x1="72993" y1="33824" x2="73150" y2="34061"/>
                      <a14:foregroundMark x1="75082" y1="36815" x2="74476" y2="37121"/>
                      <a14:foregroundMark x1="76331" y1="36186" x2="75636" y2="36536"/>
                      <a14:foregroundMark x1="82781" y1="52009" x2="83049" y2="52131"/>
                      <a14:foregroundMark x1="76207" y1="48998" x2="77287" y2="49493"/>
                      <a14:foregroundMark x1="73358" y1="74265" x2="72993" y2="76471"/>
                      <a14:foregroundMark x1="73387" y1="74090" x2="73358" y2="74265"/>
                      <a14:foregroundMark x1="24818" y1="61765" x2="24818" y2="61765"/>
                      <a14:foregroundMark x1="21898" y1="52206" x2="22628" y2="55882"/>
                      <a14:foregroundMark x1="35276" y1="46152" x2="35461" y2="46588"/>
                      <a14:foregroundMark x1="35036" y1="45588" x2="35177" y2="45919"/>
                      <a14:foregroundMark x1="40345" y1="51789" x2="40784" y2="51678"/>
                      <a14:foregroundMark x1="35766" y1="52941" x2="37346" y2="52543"/>
                      <a14:foregroundMark x1="34640" y1="75463" x2="35766" y2="76471"/>
                      <a14:foregroundMark x1="35766" y1="76471" x2="37920" y2="77339"/>
                      <a14:foregroundMark x1="55474" y1="84559" x2="55474" y2="84559"/>
                      <a14:foregroundMark x1="24818" y1="61765" x2="24818" y2="61765"/>
                      <a14:foregroundMark x1="25547" y1="61765" x2="25547" y2="61765"/>
                      <a14:foregroundMark x1="26277" y1="62500" x2="26277" y2="62500"/>
                      <a14:foregroundMark x1="26277" y1="62500" x2="26277" y2="62500"/>
                      <a14:foregroundMark x1="25547" y1="61029" x2="25547" y2="61029"/>
                      <a14:foregroundMark x1="52219" y1="59108" x2="52555" y2="59559"/>
                      <a14:foregroundMark x1="50912" y1="57353" x2="51824" y2="58577"/>
                      <a14:foregroundMark x1="50365" y1="56618" x2="50912" y2="57353"/>
                      <a14:foregroundMark x1="63504" y1="57353" x2="63504" y2="57353"/>
                      <a14:foregroundMark x1="49635" y1="41176" x2="49635" y2="41176"/>
                      <a14:foregroundMark x1="48905" y1="47059" x2="48905" y2="47059"/>
                      <a14:foregroundMark x1="53285" y1="49265" x2="53285" y2="49265"/>
                      <a14:foregroundMark x1="39416" y1="61765" x2="40146" y2="62500"/>
                      <a14:foregroundMark x1="43066" y1="58824" x2="43674" y2="58211"/>
                      <a14:foregroundMark x1="37401" y1="60471" x2="37956" y2="61029"/>
                      <a14:foregroundMark x1="36496" y1="63235" x2="36806" y2="63547"/>
                      <a14:foregroundMark x1="21898" y1="70588" x2="21898" y2="70588"/>
                      <a14:foregroundMark x1="34307" y1="83088" x2="34307" y2="83088"/>
                      <a14:foregroundMark x1="44526" y1="87500" x2="44526" y2="87500"/>
                      <a14:foregroundMark x1="49635" y1="87500" x2="49635" y2="87500"/>
                      <a14:foregroundMark x1="65693" y1="75735" x2="65693" y2="75735"/>
                      <a14:foregroundMark x1="79562" y1="75000" x2="79562" y2="75000"/>
                      <a14:foregroundMark x1="81752" y1="71324" x2="81752" y2="71324"/>
                      <a14:foregroundMark x1="83212" y1="67647" x2="83212" y2="67647"/>
                      <a14:foregroundMark x1="83212" y1="69118" x2="83212" y2="69118"/>
                      <a14:foregroundMark x1="81118" y1="55195" x2="81022" y2="55147"/>
                      <a14:foregroundMark x1="85401" y1="41912" x2="85401" y2="41912"/>
                      <a14:foregroundMark x1="86861" y1="47059" x2="86861" y2="47059"/>
                      <a14:foregroundMark x1="86861" y1="52941" x2="86861" y2="52941"/>
                      <a14:foregroundMark x1="86131" y1="44853" x2="86131" y2="44853"/>
                      <a14:foregroundMark x1="86861" y1="51471" x2="86861" y2="51471"/>
                      <a14:foregroundMark x1="86861" y1="50735" x2="86861" y2="50735"/>
                      <a14:foregroundMark x1="86861" y1="52941" x2="86861" y2="52941"/>
                      <a14:foregroundMark x1="86131" y1="50735" x2="86131" y2="50735"/>
                      <a14:foregroundMark x1="86861" y1="51471" x2="86861" y2="51471"/>
                      <a14:foregroundMark x1="86861" y1="58824" x2="86861" y2="58824"/>
                      <a14:foregroundMark x1="86131" y1="57353" x2="86131" y2="57353"/>
                      <a14:foregroundMark x1="86131" y1="53676" x2="86131" y2="53676"/>
                      <a14:foregroundMark x1="86131" y1="50735" x2="86131" y2="50735"/>
                      <a14:foregroundMark x1="86131" y1="50735" x2="86131" y2="50735"/>
                      <a14:foregroundMark x1="86131" y1="50735" x2="86131" y2="50735"/>
                      <a14:foregroundMark x1="63504" y1="50000" x2="63504" y2="50000"/>
                      <a14:foregroundMark x1="56204" y1="52941" x2="56204" y2="53676"/>
                      <a14:foregroundMark x1="58394" y1="59559" x2="58394" y2="59559"/>
                      <a14:foregroundMark x1="68613" y1="58088" x2="68613" y2="58088"/>
                      <a14:foregroundMark x1="65693" y1="60294" x2="65693" y2="60294"/>
                      <a14:foregroundMark x1="32117" y1="57353" x2="32117" y2="57353"/>
                      <a14:foregroundMark x1="36496" y1="52206" x2="36496" y2="52206"/>
                      <a14:foregroundMark x1="35036" y1="51471" x2="35036" y2="51471"/>
                      <a14:foregroundMark x1="34307" y1="53676" x2="34307" y2="53676"/>
                      <a14:foregroundMark x1="35036" y1="55147" x2="35036" y2="55147"/>
                      <a14:foregroundMark x1="34307" y1="53676" x2="34307" y2="53676"/>
                      <a14:foregroundMark x1="37649" y1="56024" x2="39416" y2="56618"/>
                      <a14:foregroundMark x1="35036" y1="50735" x2="36496" y2="53676"/>
                      <a14:foregroundMark x1="35766" y1="50735" x2="35766" y2="52206"/>
                      <a14:foregroundMark x1="24088" y1="74265" x2="24088" y2="74265"/>
                      <a14:foregroundMark x1="25547" y1="76471" x2="25547" y2="76471"/>
                      <a14:foregroundMark x1="27737" y1="78676" x2="27737" y2="78676"/>
                      <a14:foregroundMark x1="30657" y1="70588" x2="30657" y2="70588"/>
                      <a14:foregroundMark x1="32847" y1="82353" x2="32847" y2="82353"/>
                      <a14:foregroundMark x1="35036" y1="83824" x2="35036" y2="83824"/>
                      <a14:foregroundMark x1="34307" y1="83088" x2="34307" y2="83088"/>
                      <a14:foregroundMark x1="34307" y1="83088" x2="34307" y2="83088"/>
                      <a14:foregroundMark x1="33577" y1="83088" x2="33577" y2="83088"/>
                      <a14:foregroundMark x1="34307" y1="83088" x2="34307" y2="83088"/>
                      <a14:foregroundMark x1="34307" y1="82353" x2="34307" y2="82353"/>
                      <a14:foregroundMark x1="34307" y1="83088" x2="35036" y2="83088"/>
                      <a14:foregroundMark x1="35036" y1="83088" x2="35036" y2="83088"/>
                      <a14:foregroundMark x1="35036" y1="83088" x2="35036" y2="83088"/>
                      <a14:foregroundMark x1="35036" y1="82353" x2="35036" y2="82353"/>
                      <a14:foregroundMark x1="32117" y1="81618" x2="32117" y2="81618"/>
                      <a14:foregroundMark x1="29927" y1="80882" x2="29927" y2="80882"/>
                      <a14:foregroundMark x1="30657" y1="81618" x2="30657" y2="81618"/>
                      <a14:foregroundMark x1="36496" y1="84559" x2="37956" y2="85294"/>
                      <a14:foregroundMark x1="38686" y1="85294" x2="40146" y2="86029"/>
                      <a14:foregroundMark x1="41606" y1="87500" x2="42336" y2="87500"/>
                      <a14:foregroundMark x1="51426" y1="88235" x2="51825" y2="88235"/>
                      <a14:foregroundMark x1="56934" y1="87500" x2="57664" y2="87500"/>
                      <a14:foregroundMark x1="59124" y1="87500" x2="60584" y2="87500"/>
                      <a14:foregroundMark x1="54745" y1="79357" x2="54745" y2="78676"/>
                      <a14:foregroundMark x1="66423" y1="72794" x2="66423" y2="72794"/>
                      <a14:foregroundMark x1="64964" y1="78676" x2="65693" y2="78676"/>
                      <a14:foregroundMark x1="66423" y1="80882" x2="67088" y2="80882"/>
                      <a14:foregroundMark x1="83212" y1="37500" x2="83212" y2="37500"/>
                      <a14:foregroundMark x1="81752" y1="33824" x2="81752" y2="33824"/>
                      <a14:foregroundMark x1="78832" y1="61029" x2="78832" y2="61029"/>
                      <a14:foregroundMark x1="86861" y1="61029" x2="86861" y2="61029"/>
                      <a14:foregroundMark x1="72263" y1="41176" x2="72263" y2="41176"/>
                      <a14:foregroundMark x1="71533" y1="40441" x2="71533" y2="40441"/>
                      <a14:foregroundMark x1="71533" y1="25735" x2="72263" y2="26471"/>
                      <a14:foregroundMark x1="67153" y1="21324" x2="67883" y2="21324"/>
                      <a14:foregroundMark x1="70803" y1="22059" x2="70803" y2="22059"/>
                      <a14:foregroundMark x1="72993" y1="25000" x2="73723" y2="25000"/>
                      <a14:foregroundMark x1="75182" y1="26471" x2="75912" y2="27206"/>
                      <a14:foregroundMark x1="76642" y1="28676" x2="77139" y2="29177"/>
                      <a14:foregroundMark x1="79562" y1="30882" x2="79562" y2="30882"/>
                      <a14:foregroundMark x1="67153" y1="40441" x2="68613" y2="41176"/>
                      <a14:foregroundMark x1="69343" y1="63235" x2="69343" y2="62500"/>
                      <a14:foregroundMark x1="70803" y1="50000" x2="70803" y2="50735"/>
                      <a14:foregroundMark x1="71533" y1="48529" x2="71533" y2="48529"/>
                      <a14:foregroundMark x1="81752" y1="60294" x2="81752" y2="60294"/>
                      <a14:foregroundMark x1="84672" y1="63235" x2="84672" y2="63235"/>
                      <a14:foregroundMark x1="86131" y1="51471" x2="86131" y2="51471"/>
                      <a14:foregroundMark x1="72263" y1="81618" x2="72263" y2="81618"/>
                      <a14:foregroundMark x1="59854" y1="53676" x2="60584" y2="52206"/>
                      <a14:foregroundMark x1="66423" y1="53676" x2="67883" y2="55147"/>
                      <a14:foregroundMark x1="68613" y1="55147" x2="70073" y2="54412"/>
                      <a14:foregroundMark x1="39416" y1="36765" x2="39416" y2="36765"/>
                      <a14:foregroundMark x1="35766" y1="33824" x2="35766" y2="33824"/>
                      <a14:foregroundMark x1="36496" y1="33088" x2="36496" y2="33088"/>
                      <a14:foregroundMark x1="54015" y1="23529" x2="54015" y2="23529"/>
                      <a14:foregroundMark x1="46715" y1="80147" x2="46715" y2="80147"/>
                      <a14:foregroundMark x1="65693" y1="73529" x2="65693" y2="73529"/>
                      <a14:foregroundMark x1="21168" y1="50735" x2="21168" y2="50735"/>
                      <a14:foregroundMark x1="71533" y1="26471" x2="71533" y2="26471"/>
                      <a14:foregroundMark x1="72993" y1="27941" x2="72993" y2="27941"/>
                      <a14:foregroundMark x1="73723" y1="27941" x2="73723" y2="27941"/>
                      <a14:foregroundMark x1="72263" y1="25735" x2="72263" y2="25735"/>
                      <a14:foregroundMark x1="71533" y1="25735" x2="71533" y2="25735"/>
                      <a14:foregroundMark x1="70803" y1="25735" x2="70803" y2="25735"/>
                      <a14:foregroundMark x1="70803" y1="25000" x2="71533" y2="25735"/>
                      <a14:foregroundMark x1="73723" y1="27941" x2="73723" y2="27941"/>
                      <a14:foregroundMark x1="73723" y1="27941" x2="73723" y2="27941"/>
                      <a14:foregroundMark x1="74453" y1="28676" x2="74453" y2="28676"/>
                      <a14:foregroundMark x1="73723" y1="27206" x2="73723" y2="27206"/>
                      <a14:foregroundMark x1="73723" y1="27206" x2="73723" y2="27206"/>
                      <a14:foregroundMark x1="73723" y1="27941" x2="73723" y2="27941"/>
                      <a14:foregroundMark x1="74453" y1="27206" x2="74453" y2="27206"/>
                      <a14:foregroundMark x1="73723" y1="27941" x2="73723" y2="27941"/>
                      <a14:foregroundMark x1="73723" y1="27206" x2="73723" y2="27206"/>
                      <a14:foregroundMark x1="86861" y1="51471" x2="86861" y2="51471"/>
                      <a14:foregroundMark x1="86861" y1="50000" x2="86861" y2="50000"/>
                      <a14:foregroundMark x1="86861" y1="51471" x2="86861" y2="51471"/>
                      <a14:foregroundMark x1="86861" y1="51471" x2="86861" y2="51471"/>
                      <a14:foregroundMark x1="86861" y1="50735" x2="86861" y2="50735"/>
                      <a14:foregroundMark x1="86131" y1="52206" x2="86131" y2="52206"/>
                      <a14:foregroundMark x1="86131" y1="52941" x2="86131" y2="52941"/>
                      <a14:foregroundMark x1="86861" y1="50000" x2="86861" y2="50000"/>
                      <a14:foregroundMark x1="86131" y1="50000" x2="86131" y2="50000"/>
                      <a14:foregroundMark x1="86131" y1="50735" x2="86131" y2="50735"/>
                      <a14:foregroundMark x1="86131" y1="52206" x2="86131" y2="52206"/>
                      <a14:foregroundMark x1="86131" y1="52206" x2="86131" y2="52206"/>
                      <a14:foregroundMark x1="86131" y1="50735" x2="86131" y2="50735"/>
                      <a14:foregroundMark x1="86861" y1="50735" x2="86861" y2="50735"/>
                      <a14:foregroundMark x1="86861" y1="50735" x2="86861" y2="50735"/>
                      <a14:foregroundMark x1="86861" y1="53676" x2="86861" y2="53676"/>
                      <a14:foregroundMark x1="86131" y1="52206" x2="86131" y2="52206"/>
                      <a14:foregroundMark x1="86131" y1="51471" x2="86131" y2="51471"/>
                      <a14:foregroundMark x1="86131" y1="50735" x2="86131" y2="50735"/>
                      <a14:foregroundMark x1="86131" y1="52941" x2="86131" y2="52941"/>
                      <a14:foregroundMark x1="86131" y1="51471" x2="86131" y2="51471"/>
                      <a14:foregroundMark x1="86861" y1="51471" x2="87591" y2="52206"/>
                      <a14:foregroundMark x1="87591" y1="52206" x2="87591" y2="52206"/>
                      <a14:foregroundMark x1="87591" y1="50735" x2="87591" y2="50735"/>
                      <a14:foregroundMark x1="86861" y1="50735" x2="86861" y2="50735"/>
                      <a14:foregroundMark x1="86861" y1="50735" x2="86861" y2="50735"/>
                      <a14:foregroundMark x1="86861" y1="50735" x2="86861" y2="52206"/>
                      <a14:foregroundMark x1="86861" y1="52206" x2="86131" y2="51471"/>
                      <a14:foregroundMark x1="86131" y1="50735" x2="86131" y2="50735"/>
                      <a14:foregroundMark x1="61314" y1="59559" x2="61314" y2="59559"/>
                      <a14:foregroundMark x1="61314" y1="60294" x2="61314" y2="60294"/>
                      <a14:foregroundMark x1="61314" y1="61029" x2="61314" y2="61029"/>
                      <a14:foregroundMark x1="60584" y1="60294" x2="60584" y2="60294"/>
                      <a14:foregroundMark x1="60584" y1="59559" x2="60584" y2="59559"/>
                      <a14:foregroundMark x1="60584" y1="59559" x2="60584" y2="59559"/>
                      <a14:foregroundMark x1="60584" y1="59559" x2="60584" y2="59559"/>
                      <a14:foregroundMark x1="60584" y1="59559" x2="60584" y2="59559"/>
                      <a14:foregroundMark x1="61314" y1="60294" x2="61314" y2="60294"/>
                      <a14:foregroundMark x1="61314" y1="60294" x2="61314" y2="60294"/>
                      <a14:foregroundMark x1="61314" y1="61029" x2="61432" y2="60910"/>
                      <a14:foregroundMark x1="70073" y1="79412" x2="70073" y2="79412"/>
                      <a14:foregroundMark x1="70073" y1="83088" x2="70073" y2="83088"/>
                      <a14:foregroundMark x1="67883" y1="84559" x2="67883" y2="84559"/>
                      <a14:foregroundMark x1="66423" y1="84559" x2="66423" y2="84559"/>
                      <a14:foregroundMark x1="65693" y1="84559" x2="65693" y2="84559"/>
                      <a14:foregroundMark x1="63504" y1="86029" x2="63504" y2="86029"/>
                      <a14:foregroundMark x1="62774" y1="86029" x2="62774" y2="86029"/>
                      <a14:foregroundMark x1="70073" y1="83088" x2="69343" y2="83088"/>
                      <a14:foregroundMark x1="68613" y1="83824" x2="68613" y2="83824"/>
                      <a14:foregroundMark x1="72263" y1="82353" x2="72263" y2="82353"/>
                      <a14:foregroundMark x1="49635" y1="61765" x2="50365" y2="61765"/>
                      <a14:foregroundMark x1="43796" y1="64706" x2="43796" y2="64706"/>
                      <a14:foregroundMark x1="45255" y1="61029" x2="45255" y2="61029"/>
                      <a14:foregroundMark x1="48905" y1="69118" x2="48905" y2="69118"/>
                      <a14:foregroundMark x1="70073" y1="27941" x2="70073" y2="27941"/>
                      <a14:foregroundMark x1="72263" y1="30147" x2="72263" y2="30147"/>
                      <a14:foregroundMark x1="69343" y1="31618" x2="69343" y2="31618"/>
                      <a14:foregroundMark x1="51426" y1="66912" x2="51825" y2="66912"/>
                      <a14:foregroundMark x1="54015" y1="69118" x2="54015" y2="69853"/>
                      <a14:foregroundMark x1="48905" y1="73529" x2="49635" y2="73529"/>
                      <a14:foregroundMark x1="51095" y1="73529" x2="51825" y2="73529"/>
                      <a14:foregroundMark x1="57664" y1="72059" x2="58394" y2="72059"/>
                      <a14:foregroundMark x1="56204" y1="72794" x2="55798" y2="72386"/>
                      <a14:foregroundMark x1="59124" y1="72059" x2="59854" y2="72059"/>
                      <a14:foregroundMark x1="56934" y1="65441" x2="56934" y2="65441"/>
                      <a14:foregroundMark x1="58394" y1="64706" x2="59124" y2="64706"/>
                      <a14:foregroundMark x1="46715" y1="39291" x2="46715" y2="38971"/>
                      <a14:foregroundMark x1="45985" y1="38971" x2="45255" y2="37500"/>
                      <a14:foregroundMark x1="45255" y1="50735" x2="44526" y2="50735"/>
                      <a14:foregroundMark x1="43796" y1="47059" x2="43066" y2="47794"/>
                      <a14:foregroundMark x1="62774" y1="68382" x2="62774" y2="69118"/>
                      <a14:foregroundMark x1="33577" y1="61029" x2="33577" y2="61029"/>
                      <a14:foregroundMark x1="33577" y1="61765" x2="34307" y2="62500"/>
                      <a14:foregroundMark x1="62774" y1="61765" x2="62774" y2="62500"/>
                      <a14:foregroundMark x1="61314" y1="60294" x2="62044" y2="61029"/>
                      <a14:foregroundMark x1="61314" y1="60294" x2="62044" y2="60294"/>
                      <a14:foregroundMark x1="47445" y1="80147" x2="48175" y2="80147"/>
                      <a14:foregroundMark x1="48905" y1="80882" x2="49635" y2="80882"/>
                      <a14:backgroundMark x1="42730" y1="26360" x2="43066" y2="27206"/>
                      <a14:backgroundMark x1="41606" y1="23529" x2="41592" y2="23495"/>
                      <a14:backgroundMark x1="63296" y1="28676" x2="62857" y2="29449"/>
                      <a14:backgroundMark x1="63449" y1="28406" x2="63296" y2="28676"/>
                      <a14:backgroundMark x1="53285" y1="27941" x2="54015" y2="27941"/>
                      <a14:backgroundMark x1="53285" y1="22059" x2="54015" y2="22059"/>
                      <a14:backgroundMark x1="24818" y1="36029" x2="25547" y2="36765"/>
                      <a14:backgroundMark x1="39416" y1="34559" x2="37956" y2="34559"/>
                      <a14:backgroundMark x1="35766" y1="32353" x2="35766" y2="32353"/>
                      <a14:backgroundMark x1="65937" y1="26471" x2="66172" y2="26827"/>
                      <a14:backgroundMark x1="65450" y1="25735" x2="65937" y2="26471"/>
                      <a14:backgroundMark x1="65269" y1="25461" x2="65450" y2="25735"/>
                      <a14:backgroundMark x1="39299" y1="47986" x2="39683" y2="48565"/>
                      <a14:backgroundMark x1="46693" y1="57320" x2="46715" y2="57353"/>
                      <a14:backgroundMark x1="45302" y1="55218" x2="45758" y2="55907"/>
                      <a14:backgroundMark x1="52555" y1="53676" x2="53285" y2="54412"/>
                      <a14:backgroundMark x1="51825" y1="38235" x2="53285" y2="40441"/>
                      <a14:backgroundMark x1="67799" y1="46634" x2="67883" y2="47059"/>
                      <a14:backgroundMark x1="67299" y1="44118" x2="67729" y2="46284"/>
                      <a14:backgroundMark x1="66833" y1="58502" x2="66929" y2="58599"/>
                      <a14:backgroundMark x1="18978" y1="50735" x2="20438" y2="50735"/>
                      <a14:backgroundMark x1="35036" y1="58088" x2="35348" y2="58245"/>
                      <a14:backgroundMark x1="40876" y1="75000" x2="42336" y2="76471"/>
                      <a14:backgroundMark x1="50446" y1="76553" x2="50729" y2="76838"/>
                      <a14:backgroundMark x1="57563" y1="75684" x2="57664" y2="75735"/>
                      <a14:backgroundMark x1="56455" y1="75127" x2="56851" y2="75326"/>
                      <a14:backgroundMark x1="39051" y1="81618" x2="39080" y2="81677"/>
                      <a14:backgroundMark x1="38686" y1="80882" x2="39051" y2="81618"/>
                      <a14:backgroundMark x1="27007" y1="69853" x2="27502" y2="70351"/>
                      <a14:backgroundMark x1="28467" y1="63971" x2="29886" y2="64685"/>
                      <a14:backgroundMark x1="48905" y1="64706" x2="49635" y2="64706"/>
                      <a14:backgroundMark x1="59854" y1="48529" x2="59902" y2="48529"/>
                      <a14:backgroundMark x1="43796" y1="36765" x2="43796" y2="36029"/>
                      <a14:backgroundMark x1="43796" y1="37500" x2="43796" y2="36765"/>
                      <a14:backgroundMark x1="70803" y1="71324" x2="71533" y2="69853"/>
                      <a14:backgroundMark x1="71533" y1="69853" x2="71898" y2="69118"/>
                      <a14:backgroundMark x1="76156" y1="73529" x2="75912" y2="74265"/>
                      <a14:backgroundMark x1="76399" y1="72794" x2="76156" y2="73529"/>
                      <a14:backgroundMark x1="76642" y1="72059" x2="76399" y2="72794"/>
                      <a14:backgroundMark x1="83760" y1="61029" x2="83804" y2="60850"/>
                      <a14:backgroundMark x1="83577" y1="61765" x2="83760" y2="61029"/>
                      <a14:backgroundMark x1="83395" y1="62500" x2="83577" y2="61765"/>
                      <a14:backgroundMark x1="83212" y1="63235" x2="83395" y2="62500"/>
                      <a14:backgroundMark x1="84672" y1="56618" x2="84672" y2="55882"/>
                      <a14:backgroundMark x1="84672" y1="57353" x2="84119" y2="56981"/>
                      <a14:backgroundMark x1="84672" y1="55882" x2="83616" y2="55350"/>
                      <a14:backgroundMark x1="82773" y1="54705" x2="82482" y2="54412"/>
                      <a14:backgroundMark x1="84672" y1="53202" x2="84672" y2="52941"/>
                      <a14:backgroundMark x1="84672" y1="55147" x2="84672" y2="54515"/>
                      <a14:backgroundMark x1="84428" y1="48529" x2="83942" y2="47794"/>
                      <a14:backgroundMark x1="85401" y1="50000" x2="84428" y2="48529"/>
                      <a14:backgroundMark x1="85707" y1="50462" x2="85401" y2="50000"/>
                      <a14:backgroundMark x1="84198" y1="45884" x2="83942" y2="44853"/>
                      <a14:backgroundMark x1="83942" y1="47794" x2="82482" y2="47059"/>
                      <a14:backgroundMark x1="83942" y1="47059" x2="82482" y2="44853"/>
                      <a14:backgroundMark x1="81752" y1="47059" x2="80292" y2="45588"/>
                      <a14:backgroundMark x1="54015" y1="52941" x2="55474" y2="50735"/>
                      <a14:backgroundMark x1="64234" y1="52941" x2="64234" y2="52941"/>
                      <a14:backgroundMark x1="58394" y1="51471" x2="58394" y2="52941"/>
                      <a14:backgroundMark x1="58394" y1="53676" x2="58394" y2="55147"/>
                      <a14:backgroundMark x1="69343" y1="56618" x2="69343" y2="56618"/>
                      <a14:backgroundMark x1="64234" y1="60294" x2="64234" y2="61029"/>
                      <a14:backgroundMark x1="64234" y1="53676" x2="63504" y2="53676"/>
                      <a14:backgroundMark x1="63504" y1="52941" x2="62774" y2="52206"/>
                      <a14:backgroundMark x1="50330" y1="64706" x2="50365" y2="64706"/>
                      <a14:backgroundMark x1="49635" y1="64706" x2="49866" y2="64706"/>
                      <a14:backgroundMark x1="51095" y1="65441" x2="51825" y2="64706"/>
                      <a14:backgroundMark x1="51095" y1="64706" x2="51095" y2="63971"/>
                      <a14:backgroundMark x1="29927" y1="53122" x2="29927" y2="52941"/>
                      <a14:backgroundMark x1="34307" y1="57353" x2="36057" y2="57353"/>
                      <a14:backgroundMark x1="44526" y1="55147" x2="43960" y2="54862"/>
                      <a14:backgroundMark x1="43796" y1="55882" x2="42336" y2="56618"/>
                      <a14:backgroundMark x1="35036" y1="58088" x2="34307" y2="56618"/>
                      <a14:backgroundMark x1="35766" y1="57353" x2="35766" y2="55147"/>
                      <a14:backgroundMark x1="34307" y1="56618" x2="33577" y2="55882"/>
                      <a14:backgroundMark x1="34307" y1="50000" x2="34307" y2="50000"/>
                      <a14:backgroundMark x1="34307" y1="50735" x2="33577" y2="50735"/>
                      <a14:backgroundMark x1="33577" y1="50735" x2="32847" y2="50735"/>
                      <a14:backgroundMark x1="25547" y1="70588" x2="26277" y2="73529"/>
                      <a14:backgroundMark x1="26764" y1="74265" x2="27737" y2="75735"/>
                      <a14:backgroundMark x1="26277" y1="73529" x2="26764" y2="74265"/>
                      <a14:backgroundMark x1="28467" y1="75735" x2="29197" y2="76471"/>
                      <a14:backgroundMark x1="29927" y1="75735" x2="30657" y2="77206"/>
                      <a14:backgroundMark x1="35766" y1="82353" x2="35501" y2="82353"/>
                      <a14:backgroundMark x1="23358" y1="68382" x2="22628" y2="69853"/>
                      <a14:backgroundMark x1="57664" y1="75735" x2="58031" y2="76105"/>
                      <a14:backgroundMark x1="48175" y1="84559" x2="49381" y2="85166"/>
                      <a14:backgroundMark x1="50959" y1="83824" x2="51095" y2="83824"/>
                      <a14:backgroundMark x1="51825" y1="85294" x2="53285" y2="85294"/>
                      <a14:backgroundMark x1="58394" y1="76471" x2="59124" y2="77206"/>
                      <a14:backgroundMark x1="62044" y1="74265" x2="62044" y2="74265"/>
                      <a14:backgroundMark x1="63504" y1="74265" x2="63504" y2="73849"/>
                      <a14:backgroundMark x1="63504" y1="72059" x2="64964" y2="72059"/>
                      <a14:backgroundMark x1="80292" y1="46324" x2="79562" y2="46324"/>
                      <a14:backgroundMark x1="81022" y1="43382" x2="80292" y2="42647"/>
                      <a14:backgroundMark x1="80292" y1="40441" x2="80292" y2="39706"/>
                      <a14:backgroundMark x1="80292" y1="41176" x2="80292" y2="40441"/>
                      <a14:backgroundMark x1="81022" y1="40441" x2="81022" y2="38971"/>
                      <a14:backgroundMark x1="81022" y1="40441" x2="80292" y2="38971"/>
                      <a14:backgroundMark x1="80292" y1="39706" x2="80292" y2="38235"/>
                      <a14:backgroundMark x1="76235" y1="45914" x2="75912" y2="45588"/>
                      <a14:backgroundMark x1="76642" y1="43382" x2="76642" y2="42647"/>
                      <a14:backgroundMark x1="74453" y1="40441" x2="74453" y2="39706"/>
                      <a14:backgroundMark x1="74453" y1="41176" x2="74453" y2="40441"/>
                      <a14:backgroundMark x1="80292" y1="34559" x2="80292" y2="34559"/>
                      <a14:backgroundMark x1="84672" y1="56618" x2="83212" y2="56618"/>
                      <a14:backgroundMark x1="83212" y1="57353" x2="82482" y2="57353"/>
                      <a14:backgroundMark x1="82482" y1="56618" x2="82276" y2="56410"/>
                      <a14:backgroundMark x1="82631" y1="54817" x2="81022" y2="54412"/>
                      <a14:backgroundMark x1="83942" y1="55147" x2="83890" y2="55134"/>
                      <a14:backgroundMark x1="69653" y1="40018" x2="70073" y2="40441"/>
                      <a14:backgroundMark x1="66423" y1="27941" x2="66423" y2="28466"/>
                      <a14:backgroundMark x1="66423" y1="27206" x2="66423" y2="27941"/>
                      <a14:backgroundMark x1="66423" y1="26471" x2="66423" y2="27206"/>
                      <a14:backgroundMark x1="75182" y1="28676" x2="74686" y2="28176"/>
                      <a14:backgroundMark x1="75824" y1="29324" x2="75182" y2="28676"/>
                      <a14:backgroundMark x1="73956" y1="27441" x2="73723" y2="27206"/>
                      <a14:backgroundMark x1="75182" y1="28676" x2="74686" y2="28176"/>
                      <a14:backgroundMark x1="70073" y1="24265" x2="71087" y2="24775"/>
                      <a14:backgroundMark x1="67883" y1="48529" x2="68412" y2="49063"/>
                      <a14:backgroundMark x1="68084" y1="50735" x2="68613" y2="50735"/>
                      <a14:backgroundMark x1="67153" y1="44853" x2="67153" y2="43382"/>
                      <a14:backgroundMark x1="67883" y1="44853" x2="69343" y2="44118"/>
                      <a14:backgroundMark x1="67153" y1="43382" x2="67153" y2="42647"/>
                      <a14:backgroundMark x1="67153" y1="44118" x2="67153" y2="43382"/>
                      <a14:backgroundMark x1="67153" y1="43382" x2="66423" y2="41912"/>
                      <a14:backgroundMark x1="67883" y1="51054" x2="67883" y2="51471"/>
                      <a14:backgroundMark x1="68613" y1="51471" x2="70073" y2="50735"/>
                      <a14:backgroundMark x1="80355" y1="56618" x2="80292" y2="56618"/>
                      <a14:backgroundMark x1="54015" y1="63971" x2="54745" y2="63971"/>
                      <a14:backgroundMark x1="35036" y1="58824" x2="35036" y2="60294"/>
                      <a14:backgroundMark x1="37226" y1="57353" x2="37226" y2="57353"/>
                      <a14:backgroundMark x1="75912" y1="29412" x2="75912" y2="30147"/>
                      <a14:backgroundMark x1="75912" y1="30882" x2="75912" y2="31618"/>
                      <a14:backgroundMark x1="75912" y1="30147" x2="76642" y2="30882"/>
                      <a14:backgroundMark x1="72993" y1="32353" x2="72263" y2="32353"/>
                      <a14:backgroundMark x1="60584" y1="60294" x2="60584" y2="60872"/>
                      <a14:backgroundMark x1="35533" y1="61530" x2="35766" y2="61765"/>
                      <a14:backgroundMark x1="44526" y1="63235" x2="45255" y2="63235"/>
                      <a14:backgroundMark x1="45255" y1="59559" x2="44526" y2="59559"/>
                      <a14:backgroundMark x1="43796" y1="60294" x2="43796" y2="60294"/>
                      <a14:backgroundMark x1="65693" y1="83088" x2="66423" y2="83088"/>
                      <a14:backgroundMark x1="66423" y1="82353" x2="67153" y2="82353"/>
                      <a14:backgroundMark x1="67153" y1="82353" x2="67883" y2="82353"/>
                      <a14:backgroundMark x1="67153" y1="82353" x2="68462" y2="81694"/>
                      <a14:backgroundMark x1="69016" y1="81415" x2="70073" y2="80882"/>
                      <a14:backgroundMark x1="36496" y1="43382" x2="36496" y2="42647"/>
                      <a14:backgroundMark x1="72263" y1="33088" x2="72263" y2="33824"/>
                      <a14:backgroundMark x1="54213" y1="71324" x2="54015" y2="71324"/>
                      <a14:backgroundMark x1="54015" y1="71324" x2="53751" y2="71324"/>
                      <a14:backgroundMark x1="52799" y1="70834" x2="52555" y2="70588"/>
                      <a14:backgroundMark x1="53085" y1="71223" x2="51825" y2="70588"/>
                      <a14:backgroundMark x1="51825" y1="69853" x2="51825" y2="69118"/>
                      <a14:backgroundMark x1="56141" y1="70588" x2="56204" y2="70588"/>
                      <a14:backgroundMark x1="56204" y1="70588" x2="56934" y2="70588"/>
                      <a14:backgroundMark x1="60624" y1="62540" x2="61314" y2="63235"/>
                      <a14:backgroundMark x1="40876" y1="48529" x2="42336" y2="48529"/>
                      <a14:backgroundMark x1="55474" y1="69535" x2="55474" y2="69118"/>
                      <a14:backgroundMark x1="62044" y1="63971" x2="62044" y2="64706"/>
                      <a14:backgroundMark x1="62774" y1="65441" x2="62774" y2="6691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925884">
          <a:off x="8059141" y="858658"/>
          <a:ext cx="985574" cy="1106994"/>
        </a:xfrm>
        <a:prstGeom prst="ellipse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67</xdr:col>
      <xdr:colOff>63501</xdr:colOff>
      <xdr:row>10</xdr:row>
      <xdr:rowOff>82551</xdr:rowOff>
    </xdr:from>
    <xdr:ext cx="2851150" cy="1365250"/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1AD497BF-5EF5-413B-8413-970B4D65E89E}"/>
            </a:ext>
          </a:extLst>
        </xdr:cNvPr>
        <xdr:cNvSpPr txBox="1"/>
      </xdr:nvSpPr>
      <xdr:spPr>
        <a:xfrm>
          <a:off x="6212841" y="1301751"/>
          <a:ext cx="2851150" cy="1365250"/>
        </a:xfrm>
        <a:prstGeom prst="rect">
          <a:avLst/>
        </a:prstGeom>
        <a:noFill/>
        <a:ln>
          <a:noFill/>
        </a:ln>
      </xdr:spPr>
      <xdr:style>
        <a:lnRef idx="2">
          <a:srgbClr val="000000"/>
        </a:lnRef>
        <a:fillRef idx="1">
          <a:srgbClr val="000000"/>
        </a:fillRef>
        <a:effectRef idx="0">
          <a:schemeClr val="accent1"/>
        </a:effectRef>
        <a:fontRef idx="major"/>
      </xdr:style>
      <xdr:txBody>
        <a:bodyPr spcFirstLastPara="1" wrap="square" lIns="91425" tIns="45700" rIns="91425" bIns="45700" anchor="t" anchorCtr="0">
          <a:noAutofit/>
        </a:bodyPr>
        <a:lstStyle/>
        <a:p>
          <a:pPr mar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  <a:defRPr/>
          </a:pP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　 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事 業 者 名：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株式会社ハクトー</a:t>
          </a:r>
          <a:endParaRPr sz="900">
            <a:latin typeface="游ゴシック" panose="020B0400000000000000" pitchFamily="50" charset="-128"/>
            <a:ea typeface="游ゴシック" panose="020B0400000000000000" pitchFamily="50" charset="-128"/>
            <a:cs typeface="游ゴシック"/>
          </a:endParaRPr>
        </a:p>
        <a:p>
          <a:pPr mar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  <a:defRPr/>
          </a:pP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   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住　　　所： 〒921-8041</a:t>
          </a:r>
          <a:endParaRPr sz="1400">
            <a:latin typeface="游ゴシック" panose="020B0400000000000000" pitchFamily="50" charset="-128"/>
            <a:ea typeface="游ゴシック" panose="020B0400000000000000" pitchFamily="50" charset="-128"/>
            <a:cs typeface="游ゴシック"/>
          </a:endParaRPr>
        </a:p>
        <a:p>
          <a:pPr mar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  <a:defRPr/>
          </a:pP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    　　　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　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　   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石川県金沢市泉３丁目１番６号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    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   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    </a:t>
          </a:r>
          <a:endParaRPr sz="1400">
            <a:latin typeface="游ゴシック" panose="020B0400000000000000" pitchFamily="50" charset="-128"/>
            <a:ea typeface="游ゴシック" panose="020B0400000000000000" pitchFamily="50" charset="-128"/>
            <a:cs typeface="游ゴシック"/>
          </a:endParaRPr>
        </a:p>
        <a:p>
          <a:pPr mar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  <a:defRPr/>
          </a:pP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　 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試験責任者： 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佐野　和夫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</a:t>
          </a:r>
        </a:p>
        <a:p>
          <a:pPr mar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  <a:defRPr/>
          </a:pPr>
          <a:r>
            <a:rPr lang="en-US" altLang="ja-JP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    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講 習 機 関：</a:t>
          </a:r>
          <a:r>
            <a:rPr lang="en-US" altLang="ja-JP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(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公社</a:t>
          </a:r>
          <a:r>
            <a:rPr lang="en-US" altLang="ja-JP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)</a:t>
          </a:r>
          <a:r>
            <a:rPr lang="ja-JP" altLang="en-US" sz="900">
              <a:latin typeface="游ゴシック" panose="020B0400000000000000" pitchFamily="50" charset="-128"/>
              <a:ea typeface="游ゴシック" panose="020B0400000000000000" pitchFamily="50" charset="-128"/>
              <a:cs typeface="游ゴシック"/>
            </a:rPr>
            <a:t>日本作業環境測定協会 </a:t>
          </a:r>
          <a:endParaRPr lang="en-US" altLang="ja-JP" sz="900">
            <a:latin typeface="游ゴシック" panose="020B0400000000000000" pitchFamily="50" charset="-128"/>
            <a:ea typeface="游ゴシック" panose="020B0400000000000000" pitchFamily="50" charset="-128"/>
            <a:cs typeface="游ゴシック"/>
          </a:endParaRPr>
        </a:p>
        <a:p>
          <a:pPr mar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  <a:defRPr/>
          </a:pPr>
          <a:r>
            <a:rPr lang="en-US" altLang="ja-JP" sz="900">
              <a:latin typeface="游ゴシック" panose="020B0400000000000000" pitchFamily="50" charset="-128"/>
              <a:ea typeface="游ゴシック" panose="020B0400000000000000" pitchFamily="50" charset="-128"/>
              <a:cs typeface="游ゴシック"/>
            </a:rPr>
            <a:t>     </a:t>
          </a:r>
          <a:r>
            <a:rPr lang="ja-JP" altLang="en-US" sz="900">
              <a:latin typeface="游ゴシック" panose="020B0400000000000000" pitchFamily="50" charset="-128"/>
              <a:ea typeface="游ゴシック" panose="020B0400000000000000" pitchFamily="50" charset="-128"/>
              <a:cs typeface="游ゴシック"/>
            </a:rPr>
            <a:t>合 格 認 定：石綿分析事業　</a:t>
          </a:r>
          <a:r>
            <a:rPr lang="en-US" altLang="ja-JP" sz="900">
              <a:latin typeface="游ゴシック" panose="020B0400000000000000" pitchFamily="50" charset="-128"/>
              <a:ea typeface="游ゴシック" panose="020B0400000000000000" pitchFamily="50" charset="-128"/>
              <a:cs typeface="游ゴシック"/>
            </a:rPr>
            <a:t>2309-0032</a:t>
          </a:r>
          <a:r>
            <a:rPr lang="ja-JP" altLang="en-US" sz="900">
              <a:latin typeface="游ゴシック" panose="020B0400000000000000" pitchFamily="50" charset="-128"/>
              <a:ea typeface="游ゴシック" panose="020B0400000000000000" pitchFamily="50" charset="-128"/>
              <a:cs typeface="游ゴシック"/>
            </a:rPr>
            <a:t>　</a:t>
          </a:r>
          <a:endParaRPr sz="1400">
            <a:latin typeface="游ゴシック" panose="020B0400000000000000" pitchFamily="50" charset="-128"/>
            <a:ea typeface="游ゴシック" panose="020B0400000000000000" pitchFamily="50" charset="-128"/>
            <a:cs typeface="游ゴシック"/>
          </a:endParaRPr>
        </a:p>
      </xdr:txBody>
    </xdr:sp>
    <xdr:clientData fLocksWithSheet="0"/>
  </xdr:oneCellAnchor>
  <xdr:twoCellAnchor editAs="oneCell">
    <xdr:from>
      <xdr:col>87</xdr:col>
      <xdr:colOff>20291</xdr:colOff>
      <xdr:row>7</xdr:row>
      <xdr:rowOff>43068</xdr:rowOff>
    </xdr:from>
    <xdr:to>
      <xdr:col>99</xdr:col>
      <xdr:colOff>30005</xdr:colOff>
      <xdr:row>15</xdr:row>
      <xdr:rowOff>22802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5ACBD12-F23E-4C61-9FEB-796CB87627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>
                      <a14:foregroundMark x1="76220" y1="38700" x2="77372" y2="40441"/>
                      <a14:foregroundMark x1="74864" y1="36651" x2="75846" y2="38135"/>
                      <a14:foregroundMark x1="72993" y1="33824" x2="73150" y2="34061"/>
                      <a14:foregroundMark x1="75082" y1="36815" x2="74476" y2="37121"/>
                      <a14:foregroundMark x1="76331" y1="36186" x2="75636" y2="36536"/>
                      <a14:foregroundMark x1="82781" y1="52009" x2="83049" y2="52131"/>
                      <a14:foregroundMark x1="76207" y1="48998" x2="77287" y2="49493"/>
                      <a14:foregroundMark x1="73358" y1="74265" x2="72993" y2="76471"/>
                      <a14:foregroundMark x1="73387" y1="74090" x2="73358" y2="74265"/>
                      <a14:foregroundMark x1="24818" y1="61765" x2="24818" y2="61765"/>
                      <a14:foregroundMark x1="21898" y1="52206" x2="22628" y2="55882"/>
                      <a14:foregroundMark x1="35276" y1="46152" x2="35461" y2="46588"/>
                      <a14:foregroundMark x1="35036" y1="45588" x2="35177" y2="45919"/>
                      <a14:foregroundMark x1="40345" y1="51789" x2="40784" y2="51678"/>
                      <a14:foregroundMark x1="35766" y1="52941" x2="37346" y2="52543"/>
                      <a14:foregroundMark x1="34640" y1="75463" x2="35766" y2="76471"/>
                      <a14:foregroundMark x1="35766" y1="76471" x2="37920" y2="77339"/>
                      <a14:foregroundMark x1="55474" y1="84559" x2="55474" y2="84559"/>
                      <a14:foregroundMark x1="24818" y1="61765" x2="24818" y2="61765"/>
                      <a14:foregroundMark x1="25547" y1="61765" x2="25547" y2="61765"/>
                      <a14:foregroundMark x1="26277" y1="62500" x2="26277" y2="62500"/>
                      <a14:foregroundMark x1="26277" y1="62500" x2="26277" y2="62500"/>
                      <a14:foregroundMark x1="25547" y1="61029" x2="25547" y2="61029"/>
                      <a14:foregroundMark x1="52219" y1="59108" x2="52555" y2="59559"/>
                      <a14:foregroundMark x1="50912" y1="57353" x2="51824" y2="58577"/>
                      <a14:foregroundMark x1="50365" y1="56618" x2="50912" y2="57353"/>
                      <a14:foregroundMark x1="63504" y1="57353" x2="63504" y2="57353"/>
                      <a14:foregroundMark x1="49635" y1="41176" x2="49635" y2="41176"/>
                      <a14:foregroundMark x1="48905" y1="47059" x2="48905" y2="47059"/>
                      <a14:foregroundMark x1="53285" y1="49265" x2="53285" y2="49265"/>
                      <a14:foregroundMark x1="39416" y1="61765" x2="40146" y2="62500"/>
                      <a14:foregroundMark x1="43066" y1="58824" x2="43674" y2="58211"/>
                      <a14:foregroundMark x1="37401" y1="60471" x2="37956" y2="61029"/>
                      <a14:foregroundMark x1="36496" y1="63235" x2="36806" y2="63547"/>
                      <a14:foregroundMark x1="21898" y1="70588" x2="21898" y2="70588"/>
                      <a14:foregroundMark x1="34307" y1="83088" x2="34307" y2="83088"/>
                      <a14:foregroundMark x1="44526" y1="87500" x2="44526" y2="87500"/>
                      <a14:foregroundMark x1="49635" y1="87500" x2="49635" y2="87500"/>
                      <a14:foregroundMark x1="65693" y1="75735" x2="65693" y2="75735"/>
                      <a14:foregroundMark x1="79562" y1="75000" x2="79562" y2="75000"/>
                      <a14:foregroundMark x1="81752" y1="71324" x2="81752" y2="71324"/>
                      <a14:foregroundMark x1="83212" y1="67647" x2="83212" y2="67647"/>
                      <a14:foregroundMark x1="83212" y1="69118" x2="83212" y2="69118"/>
                      <a14:foregroundMark x1="81118" y1="55195" x2="81022" y2="55147"/>
                      <a14:foregroundMark x1="85401" y1="41912" x2="85401" y2="41912"/>
                      <a14:foregroundMark x1="86861" y1="47059" x2="86861" y2="47059"/>
                      <a14:foregroundMark x1="86861" y1="52941" x2="86861" y2="52941"/>
                      <a14:foregroundMark x1="86131" y1="44853" x2="86131" y2="44853"/>
                      <a14:foregroundMark x1="86861" y1="51471" x2="86861" y2="51471"/>
                      <a14:foregroundMark x1="86861" y1="50735" x2="86861" y2="50735"/>
                      <a14:foregroundMark x1="86861" y1="52941" x2="86861" y2="52941"/>
                      <a14:foregroundMark x1="86131" y1="50735" x2="86131" y2="50735"/>
                      <a14:foregroundMark x1="86861" y1="51471" x2="86861" y2="51471"/>
                      <a14:foregroundMark x1="86861" y1="58824" x2="86861" y2="58824"/>
                      <a14:foregroundMark x1="86131" y1="57353" x2="86131" y2="57353"/>
                      <a14:foregroundMark x1="86131" y1="53676" x2="86131" y2="53676"/>
                      <a14:foregroundMark x1="86131" y1="50735" x2="86131" y2="50735"/>
                      <a14:foregroundMark x1="86131" y1="50735" x2="86131" y2="50735"/>
                      <a14:foregroundMark x1="86131" y1="50735" x2="86131" y2="50735"/>
                      <a14:foregroundMark x1="63504" y1="50000" x2="63504" y2="50000"/>
                      <a14:foregroundMark x1="56204" y1="52941" x2="56204" y2="53676"/>
                      <a14:foregroundMark x1="58394" y1="59559" x2="58394" y2="59559"/>
                      <a14:foregroundMark x1="68613" y1="58088" x2="68613" y2="58088"/>
                      <a14:foregroundMark x1="65693" y1="60294" x2="65693" y2="60294"/>
                      <a14:foregroundMark x1="32117" y1="57353" x2="32117" y2="57353"/>
                      <a14:foregroundMark x1="36496" y1="52206" x2="36496" y2="52206"/>
                      <a14:foregroundMark x1="35036" y1="51471" x2="35036" y2="51471"/>
                      <a14:foregroundMark x1="34307" y1="53676" x2="34307" y2="53676"/>
                      <a14:foregroundMark x1="35036" y1="55147" x2="35036" y2="55147"/>
                      <a14:foregroundMark x1="34307" y1="53676" x2="34307" y2="53676"/>
                      <a14:foregroundMark x1="37649" y1="56024" x2="39416" y2="56618"/>
                      <a14:foregroundMark x1="35036" y1="50735" x2="36496" y2="53676"/>
                      <a14:foregroundMark x1="35766" y1="50735" x2="35766" y2="52206"/>
                      <a14:foregroundMark x1="24088" y1="74265" x2="24088" y2="74265"/>
                      <a14:foregroundMark x1="25547" y1="76471" x2="25547" y2="76471"/>
                      <a14:foregroundMark x1="27737" y1="78676" x2="27737" y2="78676"/>
                      <a14:foregroundMark x1="30657" y1="70588" x2="30657" y2="70588"/>
                      <a14:foregroundMark x1="32847" y1="82353" x2="32847" y2="82353"/>
                      <a14:foregroundMark x1="35036" y1="83824" x2="35036" y2="83824"/>
                      <a14:foregroundMark x1="34307" y1="83088" x2="34307" y2="83088"/>
                      <a14:foregroundMark x1="34307" y1="83088" x2="34307" y2="83088"/>
                      <a14:foregroundMark x1="33577" y1="83088" x2="33577" y2="83088"/>
                      <a14:foregroundMark x1="34307" y1="83088" x2="34307" y2="83088"/>
                      <a14:foregroundMark x1="34307" y1="82353" x2="34307" y2="82353"/>
                      <a14:foregroundMark x1="34307" y1="83088" x2="35036" y2="83088"/>
                      <a14:foregroundMark x1="35036" y1="83088" x2="35036" y2="83088"/>
                      <a14:foregroundMark x1="35036" y1="83088" x2="35036" y2="83088"/>
                      <a14:foregroundMark x1="35036" y1="82353" x2="35036" y2="82353"/>
                      <a14:foregroundMark x1="32117" y1="81618" x2="32117" y2="81618"/>
                      <a14:foregroundMark x1="29927" y1="80882" x2="29927" y2="80882"/>
                      <a14:foregroundMark x1="30657" y1="81618" x2="30657" y2="81618"/>
                      <a14:foregroundMark x1="36496" y1="84559" x2="37956" y2="85294"/>
                      <a14:foregroundMark x1="38686" y1="85294" x2="40146" y2="86029"/>
                      <a14:foregroundMark x1="41606" y1="87500" x2="42336" y2="87500"/>
                      <a14:foregroundMark x1="51426" y1="88235" x2="51825" y2="88235"/>
                      <a14:foregroundMark x1="56934" y1="87500" x2="57664" y2="87500"/>
                      <a14:foregroundMark x1="59124" y1="87500" x2="60584" y2="87500"/>
                      <a14:foregroundMark x1="54745" y1="79357" x2="54745" y2="78676"/>
                      <a14:foregroundMark x1="66423" y1="72794" x2="66423" y2="72794"/>
                      <a14:foregroundMark x1="64964" y1="78676" x2="65693" y2="78676"/>
                      <a14:foregroundMark x1="66423" y1="80882" x2="67088" y2="80882"/>
                      <a14:foregroundMark x1="83212" y1="37500" x2="83212" y2="37500"/>
                      <a14:foregroundMark x1="81752" y1="33824" x2="81752" y2="33824"/>
                      <a14:foregroundMark x1="78832" y1="61029" x2="78832" y2="61029"/>
                      <a14:foregroundMark x1="86861" y1="61029" x2="86861" y2="61029"/>
                      <a14:foregroundMark x1="72263" y1="41176" x2="72263" y2="41176"/>
                      <a14:foregroundMark x1="71533" y1="40441" x2="71533" y2="40441"/>
                      <a14:foregroundMark x1="71533" y1="25735" x2="72263" y2="26471"/>
                      <a14:foregroundMark x1="67153" y1="21324" x2="67883" y2="21324"/>
                      <a14:foregroundMark x1="70803" y1="22059" x2="70803" y2="22059"/>
                      <a14:foregroundMark x1="72993" y1="25000" x2="73723" y2="25000"/>
                      <a14:foregroundMark x1="75182" y1="26471" x2="75912" y2="27206"/>
                      <a14:foregroundMark x1="76642" y1="28676" x2="77139" y2="29177"/>
                      <a14:foregroundMark x1="79562" y1="30882" x2="79562" y2="30882"/>
                      <a14:foregroundMark x1="67153" y1="40441" x2="68613" y2="41176"/>
                      <a14:foregroundMark x1="69343" y1="63235" x2="69343" y2="62500"/>
                      <a14:foregroundMark x1="70803" y1="50000" x2="70803" y2="50735"/>
                      <a14:foregroundMark x1="71533" y1="48529" x2="71533" y2="48529"/>
                      <a14:foregroundMark x1="81752" y1="60294" x2="81752" y2="60294"/>
                      <a14:foregroundMark x1="84672" y1="63235" x2="84672" y2="63235"/>
                      <a14:foregroundMark x1="86131" y1="51471" x2="86131" y2="51471"/>
                      <a14:foregroundMark x1="72263" y1="81618" x2="72263" y2="81618"/>
                      <a14:foregroundMark x1="59854" y1="53676" x2="60584" y2="52206"/>
                      <a14:foregroundMark x1="66423" y1="53676" x2="67883" y2="55147"/>
                      <a14:foregroundMark x1="68613" y1="55147" x2="70073" y2="54412"/>
                      <a14:foregroundMark x1="39416" y1="36765" x2="39416" y2="36765"/>
                      <a14:foregroundMark x1="35766" y1="33824" x2="35766" y2="33824"/>
                      <a14:foregroundMark x1="36496" y1="33088" x2="36496" y2="33088"/>
                      <a14:foregroundMark x1="54015" y1="23529" x2="54015" y2="23529"/>
                      <a14:foregroundMark x1="46715" y1="80147" x2="46715" y2="80147"/>
                      <a14:foregroundMark x1="65693" y1="73529" x2="65693" y2="73529"/>
                      <a14:foregroundMark x1="21168" y1="50735" x2="21168" y2="50735"/>
                      <a14:foregroundMark x1="71533" y1="26471" x2="71533" y2="26471"/>
                      <a14:foregroundMark x1="72993" y1="27941" x2="72993" y2="27941"/>
                      <a14:foregroundMark x1="73723" y1="27941" x2="73723" y2="27941"/>
                      <a14:foregroundMark x1="72263" y1="25735" x2="72263" y2="25735"/>
                      <a14:foregroundMark x1="71533" y1="25735" x2="71533" y2="25735"/>
                      <a14:foregroundMark x1="70803" y1="25735" x2="70803" y2="25735"/>
                      <a14:foregroundMark x1="70803" y1="25000" x2="71533" y2="25735"/>
                      <a14:foregroundMark x1="73723" y1="27941" x2="73723" y2="27941"/>
                      <a14:foregroundMark x1="73723" y1="27941" x2="73723" y2="27941"/>
                      <a14:foregroundMark x1="74453" y1="28676" x2="74453" y2="28676"/>
                      <a14:foregroundMark x1="73723" y1="27206" x2="73723" y2="27206"/>
                      <a14:foregroundMark x1="73723" y1="27206" x2="73723" y2="27206"/>
                      <a14:foregroundMark x1="73723" y1="27941" x2="73723" y2="27941"/>
                      <a14:foregroundMark x1="74453" y1="27206" x2="74453" y2="27206"/>
                      <a14:foregroundMark x1="73723" y1="27941" x2="73723" y2="27941"/>
                      <a14:foregroundMark x1="73723" y1="27206" x2="73723" y2="27206"/>
                      <a14:foregroundMark x1="86861" y1="51471" x2="86861" y2="51471"/>
                      <a14:foregroundMark x1="86861" y1="50000" x2="86861" y2="50000"/>
                      <a14:foregroundMark x1="86861" y1="51471" x2="86861" y2="51471"/>
                      <a14:foregroundMark x1="86861" y1="51471" x2="86861" y2="51471"/>
                      <a14:foregroundMark x1="86861" y1="50735" x2="86861" y2="50735"/>
                      <a14:foregroundMark x1="86131" y1="52206" x2="86131" y2="52206"/>
                      <a14:foregroundMark x1="86131" y1="52941" x2="86131" y2="52941"/>
                      <a14:foregroundMark x1="86861" y1="50000" x2="86861" y2="50000"/>
                      <a14:foregroundMark x1="86131" y1="50000" x2="86131" y2="50000"/>
                      <a14:foregroundMark x1="86131" y1="50735" x2="86131" y2="50735"/>
                      <a14:foregroundMark x1="86131" y1="52206" x2="86131" y2="52206"/>
                      <a14:foregroundMark x1="86131" y1="52206" x2="86131" y2="52206"/>
                      <a14:foregroundMark x1="86131" y1="50735" x2="86131" y2="50735"/>
                      <a14:foregroundMark x1="86861" y1="50735" x2="86861" y2="50735"/>
                      <a14:foregroundMark x1="86861" y1="50735" x2="86861" y2="50735"/>
                      <a14:foregroundMark x1="86861" y1="53676" x2="86861" y2="53676"/>
                      <a14:foregroundMark x1="86131" y1="52206" x2="86131" y2="52206"/>
                      <a14:foregroundMark x1="86131" y1="51471" x2="86131" y2="51471"/>
                      <a14:foregroundMark x1="86131" y1="50735" x2="86131" y2="50735"/>
                      <a14:foregroundMark x1="86131" y1="52941" x2="86131" y2="52941"/>
                      <a14:foregroundMark x1="86131" y1="51471" x2="86131" y2="51471"/>
                      <a14:foregroundMark x1="86861" y1="51471" x2="87591" y2="52206"/>
                      <a14:foregroundMark x1="87591" y1="52206" x2="87591" y2="52206"/>
                      <a14:foregroundMark x1="87591" y1="50735" x2="87591" y2="50735"/>
                      <a14:foregroundMark x1="86861" y1="50735" x2="86861" y2="50735"/>
                      <a14:foregroundMark x1="86861" y1="50735" x2="86861" y2="50735"/>
                      <a14:foregroundMark x1="86861" y1="50735" x2="86861" y2="52206"/>
                      <a14:foregroundMark x1="86861" y1="52206" x2="86131" y2="51471"/>
                      <a14:foregroundMark x1="86131" y1="50735" x2="86131" y2="50735"/>
                      <a14:foregroundMark x1="61314" y1="59559" x2="61314" y2="59559"/>
                      <a14:foregroundMark x1="61314" y1="60294" x2="61314" y2="60294"/>
                      <a14:foregroundMark x1="61314" y1="61029" x2="61314" y2="61029"/>
                      <a14:foregroundMark x1="60584" y1="60294" x2="60584" y2="60294"/>
                      <a14:foregroundMark x1="60584" y1="59559" x2="60584" y2="59559"/>
                      <a14:foregroundMark x1="60584" y1="59559" x2="60584" y2="59559"/>
                      <a14:foregroundMark x1="60584" y1="59559" x2="60584" y2="59559"/>
                      <a14:foregroundMark x1="60584" y1="59559" x2="60584" y2="59559"/>
                      <a14:foregroundMark x1="61314" y1="60294" x2="61314" y2="60294"/>
                      <a14:foregroundMark x1="61314" y1="60294" x2="61314" y2="60294"/>
                      <a14:foregroundMark x1="61314" y1="61029" x2="61432" y2="60910"/>
                      <a14:foregroundMark x1="70073" y1="79412" x2="70073" y2="79412"/>
                      <a14:foregroundMark x1="70073" y1="83088" x2="70073" y2="83088"/>
                      <a14:foregroundMark x1="67883" y1="84559" x2="67883" y2="84559"/>
                      <a14:foregroundMark x1="66423" y1="84559" x2="66423" y2="84559"/>
                      <a14:foregroundMark x1="65693" y1="84559" x2="65693" y2="84559"/>
                      <a14:foregroundMark x1="63504" y1="86029" x2="63504" y2="86029"/>
                      <a14:foregroundMark x1="62774" y1="86029" x2="62774" y2="86029"/>
                      <a14:foregroundMark x1="70073" y1="83088" x2="69343" y2="83088"/>
                      <a14:foregroundMark x1="68613" y1="83824" x2="68613" y2="83824"/>
                      <a14:foregroundMark x1="72263" y1="82353" x2="72263" y2="82353"/>
                      <a14:foregroundMark x1="49635" y1="61765" x2="50365" y2="61765"/>
                      <a14:foregroundMark x1="43796" y1="64706" x2="43796" y2="64706"/>
                      <a14:foregroundMark x1="45255" y1="61029" x2="45255" y2="61029"/>
                      <a14:foregroundMark x1="48905" y1="69118" x2="48905" y2="69118"/>
                      <a14:foregroundMark x1="70073" y1="27941" x2="70073" y2="27941"/>
                      <a14:foregroundMark x1="72263" y1="30147" x2="72263" y2="30147"/>
                      <a14:foregroundMark x1="69343" y1="31618" x2="69343" y2="31618"/>
                      <a14:foregroundMark x1="51426" y1="66912" x2="51825" y2="66912"/>
                      <a14:foregroundMark x1="54015" y1="69118" x2="54015" y2="69853"/>
                      <a14:foregroundMark x1="48905" y1="73529" x2="49635" y2="73529"/>
                      <a14:foregroundMark x1="51095" y1="73529" x2="51825" y2="73529"/>
                      <a14:foregroundMark x1="57664" y1="72059" x2="58394" y2="72059"/>
                      <a14:foregroundMark x1="56204" y1="72794" x2="55798" y2="72386"/>
                      <a14:foregroundMark x1="59124" y1="72059" x2="59854" y2="72059"/>
                      <a14:foregroundMark x1="56934" y1="65441" x2="56934" y2="65441"/>
                      <a14:foregroundMark x1="58394" y1="64706" x2="59124" y2="64706"/>
                      <a14:foregroundMark x1="46715" y1="39291" x2="46715" y2="38971"/>
                      <a14:foregroundMark x1="45985" y1="38971" x2="45255" y2="37500"/>
                      <a14:foregroundMark x1="45255" y1="50735" x2="44526" y2="50735"/>
                      <a14:foregroundMark x1="43796" y1="47059" x2="43066" y2="47794"/>
                      <a14:foregroundMark x1="62774" y1="68382" x2="62774" y2="69118"/>
                      <a14:foregroundMark x1="33577" y1="61029" x2="33577" y2="61029"/>
                      <a14:foregroundMark x1="33577" y1="61765" x2="34307" y2="62500"/>
                      <a14:foregroundMark x1="62774" y1="61765" x2="62774" y2="62500"/>
                      <a14:foregroundMark x1="61314" y1="60294" x2="62044" y2="61029"/>
                      <a14:foregroundMark x1="61314" y1="60294" x2="62044" y2="60294"/>
                      <a14:foregroundMark x1="47445" y1="80147" x2="48175" y2="80147"/>
                      <a14:foregroundMark x1="48905" y1="80882" x2="49635" y2="80882"/>
                      <a14:backgroundMark x1="42730" y1="26360" x2="43066" y2="27206"/>
                      <a14:backgroundMark x1="41606" y1="23529" x2="41592" y2="23495"/>
                      <a14:backgroundMark x1="63296" y1="28676" x2="62857" y2="29449"/>
                      <a14:backgroundMark x1="63449" y1="28406" x2="63296" y2="28676"/>
                      <a14:backgroundMark x1="53285" y1="27941" x2="54015" y2="27941"/>
                      <a14:backgroundMark x1="53285" y1="22059" x2="54015" y2="22059"/>
                      <a14:backgroundMark x1="24818" y1="36029" x2="25547" y2="36765"/>
                      <a14:backgroundMark x1="39416" y1="34559" x2="37956" y2="34559"/>
                      <a14:backgroundMark x1="35766" y1="32353" x2="35766" y2="32353"/>
                      <a14:backgroundMark x1="65937" y1="26471" x2="66172" y2="26827"/>
                      <a14:backgroundMark x1="65450" y1="25735" x2="65937" y2="26471"/>
                      <a14:backgroundMark x1="65269" y1="25461" x2="65450" y2="25735"/>
                      <a14:backgroundMark x1="39299" y1="47986" x2="39683" y2="48565"/>
                      <a14:backgroundMark x1="46693" y1="57320" x2="46715" y2="57353"/>
                      <a14:backgroundMark x1="45302" y1="55218" x2="45758" y2="55907"/>
                      <a14:backgroundMark x1="52555" y1="53676" x2="53285" y2="54412"/>
                      <a14:backgroundMark x1="51825" y1="38235" x2="53285" y2="40441"/>
                      <a14:backgroundMark x1="67799" y1="46634" x2="67883" y2="47059"/>
                      <a14:backgroundMark x1="67299" y1="44118" x2="67729" y2="46284"/>
                      <a14:backgroundMark x1="66833" y1="58502" x2="66929" y2="58599"/>
                      <a14:backgroundMark x1="18978" y1="50735" x2="20438" y2="50735"/>
                      <a14:backgroundMark x1="35036" y1="58088" x2="35348" y2="58245"/>
                      <a14:backgroundMark x1="40876" y1="75000" x2="42336" y2="76471"/>
                      <a14:backgroundMark x1="50446" y1="76553" x2="50729" y2="76838"/>
                      <a14:backgroundMark x1="57563" y1="75684" x2="57664" y2="75735"/>
                      <a14:backgroundMark x1="56455" y1="75127" x2="56851" y2="75326"/>
                      <a14:backgroundMark x1="39051" y1="81618" x2="39080" y2="81677"/>
                      <a14:backgroundMark x1="38686" y1="80882" x2="39051" y2="81618"/>
                      <a14:backgroundMark x1="27007" y1="69853" x2="27502" y2="70351"/>
                      <a14:backgroundMark x1="28467" y1="63971" x2="29886" y2="64685"/>
                      <a14:backgroundMark x1="48905" y1="64706" x2="49635" y2="64706"/>
                      <a14:backgroundMark x1="59854" y1="48529" x2="59902" y2="48529"/>
                      <a14:backgroundMark x1="43796" y1="36765" x2="43796" y2="36029"/>
                      <a14:backgroundMark x1="43796" y1="37500" x2="43796" y2="36765"/>
                      <a14:backgroundMark x1="70803" y1="71324" x2="71533" y2="69853"/>
                      <a14:backgroundMark x1="71533" y1="69853" x2="71898" y2="69118"/>
                      <a14:backgroundMark x1="76156" y1="73529" x2="75912" y2="74265"/>
                      <a14:backgroundMark x1="76399" y1="72794" x2="76156" y2="73529"/>
                      <a14:backgroundMark x1="76642" y1="72059" x2="76399" y2="72794"/>
                      <a14:backgroundMark x1="83760" y1="61029" x2="83804" y2="60850"/>
                      <a14:backgroundMark x1="83577" y1="61765" x2="83760" y2="61029"/>
                      <a14:backgroundMark x1="83395" y1="62500" x2="83577" y2="61765"/>
                      <a14:backgroundMark x1="83212" y1="63235" x2="83395" y2="62500"/>
                      <a14:backgroundMark x1="84672" y1="56618" x2="84672" y2="55882"/>
                      <a14:backgroundMark x1="84672" y1="57353" x2="84119" y2="56981"/>
                      <a14:backgroundMark x1="84672" y1="55882" x2="83616" y2="55350"/>
                      <a14:backgroundMark x1="82773" y1="54705" x2="82482" y2="54412"/>
                      <a14:backgroundMark x1="84672" y1="53202" x2="84672" y2="52941"/>
                      <a14:backgroundMark x1="84672" y1="55147" x2="84672" y2="54515"/>
                      <a14:backgroundMark x1="84428" y1="48529" x2="83942" y2="47794"/>
                      <a14:backgroundMark x1="85401" y1="50000" x2="84428" y2="48529"/>
                      <a14:backgroundMark x1="85707" y1="50462" x2="85401" y2="50000"/>
                      <a14:backgroundMark x1="84198" y1="45884" x2="83942" y2="44853"/>
                      <a14:backgroundMark x1="83942" y1="47794" x2="82482" y2="47059"/>
                      <a14:backgroundMark x1="83942" y1="47059" x2="82482" y2="44853"/>
                      <a14:backgroundMark x1="81752" y1="47059" x2="80292" y2="45588"/>
                      <a14:backgroundMark x1="54015" y1="52941" x2="55474" y2="50735"/>
                      <a14:backgroundMark x1="64234" y1="52941" x2="64234" y2="52941"/>
                      <a14:backgroundMark x1="58394" y1="51471" x2="58394" y2="52941"/>
                      <a14:backgroundMark x1="58394" y1="53676" x2="58394" y2="55147"/>
                      <a14:backgroundMark x1="69343" y1="56618" x2="69343" y2="56618"/>
                      <a14:backgroundMark x1="64234" y1="60294" x2="64234" y2="61029"/>
                      <a14:backgroundMark x1="64234" y1="53676" x2="63504" y2="53676"/>
                      <a14:backgroundMark x1="63504" y1="52941" x2="62774" y2="52206"/>
                      <a14:backgroundMark x1="50330" y1="64706" x2="50365" y2="64706"/>
                      <a14:backgroundMark x1="49635" y1="64706" x2="49866" y2="64706"/>
                      <a14:backgroundMark x1="51095" y1="65441" x2="51825" y2="64706"/>
                      <a14:backgroundMark x1="51095" y1="64706" x2="51095" y2="63971"/>
                      <a14:backgroundMark x1="29927" y1="53122" x2="29927" y2="52941"/>
                      <a14:backgroundMark x1="34307" y1="57353" x2="36057" y2="57353"/>
                      <a14:backgroundMark x1="44526" y1="55147" x2="43960" y2="54862"/>
                      <a14:backgroundMark x1="43796" y1="55882" x2="42336" y2="56618"/>
                      <a14:backgroundMark x1="35036" y1="58088" x2="34307" y2="56618"/>
                      <a14:backgroundMark x1="35766" y1="57353" x2="35766" y2="55147"/>
                      <a14:backgroundMark x1="34307" y1="56618" x2="33577" y2="55882"/>
                      <a14:backgroundMark x1="34307" y1="50000" x2="34307" y2="50000"/>
                      <a14:backgroundMark x1="34307" y1="50735" x2="33577" y2="50735"/>
                      <a14:backgroundMark x1="33577" y1="50735" x2="32847" y2="50735"/>
                      <a14:backgroundMark x1="25547" y1="70588" x2="26277" y2="73529"/>
                      <a14:backgroundMark x1="26764" y1="74265" x2="27737" y2="75735"/>
                      <a14:backgroundMark x1="26277" y1="73529" x2="26764" y2="74265"/>
                      <a14:backgroundMark x1="28467" y1="75735" x2="29197" y2="76471"/>
                      <a14:backgroundMark x1="29927" y1="75735" x2="30657" y2="77206"/>
                      <a14:backgroundMark x1="35766" y1="82353" x2="35501" y2="82353"/>
                      <a14:backgroundMark x1="23358" y1="68382" x2="22628" y2="69853"/>
                      <a14:backgroundMark x1="57664" y1="75735" x2="58031" y2="76105"/>
                      <a14:backgroundMark x1="48175" y1="84559" x2="49381" y2="85166"/>
                      <a14:backgroundMark x1="50959" y1="83824" x2="51095" y2="83824"/>
                      <a14:backgroundMark x1="51825" y1="85294" x2="53285" y2="85294"/>
                      <a14:backgroundMark x1="58394" y1="76471" x2="59124" y2="77206"/>
                      <a14:backgroundMark x1="62044" y1="74265" x2="62044" y2="74265"/>
                      <a14:backgroundMark x1="63504" y1="74265" x2="63504" y2="73849"/>
                      <a14:backgroundMark x1="63504" y1="72059" x2="64964" y2="72059"/>
                      <a14:backgroundMark x1="80292" y1="46324" x2="79562" y2="46324"/>
                      <a14:backgroundMark x1="81022" y1="43382" x2="80292" y2="42647"/>
                      <a14:backgroundMark x1="80292" y1="40441" x2="80292" y2="39706"/>
                      <a14:backgroundMark x1="80292" y1="41176" x2="80292" y2="40441"/>
                      <a14:backgroundMark x1="81022" y1="40441" x2="81022" y2="38971"/>
                      <a14:backgroundMark x1="81022" y1="40441" x2="80292" y2="38971"/>
                      <a14:backgroundMark x1="80292" y1="39706" x2="80292" y2="38235"/>
                      <a14:backgroundMark x1="76235" y1="45914" x2="75912" y2="45588"/>
                      <a14:backgroundMark x1="76642" y1="43382" x2="76642" y2="42647"/>
                      <a14:backgroundMark x1="74453" y1="40441" x2="74453" y2="39706"/>
                      <a14:backgroundMark x1="74453" y1="41176" x2="74453" y2="40441"/>
                      <a14:backgroundMark x1="80292" y1="34559" x2="80292" y2="34559"/>
                      <a14:backgroundMark x1="84672" y1="56618" x2="83212" y2="56618"/>
                      <a14:backgroundMark x1="83212" y1="57353" x2="82482" y2="57353"/>
                      <a14:backgroundMark x1="82482" y1="56618" x2="82276" y2="56410"/>
                      <a14:backgroundMark x1="82631" y1="54817" x2="81022" y2="54412"/>
                      <a14:backgroundMark x1="83942" y1="55147" x2="83890" y2="55134"/>
                      <a14:backgroundMark x1="69653" y1="40018" x2="70073" y2="40441"/>
                      <a14:backgroundMark x1="66423" y1="27941" x2="66423" y2="28466"/>
                      <a14:backgroundMark x1="66423" y1="27206" x2="66423" y2="27941"/>
                      <a14:backgroundMark x1="66423" y1="26471" x2="66423" y2="27206"/>
                      <a14:backgroundMark x1="75182" y1="28676" x2="74686" y2="28176"/>
                      <a14:backgroundMark x1="75824" y1="29324" x2="75182" y2="28676"/>
                      <a14:backgroundMark x1="73956" y1="27441" x2="73723" y2="27206"/>
                      <a14:backgroundMark x1="75182" y1="28676" x2="74686" y2="28176"/>
                      <a14:backgroundMark x1="70073" y1="24265" x2="71087" y2="24775"/>
                      <a14:backgroundMark x1="67883" y1="48529" x2="68412" y2="49063"/>
                      <a14:backgroundMark x1="68084" y1="50735" x2="68613" y2="50735"/>
                      <a14:backgroundMark x1="67153" y1="44853" x2="67153" y2="43382"/>
                      <a14:backgroundMark x1="67883" y1="44853" x2="69343" y2="44118"/>
                      <a14:backgroundMark x1="67153" y1="43382" x2="67153" y2="42647"/>
                      <a14:backgroundMark x1="67153" y1="44118" x2="67153" y2="43382"/>
                      <a14:backgroundMark x1="67153" y1="43382" x2="66423" y2="41912"/>
                      <a14:backgroundMark x1="67883" y1="51054" x2="67883" y2="51471"/>
                      <a14:backgroundMark x1="68613" y1="51471" x2="70073" y2="50735"/>
                      <a14:backgroundMark x1="80355" y1="56618" x2="80292" y2="56618"/>
                      <a14:backgroundMark x1="54015" y1="63971" x2="54745" y2="63971"/>
                      <a14:backgroundMark x1="35036" y1="58824" x2="35036" y2="60294"/>
                      <a14:backgroundMark x1="37226" y1="57353" x2="37226" y2="57353"/>
                      <a14:backgroundMark x1="75912" y1="29412" x2="75912" y2="30147"/>
                      <a14:backgroundMark x1="75912" y1="30882" x2="75912" y2="31618"/>
                      <a14:backgroundMark x1="75912" y1="30147" x2="76642" y2="30882"/>
                      <a14:backgroundMark x1="72993" y1="32353" x2="72263" y2="32353"/>
                      <a14:backgroundMark x1="60584" y1="60294" x2="60584" y2="60872"/>
                      <a14:backgroundMark x1="35533" y1="61530" x2="35766" y2="61765"/>
                      <a14:backgroundMark x1="44526" y1="63235" x2="45255" y2="63235"/>
                      <a14:backgroundMark x1="45255" y1="59559" x2="44526" y2="59559"/>
                      <a14:backgroundMark x1="43796" y1="60294" x2="43796" y2="60294"/>
                      <a14:backgroundMark x1="65693" y1="83088" x2="66423" y2="83088"/>
                      <a14:backgroundMark x1="66423" y1="82353" x2="67153" y2="82353"/>
                      <a14:backgroundMark x1="67153" y1="82353" x2="67883" y2="82353"/>
                      <a14:backgroundMark x1="67153" y1="82353" x2="68462" y2="81694"/>
                      <a14:backgroundMark x1="69016" y1="81415" x2="70073" y2="80882"/>
                      <a14:backgroundMark x1="36496" y1="43382" x2="36496" y2="42647"/>
                      <a14:backgroundMark x1="72263" y1="33088" x2="72263" y2="33824"/>
                      <a14:backgroundMark x1="54213" y1="71324" x2="54015" y2="71324"/>
                      <a14:backgroundMark x1="54015" y1="71324" x2="53751" y2="71324"/>
                      <a14:backgroundMark x1="52799" y1="70834" x2="52555" y2="70588"/>
                      <a14:backgroundMark x1="53085" y1="71223" x2="51825" y2="70588"/>
                      <a14:backgroundMark x1="51825" y1="69853" x2="51825" y2="69118"/>
                      <a14:backgroundMark x1="56141" y1="70588" x2="56204" y2="70588"/>
                      <a14:backgroundMark x1="56204" y1="70588" x2="56934" y2="70588"/>
                      <a14:backgroundMark x1="60624" y1="62540" x2="61314" y2="63235"/>
                      <a14:backgroundMark x1="40876" y1="48529" x2="42336" y2="48529"/>
                      <a14:backgroundMark x1="55474" y1="69535" x2="55474" y2="69118"/>
                      <a14:backgroundMark x1="62044" y1="63971" x2="62044" y2="64706"/>
                      <a14:backgroundMark x1="62774" y1="65441" x2="62774" y2="6691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925884">
          <a:off x="8059141" y="858658"/>
          <a:ext cx="985574" cy="1106994"/>
        </a:xfrm>
        <a:prstGeom prst="ellipse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67</xdr:col>
      <xdr:colOff>63501</xdr:colOff>
      <xdr:row>10</xdr:row>
      <xdr:rowOff>82551</xdr:rowOff>
    </xdr:from>
    <xdr:ext cx="2851150" cy="1365250"/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2A40DCAD-179C-49FF-B8F6-0FBA06154700}"/>
            </a:ext>
          </a:extLst>
        </xdr:cNvPr>
        <xdr:cNvSpPr txBox="1"/>
      </xdr:nvSpPr>
      <xdr:spPr>
        <a:xfrm>
          <a:off x="6212841" y="1301751"/>
          <a:ext cx="2851150" cy="1365250"/>
        </a:xfrm>
        <a:prstGeom prst="rect">
          <a:avLst/>
        </a:prstGeom>
        <a:noFill/>
        <a:ln>
          <a:noFill/>
        </a:ln>
      </xdr:spPr>
      <xdr:style>
        <a:lnRef idx="2">
          <a:srgbClr val="000000"/>
        </a:lnRef>
        <a:fillRef idx="1">
          <a:srgbClr val="000000"/>
        </a:fillRef>
        <a:effectRef idx="0">
          <a:schemeClr val="accent1"/>
        </a:effectRef>
        <a:fontRef idx="major"/>
      </xdr:style>
      <xdr:txBody>
        <a:bodyPr spcFirstLastPara="1" wrap="square" lIns="91425" tIns="45700" rIns="91425" bIns="45700" anchor="t" anchorCtr="0">
          <a:noAutofit/>
        </a:bodyPr>
        <a:lstStyle/>
        <a:p>
          <a:pPr mar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  <a:defRPr/>
          </a:pP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　 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事 業 者 名：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株式会社ハクトー</a:t>
          </a:r>
          <a:endParaRPr sz="900">
            <a:latin typeface="游ゴシック" panose="020B0400000000000000" pitchFamily="50" charset="-128"/>
            <a:ea typeface="游ゴシック" panose="020B0400000000000000" pitchFamily="50" charset="-128"/>
            <a:cs typeface="游ゴシック"/>
          </a:endParaRPr>
        </a:p>
        <a:p>
          <a:pPr mar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  <a:defRPr/>
          </a:pP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   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住　　　所： 〒921-8041</a:t>
          </a:r>
          <a:endParaRPr sz="1400">
            <a:latin typeface="游ゴシック" panose="020B0400000000000000" pitchFamily="50" charset="-128"/>
            <a:ea typeface="游ゴシック" panose="020B0400000000000000" pitchFamily="50" charset="-128"/>
            <a:cs typeface="游ゴシック"/>
          </a:endParaRPr>
        </a:p>
        <a:p>
          <a:pPr mar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  <a:defRPr/>
          </a:pP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    　　　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　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　   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石川県金沢市泉３丁目１番６号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    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   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    </a:t>
          </a:r>
          <a:endParaRPr sz="1400">
            <a:latin typeface="游ゴシック" panose="020B0400000000000000" pitchFamily="50" charset="-128"/>
            <a:ea typeface="游ゴシック" panose="020B0400000000000000" pitchFamily="50" charset="-128"/>
            <a:cs typeface="游ゴシック"/>
          </a:endParaRPr>
        </a:p>
        <a:p>
          <a:pPr mar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  <a:defRPr/>
          </a:pP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　 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試験責任者： 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佐野　和夫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</a:t>
          </a:r>
        </a:p>
        <a:p>
          <a:pPr mar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  <a:defRPr/>
          </a:pPr>
          <a:r>
            <a:rPr lang="en-US" altLang="ja-JP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    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講 習 機 関：</a:t>
          </a:r>
          <a:r>
            <a:rPr lang="en-US" altLang="ja-JP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(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公社</a:t>
          </a:r>
          <a:r>
            <a:rPr lang="en-US" altLang="ja-JP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)</a:t>
          </a:r>
          <a:r>
            <a:rPr lang="ja-JP" altLang="en-US" sz="900">
              <a:latin typeface="游ゴシック" panose="020B0400000000000000" pitchFamily="50" charset="-128"/>
              <a:ea typeface="游ゴシック" panose="020B0400000000000000" pitchFamily="50" charset="-128"/>
              <a:cs typeface="游ゴシック"/>
            </a:rPr>
            <a:t>日本作業環境測定協会 </a:t>
          </a:r>
          <a:endParaRPr lang="en-US" altLang="ja-JP" sz="900">
            <a:latin typeface="游ゴシック" panose="020B0400000000000000" pitchFamily="50" charset="-128"/>
            <a:ea typeface="游ゴシック" panose="020B0400000000000000" pitchFamily="50" charset="-128"/>
            <a:cs typeface="游ゴシック"/>
          </a:endParaRPr>
        </a:p>
        <a:p>
          <a:pPr mar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  <a:defRPr/>
          </a:pPr>
          <a:r>
            <a:rPr lang="en-US" altLang="ja-JP" sz="900">
              <a:latin typeface="游ゴシック" panose="020B0400000000000000" pitchFamily="50" charset="-128"/>
              <a:ea typeface="游ゴシック" panose="020B0400000000000000" pitchFamily="50" charset="-128"/>
              <a:cs typeface="游ゴシック"/>
            </a:rPr>
            <a:t>     </a:t>
          </a:r>
          <a:r>
            <a:rPr lang="ja-JP" altLang="en-US" sz="900">
              <a:latin typeface="游ゴシック" panose="020B0400000000000000" pitchFamily="50" charset="-128"/>
              <a:ea typeface="游ゴシック" panose="020B0400000000000000" pitchFamily="50" charset="-128"/>
              <a:cs typeface="游ゴシック"/>
            </a:rPr>
            <a:t>合 格 認 定：石綿分析事業　</a:t>
          </a:r>
          <a:r>
            <a:rPr lang="en-US" altLang="ja-JP" sz="900">
              <a:latin typeface="游ゴシック" panose="020B0400000000000000" pitchFamily="50" charset="-128"/>
              <a:ea typeface="游ゴシック" panose="020B0400000000000000" pitchFamily="50" charset="-128"/>
              <a:cs typeface="游ゴシック"/>
            </a:rPr>
            <a:t>2309-0032</a:t>
          </a:r>
          <a:r>
            <a:rPr lang="ja-JP" altLang="en-US" sz="900">
              <a:latin typeface="游ゴシック" panose="020B0400000000000000" pitchFamily="50" charset="-128"/>
              <a:ea typeface="游ゴシック" panose="020B0400000000000000" pitchFamily="50" charset="-128"/>
              <a:cs typeface="游ゴシック"/>
            </a:rPr>
            <a:t>　</a:t>
          </a:r>
          <a:endParaRPr sz="1400">
            <a:latin typeface="游ゴシック" panose="020B0400000000000000" pitchFamily="50" charset="-128"/>
            <a:ea typeface="游ゴシック" panose="020B0400000000000000" pitchFamily="50" charset="-128"/>
            <a:cs typeface="游ゴシック"/>
          </a:endParaRPr>
        </a:p>
      </xdr:txBody>
    </xdr:sp>
    <xdr:clientData fLocksWithSheet="0"/>
  </xdr:oneCellAnchor>
  <xdr:twoCellAnchor editAs="oneCell">
    <xdr:from>
      <xdr:col>87</xdr:col>
      <xdr:colOff>20291</xdr:colOff>
      <xdr:row>7</xdr:row>
      <xdr:rowOff>43068</xdr:rowOff>
    </xdr:from>
    <xdr:to>
      <xdr:col>99</xdr:col>
      <xdr:colOff>30005</xdr:colOff>
      <xdr:row>15</xdr:row>
      <xdr:rowOff>22802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08816BD-A5D6-47A0-9441-D49D709BF8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>
                      <a14:foregroundMark x1="76220" y1="38700" x2="77372" y2="40441"/>
                      <a14:foregroundMark x1="74864" y1="36651" x2="75846" y2="38135"/>
                      <a14:foregroundMark x1="72993" y1="33824" x2="73150" y2="34061"/>
                      <a14:foregroundMark x1="75082" y1="36815" x2="74476" y2="37121"/>
                      <a14:foregroundMark x1="76331" y1="36186" x2="75636" y2="36536"/>
                      <a14:foregroundMark x1="82781" y1="52009" x2="83049" y2="52131"/>
                      <a14:foregroundMark x1="76207" y1="48998" x2="77287" y2="49493"/>
                      <a14:foregroundMark x1="73358" y1="74265" x2="72993" y2="76471"/>
                      <a14:foregroundMark x1="73387" y1="74090" x2="73358" y2="74265"/>
                      <a14:foregroundMark x1="24818" y1="61765" x2="24818" y2="61765"/>
                      <a14:foregroundMark x1="21898" y1="52206" x2="22628" y2="55882"/>
                      <a14:foregroundMark x1="35276" y1="46152" x2="35461" y2="46588"/>
                      <a14:foregroundMark x1="35036" y1="45588" x2="35177" y2="45919"/>
                      <a14:foregroundMark x1="40345" y1="51789" x2="40784" y2="51678"/>
                      <a14:foregroundMark x1="35766" y1="52941" x2="37346" y2="52543"/>
                      <a14:foregroundMark x1="34640" y1="75463" x2="35766" y2="76471"/>
                      <a14:foregroundMark x1="35766" y1="76471" x2="37920" y2="77339"/>
                      <a14:foregroundMark x1="55474" y1="84559" x2="55474" y2="84559"/>
                      <a14:foregroundMark x1="24818" y1="61765" x2="24818" y2="61765"/>
                      <a14:foregroundMark x1="25547" y1="61765" x2="25547" y2="61765"/>
                      <a14:foregroundMark x1="26277" y1="62500" x2="26277" y2="62500"/>
                      <a14:foregroundMark x1="26277" y1="62500" x2="26277" y2="62500"/>
                      <a14:foregroundMark x1="25547" y1="61029" x2="25547" y2="61029"/>
                      <a14:foregroundMark x1="52219" y1="59108" x2="52555" y2="59559"/>
                      <a14:foregroundMark x1="50912" y1="57353" x2="51824" y2="58577"/>
                      <a14:foregroundMark x1="50365" y1="56618" x2="50912" y2="57353"/>
                      <a14:foregroundMark x1="63504" y1="57353" x2="63504" y2="57353"/>
                      <a14:foregroundMark x1="49635" y1="41176" x2="49635" y2="41176"/>
                      <a14:foregroundMark x1="48905" y1="47059" x2="48905" y2="47059"/>
                      <a14:foregroundMark x1="53285" y1="49265" x2="53285" y2="49265"/>
                      <a14:foregroundMark x1="39416" y1="61765" x2="40146" y2="62500"/>
                      <a14:foregroundMark x1="43066" y1="58824" x2="43674" y2="58211"/>
                      <a14:foregroundMark x1="37401" y1="60471" x2="37956" y2="61029"/>
                      <a14:foregroundMark x1="36496" y1="63235" x2="36806" y2="63547"/>
                      <a14:foregroundMark x1="21898" y1="70588" x2="21898" y2="70588"/>
                      <a14:foregroundMark x1="34307" y1="83088" x2="34307" y2="83088"/>
                      <a14:foregroundMark x1="44526" y1="87500" x2="44526" y2="87500"/>
                      <a14:foregroundMark x1="49635" y1="87500" x2="49635" y2="87500"/>
                      <a14:foregroundMark x1="65693" y1="75735" x2="65693" y2="75735"/>
                      <a14:foregroundMark x1="79562" y1="75000" x2="79562" y2="75000"/>
                      <a14:foregroundMark x1="81752" y1="71324" x2="81752" y2="71324"/>
                      <a14:foregroundMark x1="83212" y1="67647" x2="83212" y2="67647"/>
                      <a14:foregroundMark x1="83212" y1="69118" x2="83212" y2="69118"/>
                      <a14:foregroundMark x1="81118" y1="55195" x2="81022" y2="55147"/>
                      <a14:foregroundMark x1="85401" y1="41912" x2="85401" y2="41912"/>
                      <a14:foregroundMark x1="86861" y1="47059" x2="86861" y2="47059"/>
                      <a14:foregroundMark x1="86861" y1="52941" x2="86861" y2="52941"/>
                      <a14:foregroundMark x1="86131" y1="44853" x2="86131" y2="44853"/>
                      <a14:foregroundMark x1="86861" y1="51471" x2="86861" y2="51471"/>
                      <a14:foregroundMark x1="86861" y1="50735" x2="86861" y2="50735"/>
                      <a14:foregroundMark x1="86861" y1="52941" x2="86861" y2="52941"/>
                      <a14:foregroundMark x1="86131" y1="50735" x2="86131" y2="50735"/>
                      <a14:foregroundMark x1="86861" y1="51471" x2="86861" y2="51471"/>
                      <a14:foregroundMark x1="86861" y1="58824" x2="86861" y2="58824"/>
                      <a14:foregroundMark x1="86131" y1="57353" x2="86131" y2="57353"/>
                      <a14:foregroundMark x1="86131" y1="53676" x2="86131" y2="53676"/>
                      <a14:foregroundMark x1="86131" y1="50735" x2="86131" y2="50735"/>
                      <a14:foregroundMark x1="86131" y1="50735" x2="86131" y2="50735"/>
                      <a14:foregroundMark x1="86131" y1="50735" x2="86131" y2="50735"/>
                      <a14:foregroundMark x1="63504" y1="50000" x2="63504" y2="50000"/>
                      <a14:foregroundMark x1="56204" y1="52941" x2="56204" y2="53676"/>
                      <a14:foregroundMark x1="58394" y1="59559" x2="58394" y2="59559"/>
                      <a14:foregroundMark x1="68613" y1="58088" x2="68613" y2="58088"/>
                      <a14:foregroundMark x1="65693" y1="60294" x2="65693" y2="60294"/>
                      <a14:foregroundMark x1="32117" y1="57353" x2="32117" y2="57353"/>
                      <a14:foregroundMark x1="36496" y1="52206" x2="36496" y2="52206"/>
                      <a14:foregroundMark x1="35036" y1="51471" x2="35036" y2="51471"/>
                      <a14:foregroundMark x1="34307" y1="53676" x2="34307" y2="53676"/>
                      <a14:foregroundMark x1="35036" y1="55147" x2="35036" y2="55147"/>
                      <a14:foregroundMark x1="34307" y1="53676" x2="34307" y2="53676"/>
                      <a14:foregroundMark x1="37649" y1="56024" x2="39416" y2="56618"/>
                      <a14:foregroundMark x1="35036" y1="50735" x2="36496" y2="53676"/>
                      <a14:foregroundMark x1="35766" y1="50735" x2="35766" y2="52206"/>
                      <a14:foregroundMark x1="24088" y1="74265" x2="24088" y2="74265"/>
                      <a14:foregroundMark x1="25547" y1="76471" x2="25547" y2="76471"/>
                      <a14:foregroundMark x1="27737" y1="78676" x2="27737" y2="78676"/>
                      <a14:foregroundMark x1="30657" y1="70588" x2="30657" y2="70588"/>
                      <a14:foregroundMark x1="32847" y1="82353" x2="32847" y2="82353"/>
                      <a14:foregroundMark x1="35036" y1="83824" x2="35036" y2="83824"/>
                      <a14:foregroundMark x1="34307" y1="83088" x2="34307" y2="83088"/>
                      <a14:foregroundMark x1="34307" y1="83088" x2="34307" y2="83088"/>
                      <a14:foregroundMark x1="33577" y1="83088" x2="33577" y2="83088"/>
                      <a14:foregroundMark x1="34307" y1="83088" x2="34307" y2="83088"/>
                      <a14:foregroundMark x1="34307" y1="82353" x2="34307" y2="82353"/>
                      <a14:foregroundMark x1="34307" y1="83088" x2="35036" y2="83088"/>
                      <a14:foregroundMark x1="35036" y1="83088" x2="35036" y2="83088"/>
                      <a14:foregroundMark x1="35036" y1="83088" x2="35036" y2="83088"/>
                      <a14:foregroundMark x1="35036" y1="82353" x2="35036" y2="82353"/>
                      <a14:foregroundMark x1="32117" y1="81618" x2="32117" y2="81618"/>
                      <a14:foregroundMark x1="29927" y1="80882" x2="29927" y2="80882"/>
                      <a14:foregroundMark x1="30657" y1="81618" x2="30657" y2="81618"/>
                      <a14:foregroundMark x1="36496" y1="84559" x2="37956" y2="85294"/>
                      <a14:foregroundMark x1="38686" y1="85294" x2="40146" y2="86029"/>
                      <a14:foregroundMark x1="41606" y1="87500" x2="42336" y2="87500"/>
                      <a14:foregroundMark x1="51426" y1="88235" x2="51825" y2="88235"/>
                      <a14:foregroundMark x1="56934" y1="87500" x2="57664" y2="87500"/>
                      <a14:foregroundMark x1="59124" y1="87500" x2="60584" y2="87500"/>
                      <a14:foregroundMark x1="54745" y1="79357" x2="54745" y2="78676"/>
                      <a14:foregroundMark x1="66423" y1="72794" x2="66423" y2="72794"/>
                      <a14:foregroundMark x1="64964" y1="78676" x2="65693" y2="78676"/>
                      <a14:foregroundMark x1="66423" y1="80882" x2="67088" y2="80882"/>
                      <a14:foregroundMark x1="83212" y1="37500" x2="83212" y2="37500"/>
                      <a14:foregroundMark x1="81752" y1="33824" x2="81752" y2="33824"/>
                      <a14:foregroundMark x1="78832" y1="61029" x2="78832" y2="61029"/>
                      <a14:foregroundMark x1="86861" y1="61029" x2="86861" y2="61029"/>
                      <a14:foregroundMark x1="72263" y1="41176" x2="72263" y2="41176"/>
                      <a14:foregroundMark x1="71533" y1="40441" x2="71533" y2="40441"/>
                      <a14:foregroundMark x1="71533" y1="25735" x2="72263" y2="26471"/>
                      <a14:foregroundMark x1="67153" y1="21324" x2="67883" y2="21324"/>
                      <a14:foregroundMark x1="70803" y1="22059" x2="70803" y2="22059"/>
                      <a14:foregroundMark x1="72993" y1="25000" x2="73723" y2="25000"/>
                      <a14:foregroundMark x1="75182" y1="26471" x2="75912" y2="27206"/>
                      <a14:foregroundMark x1="76642" y1="28676" x2="77139" y2="29177"/>
                      <a14:foregroundMark x1="79562" y1="30882" x2="79562" y2="30882"/>
                      <a14:foregroundMark x1="67153" y1="40441" x2="68613" y2="41176"/>
                      <a14:foregroundMark x1="69343" y1="63235" x2="69343" y2="62500"/>
                      <a14:foregroundMark x1="70803" y1="50000" x2="70803" y2="50735"/>
                      <a14:foregroundMark x1="71533" y1="48529" x2="71533" y2="48529"/>
                      <a14:foregroundMark x1="81752" y1="60294" x2="81752" y2="60294"/>
                      <a14:foregroundMark x1="84672" y1="63235" x2="84672" y2="63235"/>
                      <a14:foregroundMark x1="86131" y1="51471" x2="86131" y2="51471"/>
                      <a14:foregroundMark x1="72263" y1="81618" x2="72263" y2="81618"/>
                      <a14:foregroundMark x1="59854" y1="53676" x2="60584" y2="52206"/>
                      <a14:foregroundMark x1="66423" y1="53676" x2="67883" y2="55147"/>
                      <a14:foregroundMark x1="68613" y1="55147" x2="70073" y2="54412"/>
                      <a14:foregroundMark x1="39416" y1="36765" x2="39416" y2="36765"/>
                      <a14:foregroundMark x1="35766" y1="33824" x2="35766" y2="33824"/>
                      <a14:foregroundMark x1="36496" y1="33088" x2="36496" y2="33088"/>
                      <a14:foregroundMark x1="54015" y1="23529" x2="54015" y2="23529"/>
                      <a14:foregroundMark x1="46715" y1="80147" x2="46715" y2="80147"/>
                      <a14:foregroundMark x1="65693" y1="73529" x2="65693" y2="73529"/>
                      <a14:foregroundMark x1="21168" y1="50735" x2="21168" y2="50735"/>
                      <a14:foregroundMark x1="71533" y1="26471" x2="71533" y2="26471"/>
                      <a14:foregroundMark x1="72993" y1="27941" x2="72993" y2="27941"/>
                      <a14:foregroundMark x1="73723" y1="27941" x2="73723" y2="27941"/>
                      <a14:foregroundMark x1="72263" y1="25735" x2="72263" y2="25735"/>
                      <a14:foregroundMark x1="71533" y1="25735" x2="71533" y2="25735"/>
                      <a14:foregroundMark x1="70803" y1="25735" x2="70803" y2="25735"/>
                      <a14:foregroundMark x1="70803" y1="25000" x2="71533" y2="25735"/>
                      <a14:foregroundMark x1="73723" y1="27941" x2="73723" y2="27941"/>
                      <a14:foregroundMark x1="73723" y1="27941" x2="73723" y2="27941"/>
                      <a14:foregroundMark x1="74453" y1="28676" x2="74453" y2="28676"/>
                      <a14:foregroundMark x1="73723" y1="27206" x2="73723" y2="27206"/>
                      <a14:foregroundMark x1="73723" y1="27206" x2="73723" y2="27206"/>
                      <a14:foregroundMark x1="73723" y1="27941" x2="73723" y2="27941"/>
                      <a14:foregroundMark x1="74453" y1="27206" x2="74453" y2="27206"/>
                      <a14:foregroundMark x1="73723" y1="27941" x2="73723" y2="27941"/>
                      <a14:foregroundMark x1="73723" y1="27206" x2="73723" y2="27206"/>
                      <a14:foregroundMark x1="86861" y1="51471" x2="86861" y2="51471"/>
                      <a14:foregroundMark x1="86861" y1="50000" x2="86861" y2="50000"/>
                      <a14:foregroundMark x1="86861" y1="51471" x2="86861" y2="51471"/>
                      <a14:foregroundMark x1="86861" y1="51471" x2="86861" y2="51471"/>
                      <a14:foregroundMark x1="86861" y1="50735" x2="86861" y2="50735"/>
                      <a14:foregroundMark x1="86131" y1="52206" x2="86131" y2="52206"/>
                      <a14:foregroundMark x1="86131" y1="52941" x2="86131" y2="52941"/>
                      <a14:foregroundMark x1="86861" y1="50000" x2="86861" y2="50000"/>
                      <a14:foregroundMark x1="86131" y1="50000" x2="86131" y2="50000"/>
                      <a14:foregroundMark x1="86131" y1="50735" x2="86131" y2="50735"/>
                      <a14:foregroundMark x1="86131" y1="52206" x2="86131" y2="52206"/>
                      <a14:foregroundMark x1="86131" y1="52206" x2="86131" y2="52206"/>
                      <a14:foregroundMark x1="86131" y1="50735" x2="86131" y2="50735"/>
                      <a14:foregroundMark x1="86861" y1="50735" x2="86861" y2="50735"/>
                      <a14:foregroundMark x1="86861" y1="50735" x2="86861" y2="50735"/>
                      <a14:foregroundMark x1="86861" y1="53676" x2="86861" y2="53676"/>
                      <a14:foregroundMark x1="86131" y1="52206" x2="86131" y2="52206"/>
                      <a14:foregroundMark x1="86131" y1="51471" x2="86131" y2="51471"/>
                      <a14:foregroundMark x1="86131" y1="50735" x2="86131" y2="50735"/>
                      <a14:foregroundMark x1="86131" y1="52941" x2="86131" y2="52941"/>
                      <a14:foregroundMark x1="86131" y1="51471" x2="86131" y2="51471"/>
                      <a14:foregroundMark x1="86861" y1="51471" x2="87591" y2="52206"/>
                      <a14:foregroundMark x1="87591" y1="52206" x2="87591" y2="52206"/>
                      <a14:foregroundMark x1="87591" y1="50735" x2="87591" y2="50735"/>
                      <a14:foregroundMark x1="86861" y1="50735" x2="86861" y2="50735"/>
                      <a14:foregroundMark x1="86861" y1="50735" x2="86861" y2="50735"/>
                      <a14:foregroundMark x1="86861" y1="50735" x2="86861" y2="52206"/>
                      <a14:foregroundMark x1="86861" y1="52206" x2="86131" y2="51471"/>
                      <a14:foregroundMark x1="86131" y1="50735" x2="86131" y2="50735"/>
                      <a14:foregroundMark x1="61314" y1="59559" x2="61314" y2="59559"/>
                      <a14:foregroundMark x1="61314" y1="60294" x2="61314" y2="60294"/>
                      <a14:foregroundMark x1="61314" y1="61029" x2="61314" y2="61029"/>
                      <a14:foregroundMark x1="60584" y1="60294" x2="60584" y2="60294"/>
                      <a14:foregroundMark x1="60584" y1="59559" x2="60584" y2="59559"/>
                      <a14:foregroundMark x1="60584" y1="59559" x2="60584" y2="59559"/>
                      <a14:foregroundMark x1="60584" y1="59559" x2="60584" y2="59559"/>
                      <a14:foregroundMark x1="60584" y1="59559" x2="60584" y2="59559"/>
                      <a14:foregroundMark x1="61314" y1="60294" x2="61314" y2="60294"/>
                      <a14:foregroundMark x1="61314" y1="60294" x2="61314" y2="60294"/>
                      <a14:foregroundMark x1="61314" y1="61029" x2="61432" y2="60910"/>
                      <a14:foregroundMark x1="70073" y1="79412" x2="70073" y2="79412"/>
                      <a14:foregroundMark x1="70073" y1="83088" x2="70073" y2="83088"/>
                      <a14:foregroundMark x1="67883" y1="84559" x2="67883" y2="84559"/>
                      <a14:foregroundMark x1="66423" y1="84559" x2="66423" y2="84559"/>
                      <a14:foregroundMark x1="65693" y1="84559" x2="65693" y2="84559"/>
                      <a14:foregroundMark x1="63504" y1="86029" x2="63504" y2="86029"/>
                      <a14:foregroundMark x1="62774" y1="86029" x2="62774" y2="86029"/>
                      <a14:foregroundMark x1="70073" y1="83088" x2="69343" y2="83088"/>
                      <a14:foregroundMark x1="68613" y1="83824" x2="68613" y2="83824"/>
                      <a14:foregroundMark x1="72263" y1="82353" x2="72263" y2="82353"/>
                      <a14:foregroundMark x1="49635" y1="61765" x2="50365" y2="61765"/>
                      <a14:foregroundMark x1="43796" y1="64706" x2="43796" y2="64706"/>
                      <a14:foregroundMark x1="45255" y1="61029" x2="45255" y2="61029"/>
                      <a14:foregroundMark x1="48905" y1="69118" x2="48905" y2="69118"/>
                      <a14:foregroundMark x1="70073" y1="27941" x2="70073" y2="27941"/>
                      <a14:foregroundMark x1="72263" y1="30147" x2="72263" y2="30147"/>
                      <a14:foregroundMark x1="69343" y1="31618" x2="69343" y2="31618"/>
                      <a14:foregroundMark x1="51426" y1="66912" x2="51825" y2="66912"/>
                      <a14:foregroundMark x1="54015" y1="69118" x2="54015" y2="69853"/>
                      <a14:foregroundMark x1="48905" y1="73529" x2="49635" y2="73529"/>
                      <a14:foregroundMark x1="51095" y1="73529" x2="51825" y2="73529"/>
                      <a14:foregroundMark x1="57664" y1="72059" x2="58394" y2="72059"/>
                      <a14:foregroundMark x1="56204" y1="72794" x2="55798" y2="72386"/>
                      <a14:foregroundMark x1="59124" y1="72059" x2="59854" y2="72059"/>
                      <a14:foregroundMark x1="56934" y1="65441" x2="56934" y2="65441"/>
                      <a14:foregroundMark x1="58394" y1="64706" x2="59124" y2="64706"/>
                      <a14:foregroundMark x1="46715" y1="39291" x2="46715" y2="38971"/>
                      <a14:foregroundMark x1="45985" y1="38971" x2="45255" y2="37500"/>
                      <a14:foregroundMark x1="45255" y1="50735" x2="44526" y2="50735"/>
                      <a14:foregroundMark x1="43796" y1="47059" x2="43066" y2="47794"/>
                      <a14:foregroundMark x1="62774" y1="68382" x2="62774" y2="69118"/>
                      <a14:foregroundMark x1="33577" y1="61029" x2="33577" y2="61029"/>
                      <a14:foregroundMark x1="33577" y1="61765" x2="34307" y2="62500"/>
                      <a14:foregroundMark x1="62774" y1="61765" x2="62774" y2="62500"/>
                      <a14:foregroundMark x1="61314" y1="60294" x2="62044" y2="61029"/>
                      <a14:foregroundMark x1="61314" y1="60294" x2="62044" y2="60294"/>
                      <a14:foregroundMark x1="47445" y1="80147" x2="48175" y2="80147"/>
                      <a14:foregroundMark x1="48905" y1="80882" x2="49635" y2="80882"/>
                      <a14:backgroundMark x1="42730" y1="26360" x2="43066" y2="27206"/>
                      <a14:backgroundMark x1="41606" y1="23529" x2="41592" y2="23495"/>
                      <a14:backgroundMark x1="63296" y1="28676" x2="62857" y2="29449"/>
                      <a14:backgroundMark x1="63449" y1="28406" x2="63296" y2="28676"/>
                      <a14:backgroundMark x1="53285" y1="27941" x2="54015" y2="27941"/>
                      <a14:backgroundMark x1="53285" y1="22059" x2="54015" y2="22059"/>
                      <a14:backgroundMark x1="24818" y1="36029" x2="25547" y2="36765"/>
                      <a14:backgroundMark x1="39416" y1="34559" x2="37956" y2="34559"/>
                      <a14:backgroundMark x1="35766" y1="32353" x2="35766" y2="32353"/>
                      <a14:backgroundMark x1="65937" y1="26471" x2="66172" y2="26827"/>
                      <a14:backgroundMark x1="65450" y1="25735" x2="65937" y2="26471"/>
                      <a14:backgroundMark x1="65269" y1="25461" x2="65450" y2="25735"/>
                      <a14:backgroundMark x1="39299" y1="47986" x2="39683" y2="48565"/>
                      <a14:backgroundMark x1="46693" y1="57320" x2="46715" y2="57353"/>
                      <a14:backgroundMark x1="45302" y1="55218" x2="45758" y2="55907"/>
                      <a14:backgroundMark x1="52555" y1="53676" x2="53285" y2="54412"/>
                      <a14:backgroundMark x1="51825" y1="38235" x2="53285" y2="40441"/>
                      <a14:backgroundMark x1="67799" y1="46634" x2="67883" y2="47059"/>
                      <a14:backgroundMark x1="67299" y1="44118" x2="67729" y2="46284"/>
                      <a14:backgroundMark x1="66833" y1="58502" x2="66929" y2="58599"/>
                      <a14:backgroundMark x1="18978" y1="50735" x2="20438" y2="50735"/>
                      <a14:backgroundMark x1="35036" y1="58088" x2="35348" y2="58245"/>
                      <a14:backgroundMark x1="40876" y1="75000" x2="42336" y2="76471"/>
                      <a14:backgroundMark x1="50446" y1="76553" x2="50729" y2="76838"/>
                      <a14:backgroundMark x1="57563" y1="75684" x2="57664" y2="75735"/>
                      <a14:backgroundMark x1="56455" y1="75127" x2="56851" y2="75326"/>
                      <a14:backgroundMark x1="39051" y1="81618" x2="39080" y2="81677"/>
                      <a14:backgroundMark x1="38686" y1="80882" x2="39051" y2="81618"/>
                      <a14:backgroundMark x1="27007" y1="69853" x2="27502" y2="70351"/>
                      <a14:backgroundMark x1="28467" y1="63971" x2="29886" y2="64685"/>
                      <a14:backgroundMark x1="48905" y1="64706" x2="49635" y2="64706"/>
                      <a14:backgroundMark x1="59854" y1="48529" x2="59902" y2="48529"/>
                      <a14:backgroundMark x1="43796" y1="36765" x2="43796" y2="36029"/>
                      <a14:backgroundMark x1="43796" y1="37500" x2="43796" y2="36765"/>
                      <a14:backgroundMark x1="70803" y1="71324" x2="71533" y2="69853"/>
                      <a14:backgroundMark x1="71533" y1="69853" x2="71898" y2="69118"/>
                      <a14:backgroundMark x1="76156" y1="73529" x2="75912" y2="74265"/>
                      <a14:backgroundMark x1="76399" y1="72794" x2="76156" y2="73529"/>
                      <a14:backgroundMark x1="76642" y1="72059" x2="76399" y2="72794"/>
                      <a14:backgroundMark x1="83760" y1="61029" x2="83804" y2="60850"/>
                      <a14:backgroundMark x1="83577" y1="61765" x2="83760" y2="61029"/>
                      <a14:backgroundMark x1="83395" y1="62500" x2="83577" y2="61765"/>
                      <a14:backgroundMark x1="83212" y1="63235" x2="83395" y2="62500"/>
                      <a14:backgroundMark x1="84672" y1="56618" x2="84672" y2="55882"/>
                      <a14:backgroundMark x1="84672" y1="57353" x2="84119" y2="56981"/>
                      <a14:backgroundMark x1="84672" y1="55882" x2="83616" y2="55350"/>
                      <a14:backgroundMark x1="82773" y1="54705" x2="82482" y2="54412"/>
                      <a14:backgroundMark x1="84672" y1="53202" x2="84672" y2="52941"/>
                      <a14:backgroundMark x1="84672" y1="55147" x2="84672" y2="54515"/>
                      <a14:backgroundMark x1="84428" y1="48529" x2="83942" y2="47794"/>
                      <a14:backgroundMark x1="85401" y1="50000" x2="84428" y2="48529"/>
                      <a14:backgroundMark x1="85707" y1="50462" x2="85401" y2="50000"/>
                      <a14:backgroundMark x1="84198" y1="45884" x2="83942" y2="44853"/>
                      <a14:backgroundMark x1="83942" y1="47794" x2="82482" y2="47059"/>
                      <a14:backgroundMark x1="83942" y1="47059" x2="82482" y2="44853"/>
                      <a14:backgroundMark x1="81752" y1="47059" x2="80292" y2="45588"/>
                      <a14:backgroundMark x1="54015" y1="52941" x2="55474" y2="50735"/>
                      <a14:backgroundMark x1="64234" y1="52941" x2="64234" y2="52941"/>
                      <a14:backgroundMark x1="58394" y1="51471" x2="58394" y2="52941"/>
                      <a14:backgroundMark x1="58394" y1="53676" x2="58394" y2="55147"/>
                      <a14:backgroundMark x1="69343" y1="56618" x2="69343" y2="56618"/>
                      <a14:backgroundMark x1="64234" y1="60294" x2="64234" y2="61029"/>
                      <a14:backgroundMark x1="64234" y1="53676" x2="63504" y2="53676"/>
                      <a14:backgroundMark x1="63504" y1="52941" x2="62774" y2="52206"/>
                      <a14:backgroundMark x1="50330" y1="64706" x2="50365" y2="64706"/>
                      <a14:backgroundMark x1="49635" y1="64706" x2="49866" y2="64706"/>
                      <a14:backgroundMark x1="51095" y1="65441" x2="51825" y2="64706"/>
                      <a14:backgroundMark x1="51095" y1="64706" x2="51095" y2="63971"/>
                      <a14:backgroundMark x1="29927" y1="53122" x2="29927" y2="52941"/>
                      <a14:backgroundMark x1="34307" y1="57353" x2="36057" y2="57353"/>
                      <a14:backgroundMark x1="44526" y1="55147" x2="43960" y2="54862"/>
                      <a14:backgroundMark x1="43796" y1="55882" x2="42336" y2="56618"/>
                      <a14:backgroundMark x1="35036" y1="58088" x2="34307" y2="56618"/>
                      <a14:backgroundMark x1="35766" y1="57353" x2="35766" y2="55147"/>
                      <a14:backgroundMark x1="34307" y1="56618" x2="33577" y2="55882"/>
                      <a14:backgroundMark x1="34307" y1="50000" x2="34307" y2="50000"/>
                      <a14:backgroundMark x1="34307" y1="50735" x2="33577" y2="50735"/>
                      <a14:backgroundMark x1="33577" y1="50735" x2="32847" y2="50735"/>
                      <a14:backgroundMark x1="25547" y1="70588" x2="26277" y2="73529"/>
                      <a14:backgroundMark x1="26764" y1="74265" x2="27737" y2="75735"/>
                      <a14:backgroundMark x1="26277" y1="73529" x2="26764" y2="74265"/>
                      <a14:backgroundMark x1="28467" y1="75735" x2="29197" y2="76471"/>
                      <a14:backgroundMark x1="29927" y1="75735" x2="30657" y2="77206"/>
                      <a14:backgroundMark x1="35766" y1="82353" x2="35501" y2="82353"/>
                      <a14:backgroundMark x1="23358" y1="68382" x2="22628" y2="69853"/>
                      <a14:backgroundMark x1="57664" y1="75735" x2="58031" y2="76105"/>
                      <a14:backgroundMark x1="48175" y1="84559" x2="49381" y2="85166"/>
                      <a14:backgroundMark x1="50959" y1="83824" x2="51095" y2="83824"/>
                      <a14:backgroundMark x1="51825" y1="85294" x2="53285" y2="85294"/>
                      <a14:backgroundMark x1="58394" y1="76471" x2="59124" y2="77206"/>
                      <a14:backgroundMark x1="62044" y1="74265" x2="62044" y2="74265"/>
                      <a14:backgroundMark x1="63504" y1="74265" x2="63504" y2="73849"/>
                      <a14:backgroundMark x1="63504" y1="72059" x2="64964" y2="72059"/>
                      <a14:backgroundMark x1="80292" y1="46324" x2="79562" y2="46324"/>
                      <a14:backgroundMark x1="81022" y1="43382" x2="80292" y2="42647"/>
                      <a14:backgroundMark x1="80292" y1="40441" x2="80292" y2="39706"/>
                      <a14:backgroundMark x1="80292" y1="41176" x2="80292" y2="40441"/>
                      <a14:backgroundMark x1="81022" y1="40441" x2="81022" y2="38971"/>
                      <a14:backgroundMark x1="81022" y1="40441" x2="80292" y2="38971"/>
                      <a14:backgroundMark x1="80292" y1="39706" x2="80292" y2="38235"/>
                      <a14:backgroundMark x1="76235" y1="45914" x2="75912" y2="45588"/>
                      <a14:backgroundMark x1="76642" y1="43382" x2="76642" y2="42647"/>
                      <a14:backgroundMark x1="74453" y1="40441" x2="74453" y2="39706"/>
                      <a14:backgroundMark x1="74453" y1="41176" x2="74453" y2="40441"/>
                      <a14:backgroundMark x1="80292" y1="34559" x2="80292" y2="34559"/>
                      <a14:backgroundMark x1="84672" y1="56618" x2="83212" y2="56618"/>
                      <a14:backgroundMark x1="83212" y1="57353" x2="82482" y2="57353"/>
                      <a14:backgroundMark x1="82482" y1="56618" x2="82276" y2="56410"/>
                      <a14:backgroundMark x1="82631" y1="54817" x2="81022" y2="54412"/>
                      <a14:backgroundMark x1="83942" y1="55147" x2="83890" y2="55134"/>
                      <a14:backgroundMark x1="69653" y1="40018" x2="70073" y2="40441"/>
                      <a14:backgroundMark x1="66423" y1="27941" x2="66423" y2="28466"/>
                      <a14:backgroundMark x1="66423" y1="27206" x2="66423" y2="27941"/>
                      <a14:backgroundMark x1="66423" y1="26471" x2="66423" y2="27206"/>
                      <a14:backgroundMark x1="75182" y1="28676" x2="74686" y2="28176"/>
                      <a14:backgroundMark x1="75824" y1="29324" x2="75182" y2="28676"/>
                      <a14:backgroundMark x1="73956" y1="27441" x2="73723" y2="27206"/>
                      <a14:backgroundMark x1="75182" y1="28676" x2="74686" y2="28176"/>
                      <a14:backgroundMark x1="70073" y1="24265" x2="71087" y2="24775"/>
                      <a14:backgroundMark x1="67883" y1="48529" x2="68412" y2="49063"/>
                      <a14:backgroundMark x1="68084" y1="50735" x2="68613" y2="50735"/>
                      <a14:backgroundMark x1="67153" y1="44853" x2="67153" y2="43382"/>
                      <a14:backgroundMark x1="67883" y1="44853" x2="69343" y2="44118"/>
                      <a14:backgroundMark x1="67153" y1="43382" x2="67153" y2="42647"/>
                      <a14:backgroundMark x1="67153" y1="44118" x2="67153" y2="43382"/>
                      <a14:backgroundMark x1="67153" y1="43382" x2="66423" y2="41912"/>
                      <a14:backgroundMark x1="67883" y1="51054" x2="67883" y2="51471"/>
                      <a14:backgroundMark x1="68613" y1="51471" x2="70073" y2="50735"/>
                      <a14:backgroundMark x1="80355" y1="56618" x2="80292" y2="56618"/>
                      <a14:backgroundMark x1="54015" y1="63971" x2="54745" y2="63971"/>
                      <a14:backgroundMark x1="35036" y1="58824" x2="35036" y2="60294"/>
                      <a14:backgroundMark x1="37226" y1="57353" x2="37226" y2="57353"/>
                      <a14:backgroundMark x1="75912" y1="29412" x2="75912" y2="30147"/>
                      <a14:backgroundMark x1="75912" y1="30882" x2="75912" y2="31618"/>
                      <a14:backgroundMark x1="75912" y1="30147" x2="76642" y2="30882"/>
                      <a14:backgroundMark x1="72993" y1="32353" x2="72263" y2="32353"/>
                      <a14:backgroundMark x1="60584" y1="60294" x2="60584" y2="60872"/>
                      <a14:backgroundMark x1="35533" y1="61530" x2="35766" y2="61765"/>
                      <a14:backgroundMark x1="44526" y1="63235" x2="45255" y2="63235"/>
                      <a14:backgroundMark x1="45255" y1="59559" x2="44526" y2="59559"/>
                      <a14:backgroundMark x1="43796" y1="60294" x2="43796" y2="60294"/>
                      <a14:backgroundMark x1="65693" y1="83088" x2="66423" y2="83088"/>
                      <a14:backgroundMark x1="66423" y1="82353" x2="67153" y2="82353"/>
                      <a14:backgroundMark x1="67153" y1="82353" x2="67883" y2="82353"/>
                      <a14:backgroundMark x1="67153" y1="82353" x2="68462" y2="81694"/>
                      <a14:backgroundMark x1="69016" y1="81415" x2="70073" y2="80882"/>
                      <a14:backgroundMark x1="36496" y1="43382" x2="36496" y2="42647"/>
                      <a14:backgroundMark x1="72263" y1="33088" x2="72263" y2="33824"/>
                      <a14:backgroundMark x1="54213" y1="71324" x2="54015" y2="71324"/>
                      <a14:backgroundMark x1="54015" y1="71324" x2="53751" y2="71324"/>
                      <a14:backgroundMark x1="52799" y1="70834" x2="52555" y2="70588"/>
                      <a14:backgroundMark x1="53085" y1="71223" x2="51825" y2="70588"/>
                      <a14:backgroundMark x1="51825" y1="69853" x2="51825" y2="69118"/>
                      <a14:backgroundMark x1="56141" y1="70588" x2="56204" y2="70588"/>
                      <a14:backgroundMark x1="56204" y1="70588" x2="56934" y2="70588"/>
                      <a14:backgroundMark x1="60624" y1="62540" x2="61314" y2="63235"/>
                      <a14:backgroundMark x1="40876" y1="48529" x2="42336" y2="48529"/>
                      <a14:backgroundMark x1="55474" y1="69535" x2="55474" y2="69118"/>
                      <a14:backgroundMark x1="62044" y1="63971" x2="62044" y2="64706"/>
                      <a14:backgroundMark x1="62774" y1="65441" x2="62774" y2="6691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925884">
          <a:off x="8059141" y="858658"/>
          <a:ext cx="985574" cy="1106994"/>
        </a:xfrm>
        <a:prstGeom prst="ellipse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67</xdr:col>
      <xdr:colOff>63501</xdr:colOff>
      <xdr:row>10</xdr:row>
      <xdr:rowOff>82551</xdr:rowOff>
    </xdr:from>
    <xdr:ext cx="2851150" cy="1365250"/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6210CE3C-3130-43E5-A4C2-0A9739B2B331}"/>
            </a:ext>
          </a:extLst>
        </xdr:cNvPr>
        <xdr:cNvSpPr txBox="1"/>
      </xdr:nvSpPr>
      <xdr:spPr>
        <a:xfrm>
          <a:off x="6212841" y="1301751"/>
          <a:ext cx="2851150" cy="1365250"/>
        </a:xfrm>
        <a:prstGeom prst="rect">
          <a:avLst/>
        </a:prstGeom>
        <a:noFill/>
        <a:ln>
          <a:noFill/>
        </a:ln>
      </xdr:spPr>
      <xdr:style>
        <a:lnRef idx="2">
          <a:srgbClr val="000000"/>
        </a:lnRef>
        <a:fillRef idx="1">
          <a:srgbClr val="000000"/>
        </a:fillRef>
        <a:effectRef idx="0">
          <a:schemeClr val="accent1"/>
        </a:effectRef>
        <a:fontRef idx="major"/>
      </xdr:style>
      <xdr:txBody>
        <a:bodyPr spcFirstLastPara="1" wrap="square" lIns="91425" tIns="45700" rIns="91425" bIns="45700" anchor="t" anchorCtr="0">
          <a:noAutofit/>
        </a:bodyPr>
        <a:lstStyle/>
        <a:p>
          <a:pPr mar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  <a:defRPr/>
          </a:pP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　 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事 業 者 名：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株式会社ハクトー</a:t>
          </a:r>
          <a:endParaRPr sz="900">
            <a:latin typeface="游ゴシック" panose="020B0400000000000000" pitchFamily="50" charset="-128"/>
            <a:ea typeface="游ゴシック" panose="020B0400000000000000" pitchFamily="50" charset="-128"/>
            <a:cs typeface="游ゴシック"/>
          </a:endParaRPr>
        </a:p>
        <a:p>
          <a:pPr mar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  <a:defRPr/>
          </a:pP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   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住　　　所： 〒921-8041</a:t>
          </a:r>
          <a:endParaRPr sz="1400">
            <a:latin typeface="游ゴシック" panose="020B0400000000000000" pitchFamily="50" charset="-128"/>
            <a:ea typeface="游ゴシック" panose="020B0400000000000000" pitchFamily="50" charset="-128"/>
            <a:cs typeface="游ゴシック"/>
          </a:endParaRPr>
        </a:p>
        <a:p>
          <a:pPr mar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  <a:defRPr/>
          </a:pP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    　　　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　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　   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石川県金沢市泉３丁目１番６号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    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   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    </a:t>
          </a:r>
          <a:endParaRPr sz="1400">
            <a:latin typeface="游ゴシック" panose="020B0400000000000000" pitchFamily="50" charset="-128"/>
            <a:ea typeface="游ゴシック" panose="020B0400000000000000" pitchFamily="50" charset="-128"/>
            <a:cs typeface="游ゴシック"/>
          </a:endParaRPr>
        </a:p>
        <a:p>
          <a:pPr mar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  <a:defRPr/>
          </a:pP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　 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試験責任者： 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佐野　和夫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</a:t>
          </a:r>
        </a:p>
        <a:p>
          <a:pPr mar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  <a:defRPr/>
          </a:pPr>
          <a:r>
            <a:rPr lang="en-US" altLang="ja-JP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    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講 習 機 関：</a:t>
          </a:r>
          <a:r>
            <a:rPr lang="en-US" altLang="ja-JP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(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公社</a:t>
          </a:r>
          <a:r>
            <a:rPr lang="en-US" altLang="ja-JP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)</a:t>
          </a:r>
          <a:r>
            <a:rPr lang="ja-JP" altLang="en-US" sz="900">
              <a:latin typeface="游ゴシック" panose="020B0400000000000000" pitchFamily="50" charset="-128"/>
              <a:ea typeface="游ゴシック" panose="020B0400000000000000" pitchFamily="50" charset="-128"/>
              <a:cs typeface="游ゴシック"/>
            </a:rPr>
            <a:t>日本作業環境測定協会 </a:t>
          </a:r>
          <a:endParaRPr lang="en-US" altLang="ja-JP" sz="900">
            <a:latin typeface="游ゴシック" panose="020B0400000000000000" pitchFamily="50" charset="-128"/>
            <a:ea typeface="游ゴシック" panose="020B0400000000000000" pitchFamily="50" charset="-128"/>
            <a:cs typeface="游ゴシック"/>
          </a:endParaRPr>
        </a:p>
        <a:p>
          <a:pPr mar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  <a:defRPr/>
          </a:pPr>
          <a:r>
            <a:rPr lang="en-US" altLang="ja-JP" sz="900">
              <a:latin typeface="游ゴシック" panose="020B0400000000000000" pitchFamily="50" charset="-128"/>
              <a:ea typeface="游ゴシック" panose="020B0400000000000000" pitchFamily="50" charset="-128"/>
              <a:cs typeface="游ゴシック"/>
            </a:rPr>
            <a:t>     </a:t>
          </a:r>
          <a:r>
            <a:rPr lang="ja-JP" altLang="en-US" sz="900">
              <a:latin typeface="游ゴシック" panose="020B0400000000000000" pitchFamily="50" charset="-128"/>
              <a:ea typeface="游ゴシック" panose="020B0400000000000000" pitchFamily="50" charset="-128"/>
              <a:cs typeface="游ゴシック"/>
            </a:rPr>
            <a:t>合 格 認 定：石綿分析事業　</a:t>
          </a:r>
          <a:r>
            <a:rPr lang="en-US" altLang="ja-JP" sz="900">
              <a:latin typeface="游ゴシック" panose="020B0400000000000000" pitchFamily="50" charset="-128"/>
              <a:ea typeface="游ゴシック" panose="020B0400000000000000" pitchFamily="50" charset="-128"/>
              <a:cs typeface="游ゴシック"/>
            </a:rPr>
            <a:t>2309-0032</a:t>
          </a:r>
          <a:r>
            <a:rPr lang="ja-JP" altLang="en-US" sz="900">
              <a:latin typeface="游ゴシック" panose="020B0400000000000000" pitchFamily="50" charset="-128"/>
              <a:ea typeface="游ゴシック" panose="020B0400000000000000" pitchFamily="50" charset="-128"/>
              <a:cs typeface="游ゴシック"/>
            </a:rPr>
            <a:t>　</a:t>
          </a:r>
          <a:endParaRPr sz="1400">
            <a:latin typeface="游ゴシック" panose="020B0400000000000000" pitchFamily="50" charset="-128"/>
            <a:ea typeface="游ゴシック" panose="020B0400000000000000" pitchFamily="50" charset="-128"/>
            <a:cs typeface="游ゴシック"/>
          </a:endParaRPr>
        </a:p>
      </xdr:txBody>
    </xdr:sp>
    <xdr:clientData fLocksWithSheet="0"/>
  </xdr:oneCellAnchor>
  <xdr:twoCellAnchor editAs="oneCell">
    <xdr:from>
      <xdr:col>87</xdr:col>
      <xdr:colOff>20291</xdr:colOff>
      <xdr:row>7</xdr:row>
      <xdr:rowOff>43068</xdr:rowOff>
    </xdr:from>
    <xdr:to>
      <xdr:col>99</xdr:col>
      <xdr:colOff>30005</xdr:colOff>
      <xdr:row>15</xdr:row>
      <xdr:rowOff>22802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BA0CBC0-B547-455D-8748-5C9B27638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>
                      <a14:foregroundMark x1="76220" y1="38700" x2="77372" y2="40441"/>
                      <a14:foregroundMark x1="74864" y1="36651" x2="75846" y2="38135"/>
                      <a14:foregroundMark x1="72993" y1="33824" x2="73150" y2="34061"/>
                      <a14:foregroundMark x1="75082" y1="36815" x2="74476" y2="37121"/>
                      <a14:foregroundMark x1="76331" y1="36186" x2="75636" y2="36536"/>
                      <a14:foregroundMark x1="82781" y1="52009" x2="83049" y2="52131"/>
                      <a14:foregroundMark x1="76207" y1="48998" x2="77287" y2="49493"/>
                      <a14:foregroundMark x1="73358" y1="74265" x2="72993" y2="76471"/>
                      <a14:foregroundMark x1="73387" y1="74090" x2="73358" y2="74265"/>
                      <a14:foregroundMark x1="24818" y1="61765" x2="24818" y2="61765"/>
                      <a14:foregroundMark x1="21898" y1="52206" x2="22628" y2="55882"/>
                      <a14:foregroundMark x1="35276" y1="46152" x2="35461" y2="46588"/>
                      <a14:foregroundMark x1="35036" y1="45588" x2="35177" y2="45919"/>
                      <a14:foregroundMark x1="40345" y1="51789" x2="40784" y2="51678"/>
                      <a14:foregroundMark x1="35766" y1="52941" x2="37346" y2="52543"/>
                      <a14:foregroundMark x1="34640" y1="75463" x2="35766" y2="76471"/>
                      <a14:foregroundMark x1="35766" y1="76471" x2="37920" y2="77339"/>
                      <a14:foregroundMark x1="55474" y1="84559" x2="55474" y2="84559"/>
                      <a14:foregroundMark x1="24818" y1="61765" x2="24818" y2="61765"/>
                      <a14:foregroundMark x1="25547" y1="61765" x2="25547" y2="61765"/>
                      <a14:foregroundMark x1="26277" y1="62500" x2="26277" y2="62500"/>
                      <a14:foregroundMark x1="26277" y1="62500" x2="26277" y2="62500"/>
                      <a14:foregroundMark x1="25547" y1="61029" x2="25547" y2="61029"/>
                      <a14:foregroundMark x1="52219" y1="59108" x2="52555" y2="59559"/>
                      <a14:foregroundMark x1="50912" y1="57353" x2="51824" y2="58577"/>
                      <a14:foregroundMark x1="50365" y1="56618" x2="50912" y2="57353"/>
                      <a14:foregroundMark x1="63504" y1="57353" x2="63504" y2="57353"/>
                      <a14:foregroundMark x1="49635" y1="41176" x2="49635" y2="41176"/>
                      <a14:foregroundMark x1="48905" y1="47059" x2="48905" y2="47059"/>
                      <a14:foregroundMark x1="53285" y1="49265" x2="53285" y2="49265"/>
                      <a14:foregroundMark x1="39416" y1="61765" x2="40146" y2="62500"/>
                      <a14:foregroundMark x1="43066" y1="58824" x2="43674" y2="58211"/>
                      <a14:foregroundMark x1="37401" y1="60471" x2="37956" y2="61029"/>
                      <a14:foregroundMark x1="36496" y1="63235" x2="36806" y2="63547"/>
                      <a14:foregroundMark x1="21898" y1="70588" x2="21898" y2="70588"/>
                      <a14:foregroundMark x1="34307" y1="83088" x2="34307" y2="83088"/>
                      <a14:foregroundMark x1="44526" y1="87500" x2="44526" y2="87500"/>
                      <a14:foregroundMark x1="49635" y1="87500" x2="49635" y2="87500"/>
                      <a14:foregroundMark x1="65693" y1="75735" x2="65693" y2="75735"/>
                      <a14:foregroundMark x1="79562" y1="75000" x2="79562" y2="75000"/>
                      <a14:foregroundMark x1="81752" y1="71324" x2="81752" y2="71324"/>
                      <a14:foregroundMark x1="83212" y1="67647" x2="83212" y2="67647"/>
                      <a14:foregroundMark x1="83212" y1="69118" x2="83212" y2="69118"/>
                      <a14:foregroundMark x1="81118" y1="55195" x2="81022" y2="55147"/>
                      <a14:foregroundMark x1="85401" y1="41912" x2="85401" y2="41912"/>
                      <a14:foregroundMark x1="86861" y1="47059" x2="86861" y2="47059"/>
                      <a14:foregroundMark x1="86861" y1="52941" x2="86861" y2="52941"/>
                      <a14:foregroundMark x1="86131" y1="44853" x2="86131" y2="44853"/>
                      <a14:foregroundMark x1="86861" y1="51471" x2="86861" y2="51471"/>
                      <a14:foregroundMark x1="86861" y1="50735" x2="86861" y2="50735"/>
                      <a14:foregroundMark x1="86861" y1="52941" x2="86861" y2="52941"/>
                      <a14:foregroundMark x1="86131" y1="50735" x2="86131" y2="50735"/>
                      <a14:foregroundMark x1="86861" y1="51471" x2="86861" y2="51471"/>
                      <a14:foregroundMark x1="86861" y1="58824" x2="86861" y2="58824"/>
                      <a14:foregroundMark x1="86131" y1="57353" x2="86131" y2="57353"/>
                      <a14:foregroundMark x1="86131" y1="53676" x2="86131" y2="53676"/>
                      <a14:foregroundMark x1="86131" y1="50735" x2="86131" y2="50735"/>
                      <a14:foregroundMark x1="86131" y1="50735" x2="86131" y2="50735"/>
                      <a14:foregroundMark x1="86131" y1="50735" x2="86131" y2="50735"/>
                      <a14:foregroundMark x1="63504" y1="50000" x2="63504" y2="50000"/>
                      <a14:foregroundMark x1="56204" y1="52941" x2="56204" y2="53676"/>
                      <a14:foregroundMark x1="58394" y1="59559" x2="58394" y2="59559"/>
                      <a14:foregroundMark x1="68613" y1="58088" x2="68613" y2="58088"/>
                      <a14:foregroundMark x1="65693" y1="60294" x2="65693" y2="60294"/>
                      <a14:foregroundMark x1="32117" y1="57353" x2="32117" y2="57353"/>
                      <a14:foregroundMark x1="36496" y1="52206" x2="36496" y2="52206"/>
                      <a14:foregroundMark x1="35036" y1="51471" x2="35036" y2="51471"/>
                      <a14:foregroundMark x1="34307" y1="53676" x2="34307" y2="53676"/>
                      <a14:foregroundMark x1="35036" y1="55147" x2="35036" y2="55147"/>
                      <a14:foregroundMark x1="34307" y1="53676" x2="34307" y2="53676"/>
                      <a14:foregroundMark x1="37649" y1="56024" x2="39416" y2="56618"/>
                      <a14:foregroundMark x1="35036" y1="50735" x2="36496" y2="53676"/>
                      <a14:foregroundMark x1="35766" y1="50735" x2="35766" y2="52206"/>
                      <a14:foregroundMark x1="24088" y1="74265" x2="24088" y2="74265"/>
                      <a14:foregroundMark x1="25547" y1="76471" x2="25547" y2="76471"/>
                      <a14:foregroundMark x1="27737" y1="78676" x2="27737" y2="78676"/>
                      <a14:foregroundMark x1="30657" y1="70588" x2="30657" y2="70588"/>
                      <a14:foregroundMark x1="32847" y1="82353" x2="32847" y2="82353"/>
                      <a14:foregroundMark x1="35036" y1="83824" x2="35036" y2="83824"/>
                      <a14:foregroundMark x1="34307" y1="83088" x2="34307" y2="83088"/>
                      <a14:foregroundMark x1="34307" y1="83088" x2="34307" y2="83088"/>
                      <a14:foregroundMark x1="33577" y1="83088" x2="33577" y2="83088"/>
                      <a14:foregroundMark x1="34307" y1="83088" x2="34307" y2="83088"/>
                      <a14:foregroundMark x1="34307" y1="82353" x2="34307" y2="82353"/>
                      <a14:foregroundMark x1="34307" y1="83088" x2="35036" y2="83088"/>
                      <a14:foregroundMark x1="35036" y1="83088" x2="35036" y2="83088"/>
                      <a14:foregroundMark x1="35036" y1="83088" x2="35036" y2="83088"/>
                      <a14:foregroundMark x1="35036" y1="82353" x2="35036" y2="82353"/>
                      <a14:foregroundMark x1="32117" y1="81618" x2="32117" y2="81618"/>
                      <a14:foregroundMark x1="29927" y1="80882" x2="29927" y2="80882"/>
                      <a14:foregroundMark x1="30657" y1="81618" x2="30657" y2="81618"/>
                      <a14:foregroundMark x1="36496" y1="84559" x2="37956" y2="85294"/>
                      <a14:foregroundMark x1="38686" y1="85294" x2="40146" y2="86029"/>
                      <a14:foregroundMark x1="41606" y1="87500" x2="42336" y2="87500"/>
                      <a14:foregroundMark x1="51426" y1="88235" x2="51825" y2="88235"/>
                      <a14:foregroundMark x1="56934" y1="87500" x2="57664" y2="87500"/>
                      <a14:foregroundMark x1="59124" y1="87500" x2="60584" y2="87500"/>
                      <a14:foregroundMark x1="54745" y1="79357" x2="54745" y2="78676"/>
                      <a14:foregroundMark x1="66423" y1="72794" x2="66423" y2="72794"/>
                      <a14:foregroundMark x1="64964" y1="78676" x2="65693" y2="78676"/>
                      <a14:foregroundMark x1="66423" y1="80882" x2="67088" y2="80882"/>
                      <a14:foregroundMark x1="83212" y1="37500" x2="83212" y2="37500"/>
                      <a14:foregroundMark x1="81752" y1="33824" x2="81752" y2="33824"/>
                      <a14:foregroundMark x1="78832" y1="61029" x2="78832" y2="61029"/>
                      <a14:foregroundMark x1="86861" y1="61029" x2="86861" y2="61029"/>
                      <a14:foregroundMark x1="72263" y1="41176" x2="72263" y2="41176"/>
                      <a14:foregroundMark x1="71533" y1="40441" x2="71533" y2="40441"/>
                      <a14:foregroundMark x1="71533" y1="25735" x2="72263" y2="26471"/>
                      <a14:foregroundMark x1="67153" y1="21324" x2="67883" y2="21324"/>
                      <a14:foregroundMark x1="70803" y1="22059" x2="70803" y2="22059"/>
                      <a14:foregroundMark x1="72993" y1="25000" x2="73723" y2="25000"/>
                      <a14:foregroundMark x1="75182" y1="26471" x2="75912" y2="27206"/>
                      <a14:foregroundMark x1="76642" y1="28676" x2="77139" y2="29177"/>
                      <a14:foregroundMark x1="79562" y1="30882" x2="79562" y2="30882"/>
                      <a14:foregroundMark x1="67153" y1="40441" x2="68613" y2="41176"/>
                      <a14:foregroundMark x1="69343" y1="63235" x2="69343" y2="62500"/>
                      <a14:foregroundMark x1="70803" y1="50000" x2="70803" y2="50735"/>
                      <a14:foregroundMark x1="71533" y1="48529" x2="71533" y2="48529"/>
                      <a14:foregroundMark x1="81752" y1="60294" x2="81752" y2="60294"/>
                      <a14:foregroundMark x1="84672" y1="63235" x2="84672" y2="63235"/>
                      <a14:foregroundMark x1="86131" y1="51471" x2="86131" y2="51471"/>
                      <a14:foregroundMark x1="72263" y1="81618" x2="72263" y2="81618"/>
                      <a14:foregroundMark x1="59854" y1="53676" x2="60584" y2="52206"/>
                      <a14:foregroundMark x1="66423" y1="53676" x2="67883" y2="55147"/>
                      <a14:foregroundMark x1="68613" y1="55147" x2="70073" y2="54412"/>
                      <a14:foregroundMark x1="39416" y1="36765" x2="39416" y2="36765"/>
                      <a14:foregroundMark x1="35766" y1="33824" x2="35766" y2="33824"/>
                      <a14:foregroundMark x1="36496" y1="33088" x2="36496" y2="33088"/>
                      <a14:foregroundMark x1="54015" y1="23529" x2="54015" y2="23529"/>
                      <a14:foregroundMark x1="46715" y1="80147" x2="46715" y2="80147"/>
                      <a14:foregroundMark x1="65693" y1="73529" x2="65693" y2="73529"/>
                      <a14:foregroundMark x1="21168" y1="50735" x2="21168" y2="50735"/>
                      <a14:foregroundMark x1="71533" y1="26471" x2="71533" y2="26471"/>
                      <a14:foregroundMark x1="72993" y1="27941" x2="72993" y2="27941"/>
                      <a14:foregroundMark x1="73723" y1="27941" x2="73723" y2="27941"/>
                      <a14:foregroundMark x1="72263" y1="25735" x2="72263" y2="25735"/>
                      <a14:foregroundMark x1="71533" y1="25735" x2="71533" y2="25735"/>
                      <a14:foregroundMark x1="70803" y1="25735" x2="70803" y2="25735"/>
                      <a14:foregroundMark x1="70803" y1="25000" x2="71533" y2="25735"/>
                      <a14:foregroundMark x1="73723" y1="27941" x2="73723" y2="27941"/>
                      <a14:foregroundMark x1="73723" y1="27941" x2="73723" y2="27941"/>
                      <a14:foregroundMark x1="74453" y1="28676" x2="74453" y2="28676"/>
                      <a14:foregroundMark x1="73723" y1="27206" x2="73723" y2="27206"/>
                      <a14:foregroundMark x1="73723" y1="27206" x2="73723" y2="27206"/>
                      <a14:foregroundMark x1="73723" y1="27941" x2="73723" y2="27941"/>
                      <a14:foregroundMark x1="74453" y1="27206" x2="74453" y2="27206"/>
                      <a14:foregroundMark x1="73723" y1="27941" x2="73723" y2="27941"/>
                      <a14:foregroundMark x1="73723" y1="27206" x2="73723" y2="27206"/>
                      <a14:foregroundMark x1="86861" y1="51471" x2="86861" y2="51471"/>
                      <a14:foregroundMark x1="86861" y1="50000" x2="86861" y2="50000"/>
                      <a14:foregroundMark x1="86861" y1="51471" x2="86861" y2="51471"/>
                      <a14:foregroundMark x1="86861" y1="51471" x2="86861" y2="51471"/>
                      <a14:foregroundMark x1="86861" y1="50735" x2="86861" y2="50735"/>
                      <a14:foregroundMark x1="86131" y1="52206" x2="86131" y2="52206"/>
                      <a14:foregroundMark x1="86131" y1="52941" x2="86131" y2="52941"/>
                      <a14:foregroundMark x1="86861" y1="50000" x2="86861" y2="50000"/>
                      <a14:foregroundMark x1="86131" y1="50000" x2="86131" y2="50000"/>
                      <a14:foregroundMark x1="86131" y1="50735" x2="86131" y2="50735"/>
                      <a14:foregroundMark x1="86131" y1="52206" x2="86131" y2="52206"/>
                      <a14:foregroundMark x1="86131" y1="52206" x2="86131" y2="52206"/>
                      <a14:foregroundMark x1="86131" y1="50735" x2="86131" y2="50735"/>
                      <a14:foregroundMark x1="86861" y1="50735" x2="86861" y2="50735"/>
                      <a14:foregroundMark x1="86861" y1="50735" x2="86861" y2="50735"/>
                      <a14:foregroundMark x1="86861" y1="53676" x2="86861" y2="53676"/>
                      <a14:foregroundMark x1="86131" y1="52206" x2="86131" y2="52206"/>
                      <a14:foregroundMark x1="86131" y1="51471" x2="86131" y2="51471"/>
                      <a14:foregroundMark x1="86131" y1="50735" x2="86131" y2="50735"/>
                      <a14:foregroundMark x1="86131" y1="52941" x2="86131" y2="52941"/>
                      <a14:foregroundMark x1="86131" y1="51471" x2="86131" y2="51471"/>
                      <a14:foregroundMark x1="86861" y1="51471" x2="87591" y2="52206"/>
                      <a14:foregroundMark x1="87591" y1="52206" x2="87591" y2="52206"/>
                      <a14:foregroundMark x1="87591" y1="50735" x2="87591" y2="50735"/>
                      <a14:foregroundMark x1="86861" y1="50735" x2="86861" y2="50735"/>
                      <a14:foregroundMark x1="86861" y1="50735" x2="86861" y2="50735"/>
                      <a14:foregroundMark x1="86861" y1="50735" x2="86861" y2="52206"/>
                      <a14:foregroundMark x1="86861" y1="52206" x2="86131" y2="51471"/>
                      <a14:foregroundMark x1="86131" y1="50735" x2="86131" y2="50735"/>
                      <a14:foregroundMark x1="61314" y1="59559" x2="61314" y2="59559"/>
                      <a14:foregroundMark x1="61314" y1="60294" x2="61314" y2="60294"/>
                      <a14:foregroundMark x1="61314" y1="61029" x2="61314" y2="61029"/>
                      <a14:foregroundMark x1="60584" y1="60294" x2="60584" y2="60294"/>
                      <a14:foregroundMark x1="60584" y1="59559" x2="60584" y2="59559"/>
                      <a14:foregroundMark x1="60584" y1="59559" x2="60584" y2="59559"/>
                      <a14:foregroundMark x1="60584" y1="59559" x2="60584" y2="59559"/>
                      <a14:foregroundMark x1="60584" y1="59559" x2="60584" y2="59559"/>
                      <a14:foregroundMark x1="61314" y1="60294" x2="61314" y2="60294"/>
                      <a14:foregroundMark x1="61314" y1="60294" x2="61314" y2="60294"/>
                      <a14:foregroundMark x1="61314" y1="61029" x2="61432" y2="60910"/>
                      <a14:foregroundMark x1="70073" y1="79412" x2="70073" y2="79412"/>
                      <a14:foregroundMark x1="70073" y1="83088" x2="70073" y2="83088"/>
                      <a14:foregroundMark x1="67883" y1="84559" x2="67883" y2="84559"/>
                      <a14:foregroundMark x1="66423" y1="84559" x2="66423" y2="84559"/>
                      <a14:foregroundMark x1="65693" y1="84559" x2="65693" y2="84559"/>
                      <a14:foregroundMark x1="63504" y1="86029" x2="63504" y2="86029"/>
                      <a14:foregroundMark x1="62774" y1="86029" x2="62774" y2="86029"/>
                      <a14:foregroundMark x1="70073" y1="83088" x2="69343" y2="83088"/>
                      <a14:foregroundMark x1="68613" y1="83824" x2="68613" y2="83824"/>
                      <a14:foregroundMark x1="72263" y1="82353" x2="72263" y2="82353"/>
                      <a14:foregroundMark x1="49635" y1="61765" x2="50365" y2="61765"/>
                      <a14:foregroundMark x1="43796" y1="64706" x2="43796" y2="64706"/>
                      <a14:foregroundMark x1="45255" y1="61029" x2="45255" y2="61029"/>
                      <a14:foregroundMark x1="48905" y1="69118" x2="48905" y2="69118"/>
                      <a14:foregroundMark x1="70073" y1="27941" x2="70073" y2="27941"/>
                      <a14:foregroundMark x1="72263" y1="30147" x2="72263" y2="30147"/>
                      <a14:foregroundMark x1="69343" y1="31618" x2="69343" y2="31618"/>
                      <a14:foregroundMark x1="51426" y1="66912" x2="51825" y2="66912"/>
                      <a14:foregroundMark x1="54015" y1="69118" x2="54015" y2="69853"/>
                      <a14:foregroundMark x1="48905" y1="73529" x2="49635" y2="73529"/>
                      <a14:foregroundMark x1="51095" y1="73529" x2="51825" y2="73529"/>
                      <a14:foregroundMark x1="57664" y1="72059" x2="58394" y2="72059"/>
                      <a14:foregroundMark x1="56204" y1="72794" x2="55798" y2="72386"/>
                      <a14:foregroundMark x1="59124" y1="72059" x2="59854" y2="72059"/>
                      <a14:foregroundMark x1="56934" y1="65441" x2="56934" y2="65441"/>
                      <a14:foregroundMark x1="58394" y1="64706" x2="59124" y2="64706"/>
                      <a14:foregroundMark x1="46715" y1="39291" x2="46715" y2="38971"/>
                      <a14:foregroundMark x1="45985" y1="38971" x2="45255" y2="37500"/>
                      <a14:foregroundMark x1="45255" y1="50735" x2="44526" y2="50735"/>
                      <a14:foregroundMark x1="43796" y1="47059" x2="43066" y2="47794"/>
                      <a14:foregroundMark x1="62774" y1="68382" x2="62774" y2="69118"/>
                      <a14:foregroundMark x1="33577" y1="61029" x2="33577" y2="61029"/>
                      <a14:foregroundMark x1="33577" y1="61765" x2="34307" y2="62500"/>
                      <a14:foregroundMark x1="62774" y1="61765" x2="62774" y2="62500"/>
                      <a14:foregroundMark x1="61314" y1="60294" x2="62044" y2="61029"/>
                      <a14:foregroundMark x1="61314" y1="60294" x2="62044" y2="60294"/>
                      <a14:foregroundMark x1="47445" y1="80147" x2="48175" y2="80147"/>
                      <a14:foregroundMark x1="48905" y1="80882" x2="49635" y2="80882"/>
                      <a14:backgroundMark x1="42730" y1="26360" x2="43066" y2="27206"/>
                      <a14:backgroundMark x1="41606" y1="23529" x2="41592" y2="23495"/>
                      <a14:backgroundMark x1="63296" y1="28676" x2="62857" y2="29449"/>
                      <a14:backgroundMark x1="63449" y1="28406" x2="63296" y2="28676"/>
                      <a14:backgroundMark x1="53285" y1="27941" x2="54015" y2="27941"/>
                      <a14:backgroundMark x1="53285" y1="22059" x2="54015" y2="22059"/>
                      <a14:backgroundMark x1="24818" y1="36029" x2="25547" y2="36765"/>
                      <a14:backgroundMark x1="39416" y1="34559" x2="37956" y2="34559"/>
                      <a14:backgroundMark x1="35766" y1="32353" x2="35766" y2="32353"/>
                      <a14:backgroundMark x1="65937" y1="26471" x2="66172" y2="26827"/>
                      <a14:backgroundMark x1="65450" y1="25735" x2="65937" y2="26471"/>
                      <a14:backgroundMark x1="65269" y1="25461" x2="65450" y2="25735"/>
                      <a14:backgroundMark x1="39299" y1="47986" x2="39683" y2="48565"/>
                      <a14:backgroundMark x1="46693" y1="57320" x2="46715" y2="57353"/>
                      <a14:backgroundMark x1="45302" y1="55218" x2="45758" y2="55907"/>
                      <a14:backgroundMark x1="52555" y1="53676" x2="53285" y2="54412"/>
                      <a14:backgroundMark x1="51825" y1="38235" x2="53285" y2="40441"/>
                      <a14:backgroundMark x1="67799" y1="46634" x2="67883" y2="47059"/>
                      <a14:backgroundMark x1="67299" y1="44118" x2="67729" y2="46284"/>
                      <a14:backgroundMark x1="66833" y1="58502" x2="66929" y2="58599"/>
                      <a14:backgroundMark x1="18978" y1="50735" x2="20438" y2="50735"/>
                      <a14:backgroundMark x1="35036" y1="58088" x2="35348" y2="58245"/>
                      <a14:backgroundMark x1="40876" y1="75000" x2="42336" y2="76471"/>
                      <a14:backgroundMark x1="50446" y1="76553" x2="50729" y2="76838"/>
                      <a14:backgroundMark x1="57563" y1="75684" x2="57664" y2="75735"/>
                      <a14:backgroundMark x1="56455" y1="75127" x2="56851" y2="75326"/>
                      <a14:backgroundMark x1="39051" y1="81618" x2="39080" y2="81677"/>
                      <a14:backgroundMark x1="38686" y1="80882" x2="39051" y2="81618"/>
                      <a14:backgroundMark x1="27007" y1="69853" x2="27502" y2="70351"/>
                      <a14:backgroundMark x1="28467" y1="63971" x2="29886" y2="64685"/>
                      <a14:backgroundMark x1="48905" y1="64706" x2="49635" y2="64706"/>
                      <a14:backgroundMark x1="59854" y1="48529" x2="59902" y2="48529"/>
                      <a14:backgroundMark x1="43796" y1="36765" x2="43796" y2="36029"/>
                      <a14:backgroundMark x1="43796" y1="37500" x2="43796" y2="36765"/>
                      <a14:backgroundMark x1="70803" y1="71324" x2="71533" y2="69853"/>
                      <a14:backgroundMark x1="71533" y1="69853" x2="71898" y2="69118"/>
                      <a14:backgroundMark x1="76156" y1="73529" x2="75912" y2="74265"/>
                      <a14:backgroundMark x1="76399" y1="72794" x2="76156" y2="73529"/>
                      <a14:backgroundMark x1="76642" y1="72059" x2="76399" y2="72794"/>
                      <a14:backgroundMark x1="83760" y1="61029" x2="83804" y2="60850"/>
                      <a14:backgroundMark x1="83577" y1="61765" x2="83760" y2="61029"/>
                      <a14:backgroundMark x1="83395" y1="62500" x2="83577" y2="61765"/>
                      <a14:backgroundMark x1="83212" y1="63235" x2="83395" y2="62500"/>
                      <a14:backgroundMark x1="84672" y1="56618" x2="84672" y2="55882"/>
                      <a14:backgroundMark x1="84672" y1="57353" x2="84119" y2="56981"/>
                      <a14:backgroundMark x1="84672" y1="55882" x2="83616" y2="55350"/>
                      <a14:backgroundMark x1="82773" y1="54705" x2="82482" y2="54412"/>
                      <a14:backgroundMark x1="84672" y1="53202" x2="84672" y2="52941"/>
                      <a14:backgroundMark x1="84672" y1="55147" x2="84672" y2="54515"/>
                      <a14:backgroundMark x1="84428" y1="48529" x2="83942" y2="47794"/>
                      <a14:backgroundMark x1="85401" y1="50000" x2="84428" y2="48529"/>
                      <a14:backgroundMark x1="85707" y1="50462" x2="85401" y2="50000"/>
                      <a14:backgroundMark x1="84198" y1="45884" x2="83942" y2="44853"/>
                      <a14:backgroundMark x1="83942" y1="47794" x2="82482" y2="47059"/>
                      <a14:backgroundMark x1="83942" y1="47059" x2="82482" y2="44853"/>
                      <a14:backgroundMark x1="81752" y1="47059" x2="80292" y2="45588"/>
                      <a14:backgroundMark x1="54015" y1="52941" x2="55474" y2="50735"/>
                      <a14:backgroundMark x1="64234" y1="52941" x2="64234" y2="52941"/>
                      <a14:backgroundMark x1="58394" y1="51471" x2="58394" y2="52941"/>
                      <a14:backgroundMark x1="58394" y1="53676" x2="58394" y2="55147"/>
                      <a14:backgroundMark x1="69343" y1="56618" x2="69343" y2="56618"/>
                      <a14:backgroundMark x1="64234" y1="60294" x2="64234" y2="61029"/>
                      <a14:backgroundMark x1="64234" y1="53676" x2="63504" y2="53676"/>
                      <a14:backgroundMark x1="63504" y1="52941" x2="62774" y2="52206"/>
                      <a14:backgroundMark x1="50330" y1="64706" x2="50365" y2="64706"/>
                      <a14:backgroundMark x1="49635" y1="64706" x2="49866" y2="64706"/>
                      <a14:backgroundMark x1="51095" y1="65441" x2="51825" y2="64706"/>
                      <a14:backgroundMark x1="51095" y1="64706" x2="51095" y2="63971"/>
                      <a14:backgroundMark x1="29927" y1="53122" x2="29927" y2="52941"/>
                      <a14:backgroundMark x1="34307" y1="57353" x2="36057" y2="57353"/>
                      <a14:backgroundMark x1="44526" y1="55147" x2="43960" y2="54862"/>
                      <a14:backgroundMark x1="43796" y1="55882" x2="42336" y2="56618"/>
                      <a14:backgroundMark x1="35036" y1="58088" x2="34307" y2="56618"/>
                      <a14:backgroundMark x1="35766" y1="57353" x2="35766" y2="55147"/>
                      <a14:backgroundMark x1="34307" y1="56618" x2="33577" y2="55882"/>
                      <a14:backgroundMark x1="34307" y1="50000" x2="34307" y2="50000"/>
                      <a14:backgroundMark x1="34307" y1="50735" x2="33577" y2="50735"/>
                      <a14:backgroundMark x1="33577" y1="50735" x2="32847" y2="50735"/>
                      <a14:backgroundMark x1="25547" y1="70588" x2="26277" y2="73529"/>
                      <a14:backgroundMark x1="26764" y1="74265" x2="27737" y2="75735"/>
                      <a14:backgroundMark x1="26277" y1="73529" x2="26764" y2="74265"/>
                      <a14:backgroundMark x1="28467" y1="75735" x2="29197" y2="76471"/>
                      <a14:backgroundMark x1="29927" y1="75735" x2="30657" y2="77206"/>
                      <a14:backgroundMark x1="35766" y1="82353" x2="35501" y2="82353"/>
                      <a14:backgroundMark x1="23358" y1="68382" x2="22628" y2="69853"/>
                      <a14:backgroundMark x1="57664" y1="75735" x2="58031" y2="76105"/>
                      <a14:backgroundMark x1="48175" y1="84559" x2="49381" y2="85166"/>
                      <a14:backgroundMark x1="50959" y1="83824" x2="51095" y2="83824"/>
                      <a14:backgroundMark x1="51825" y1="85294" x2="53285" y2="85294"/>
                      <a14:backgroundMark x1="58394" y1="76471" x2="59124" y2="77206"/>
                      <a14:backgroundMark x1="62044" y1="74265" x2="62044" y2="74265"/>
                      <a14:backgroundMark x1="63504" y1="74265" x2="63504" y2="73849"/>
                      <a14:backgroundMark x1="63504" y1="72059" x2="64964" y2="72059"/>
                      <a14:backgroundMark x1="80292" y1="46324" x2="79562" y2="46324"/>
                      <a14:backgroundMark x1="81022" y1="43382" x2="80292" y2="42647"/>
                      <a14:backgroundMark x1="80292" y1="40441" x2="80292" y2="39706"/>
                      <a14:backgroundMark x1="80292" y1="41176" x2="80292" y2="40441"/>
                      <a14:backgroundMark x1="81022" y1="40441" x2="81022" y2="38971"/>
                      <a14:backgroundMark x1="81022" y1="40441" x2="80292" y2="38971"/>
                      <a14:backgroundMark x1="80292" y1="39706" x2="80292" y2="38235"/>
                      <a14:backgroundMark x1="76235" y1="45914" x2="75912" y2="45588"/>
                      <a14:backgroundMark x1="76642" y1="43382" x2="76642" y2="42647"/>
                      <a14:backgroundMark x1="74453" y1="40441" x2="74453" y2="39706"/>
                      <a14:backgroundMark x1="74453" y1="41176" x2="74453" y2="40441"/>
                      <a14:backgroundMark x1="80292" y1="34559" x2="80292" y2="34559"/>
                      <a14:backgroundMark x1="84672" y1="56618" x2="83212" y2="56618"/>
                      <a14:backgroundMark x1="83212" y1="57353" x2="82482" y2="57353"/>
                      <a14:backgroundMark x1="82482" y1="56618" x2="82276" y2="56410"/>
                      <a14:backgroundMark x1="82631" y1="54817" x2="81022" y2="54412"/>
                      <a14:backgroundMark x1="83942" y1="55147" x2="83890" y2="55134"/>
                      <a14:backgroundMark x1="69653" y1="40018" x2="70073" y2="40441"/>
                      <a14:backgroundMark x1="66423" y1="27941" x2="66423" y2="28466"/>
                      <a14:backgroundMark x1="66423" y1="27206" x2="66423" y2="27941"/>
                      <a14:backgroundMark x1="66423" y1="26471" x2="66423" y2="27206"/>
                      <a14:backgroundMark x1="75182" y1="28676" x2="74686" y2="28176"/>
                      <a14:backgroundMark x1="75824" y1="29324" x2="75182" y2="28676"/>
                      <a14:backgroundMark x1="73956" y1="27441" x2="73723" y2="27206"/>
                      <a14:backgroundMark x1="75182" y1="28676" x2="74686" y2="28176"/>
                      <a14:backgroundMark x1="70073" y1="24265" x2="71087" y2="24775"/>
                      <a14:backgroundMark x1="67883" y1="48529" x2="68412" y2="49063"/>
                      <a14:backgroundMark x1="68084" y1="50735" x2="68613" y2="50735"/>
                      <a14:backgroundMark x1="67153" y1="44853" x2="67153" y2="43382"/>
                      <a14:backgroundMark x1="67883" y1="44853" x2="69343" y2="44118"/>
                      <a14:backgroundMark x1="67153" y1="43382" x2="67153" y2="42647"/>
                      <a14:backgroundMark x1="67153" y1="44118" x2="67153" y2="43382"/>
                      <a14:backgroundMark x1="67153" y1="43382" x2="66423" y2="41912"/>
                      <a14:backgroundMark x1="67883" y1="51054" x2="67883" y2="51471"/>
                      <a14:backgroundMark x1="68613" y1="51471" x2="70073" y2="50735"/>
                      <a14:backgroundMark x1="80355" y1="56618" x2="80292" y2="56618"/>
                      <a14:backgroundMark x1="54015" y1="63971" x2="54745" y2="63971"/>
                      <a14:backgroundMark x1="35036" y1="58824" x2="35036" y2="60294"/>
                      <a14:backgroundMark x1="37226" y1="57353" x2="37226" y2="57353"/>
                      <a14:backgroundMark x1="75912" y1="29412" x2="75912" y2="30147"/>
                      <a14:backgroundMark x1="75912" y1="30882" x2="75912" y2="31618"/>
                      <a14:backgroundMark x1="75912" y1="30147" x2="76642" y2="30882"/>
                      <a14:backgroundMark x1="72993" y1="32353" x2="72263" y2="32353"/>
                      <a14:backgroundMark x1="60584" y1="60294" x2="60584" y2="60872"/>
                      <a14:backgroundMark x1="35533" y1="61530" x2="35766" y2="61765"/>
                      <a14:backgroundMark x1="44526" y1="63235" x2="45255" y2="63235"/>
                      <a14:backgroundMark x1="45255" y1="59559" x2="44526" y2="59559"/>
                      <a14:backgroundMark x1="43796" y1="60294" x2="43796" y2="60294"/>
                      <a14:backgroundMark x1="65693" y1="83088" x2="66423" y2="83088"/>
                      <a14:backgroundMark x1="66423" y1="82353" x2="67153" y2="82353"/>
                      <a14:backgroundMark x1="67153" y1="82353" x2="67883" y2="82353"/>
                      <a14:backgroundMark x1="67153" y1="82353" x2="68462" y2="81694"/>
                      <a14:backgroundMark x1="69016" y1="81415" x2="70073" y2="80882"/>
                      <a14:backgroundMark x1="36496" y1="43382" x2="36496" y2="42647"/>
                      <a14:backgroundMark x1="72263" y1="33088" x2="72263" y2="33824"/>
                      <a14:backgroundMark x1="54213" y1="71324" x2="54015" y2="71324"/>
                      <a14:backgroundMark x1="54015" y1="71324" x2="53751" y2="71324"/>
                      <a14:backgroundMark x1="52799" y1="70834" x2="52555" y2="70588"/>
                      <a14:backgroundMark x1="53085" y1="71223" x2="51825" y2="70588"/>
                      <a14:backgroundMark x1="51825" y1="69853" x2="51825" y2="69118"/>
                      <a14:backgroundMark x1="56141" y1="70588" x2="56204" y2="70588"/>
                      <a14:backgroundMark x1="56204" y1="70588" x2="56934" y2="70588"/>
                      <a14:backgroundMark x1="60624" y1="62540" x2="61314" y2="63235"/>
                      <a14:backgroundMark x1="40876" y1="48529" x2="42336" y2="48529"/>
                      <a14:backgroundMark x1="55474" y1="69535" x2="55474" y2="69118"/>
                      <a14:backgroundMark x1="62044" y1="63971" x2="62044" y2="64706"/>
                      <a14:backgroundMark x1="62774" y1="65441" x2="62774" y2="6691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925884">
          <a:off x="8059141" y="858658"/>
          <a:ext cx="985574" cy="1106994"/>
        </a:xfrm>
        <a:prstGeom prst="ellipse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67</xdr:col>
      <xdr:colOff>63501</xdr:colOff>
      <xdr:row>10</xdr:row>
      <xdr:rowOff>82551</xdr:rowOff>
    </xdr:from>
    <xdr:ext cx="2851150" cy="1365250"/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43545BC2-C1A2-43D4-83CE-4302E8B0AC79}"/>
            </a:ext>
          </a:extLst>
        </xdr:cNvPr>
        <xdr:cNvSpPr txBox="1"/>
      </xdr:nvSpPr>
      <xdr:spPr>
        <a:xfrm>
          <a:off x="6212841" y="1301751"/>
          <a:ext cx="2851150" cy="1365250"/>
        </a:xfrm>
        <a:prstGeom prst="rect">
          <a:avLst/>
        </a:prstGeom>
        <a:noFill/>
        <a:ln>
          <a:noFill/>
        </a:ln>
      </xdr:spPr>
      <xdr:style>
        <a:lnRef idx="2">
          <a:srgbClr val="000000"/>
        </a:lnRef>
        <a:fillRef idx="1">
          <a:srgbClr val="000000"/>
        </a:fillRef>
        <a:effectRef idx="0">
          <a:schemeClr val="accent1"/>
        </a:effectRef>
        <a:fontRef idx="major"/>
      </xdr:style>
      <xdr:txBody>
        <a:bodyPr spcFirstLastPara="1" wrap="square" lIns="91425" tIns="45700" rIns="91425" bIns="45700" anchor="t" anchorCtr="0">
          <a:noAutofit/>
        </a:bodyPr>
        <a:lstStyle/>
        <a:p>
          <a:pPr mar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  <a:defRPr/>
          </a:pP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　 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事 業 者 名：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株式会社ハクトー</a:t>
          </a:r>
          <a:endParaRPr sz="900">
            <a:latin typeface="游ゴシック" panose="020B0400000000000000" pitchFamily="50" charset="-128"/>
            <a:ea typeface="游ゴシック" panose="020B0400000000000000" pitchFamily="50" charset="-128"/>
            <a:cs typeface="游ゴシック"/>
          </a:endParaRPr>
        </a:p>
        <a:p>
          <a:pPr mar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  <a:defRPr/>
          </a:pP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   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住　　　所： 〒921-8041</a:t>
          </a:r>
          <a:endParaRPr sz="1400">
            <a:latin typeface="游ゴシック" panose="020B0400000000000000" pitchFamily="50" charset="-128"/>
            <a:ea typeface="游ゴシック" panose="020B0400000000000000" pitchFamily="50" charset="-128"/>
            <a:cs typeface="游ゴシック"/>
          </a:endParaRPr>
        </a:p>
        <a:p>
          <a:pPr mar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  <a:defRPr/>
          </a:pP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    　　　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　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　   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石川県金沢市泉３丁目１番６号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    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   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    </a:t>
          </a:r>
          <a:endParaRPr sz="1400">
            <a:latin typeface="游ゴシック" panose="020B0400000000000000" pitchFamily="50" charset="-128"/>
            <a:ea typeface="游ゴシック" panose="020B0400000000000000" pitchFamily="50" charset="-128"/>
            <a:cs typeface="游ゴシック"/>
          </a:endParaRPr>
        </a:p>
        <a:p>
          <a:pPr mar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  <a:defRPr/>
          </a:pP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　 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試験責任者： 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佐野　和夫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</a:t>
          </a:r>
        </a:p>
        <a:p>
          <a:pPr mar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  <a:defRPr/>
          </a:pPr>
          <a:r>
            <a:rPr lang="en-US" altLang="ja-JP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    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講 習 機 関：</a:t>
          </a:r>
          <a:r>
            <a:rPr lang="en-US" altLang="ja-JP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(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公社</a:t>
          </a:r>
          <a:r>
            <a:rPr lang="en-US" altLang="ja-JP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)</a:t>
          </a:r>
          <a:r>
            <a:rPr lang="ja-JP" altLang="en-US" sz="900">
              <a:latin typeface="游ゴシック" panose="020B0400000000000000" pitchFamily="50" charset="-128"/>
              <a:ea typeface="游ゴシック" panose="020B0400000000000000" pitchFamily="50" charset="-128"/>
              <a:cs typeface="游ゴシック"/>
            </a:rPr>
            <a:t>日本作業環境測定協会 </a:t>
          </a:r>
          <a:endParaRPr lang="en-US" altLang="ja-JP" sz="900">
            <a:latin typeface="游ゴシック" panose="020B0400000000000000" pitchFamily="50" charset="-128"/>
            <a:ea typeface="游ゴシック" panose="020B0400000000000000" pitchFamily="50" charset="-128"/>
            <a:cs typeface="游ゴシック"/>
          </a:endParaRPr>
        </a:p>
        <a:p>
          <a:pPr mar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  <a:defRPr/>
          </a:pPr>
          <a:r>
            <a:rPr lang="en-US" altLang="ja-JP" sz="900">
              <a:latin typeface="游ゴシック" panose="020B0400000000000000" pitchFamily="50" charset="-128"/>
              <a:ea typeface="游ゴシック" panose="020B0400000000000000" pitchFamily="50" charset="-128"/>
              <a:cs typeface="游ゴシック"/>
            </a:rPr>
            <a:t>     </a:t>
          </a:r>
          <a:r>
            <a:rPr lang="ja-JP" altLang="en-US" sz="900">
              <a:latin typeface="游ゴシック" panose="020B0400000000000000" pitchFamily="50" charset="-128"/>
              <a:ea typeface="游ゴシック" panose="020B0400000000000000" pitchFamily="50" charset="-128"/>
              <a:cs typeface="游ゴシック"/>
            </a:rPr>
            <a:t>合 格 認 定：石綿分析事業　</a:t>
          </a:r>
          <a:r>
            <a:rPr lang="en-US" altLang="ja-JP" sz="900">
              <a:latin typeface="游ゴシック" panose="020B0400000000000000" pitchFamily="50" charset="-128"/>
              <a:ea typeface="游ゴシック" panose="020B0400000000000000" pitchFamily="50" charset="-128"/>
              <a:cs typeface="游ゴシック"/>
            </a:rPr>
            <a:t>2309-0032</a:t>
          </a:r>
          <a:r>
            <a:rPr lang="ja-JP" altLang="en-US" sz="900">
              <a:latin typeface="游ゴシック" panose="020B0400000000000000" pitchFamily="50" charset="-128"/>
              <a:ea typeface="游ゴシック" panose="020B0400000000000000" pitchFamily="50" charset="-128"/>
              <a:cs typeface="游ゴシック"/>
            </a:rPr>
            <a:t>　</a:t>
          </a:r>
          <a:endParaRPr sz="1400">
            <a:latin typeface="游ゴシック" panose="020B0400000000000000" pitchFamily="50" charset="-128"/>
            <a:ea typeface="游ゴシック" panose="020B0400000000000000" pitchFamily="50" charset="-128"/>
            <a:cs typeface="游ゴシック"/>
          </a:endParaRPr>
        </a:p>
      </xdr:txBody>
    </xdr:sp>
    <xdr:clientData fLocksWithSheet="0"/>
  </xdr:oneCellAnchor>
  <xdr:twoCellAnchor editAs="oneCell">
    <xdr:from>
      <xdr:col>87</xdr:col>
      <xdr:colOff>20291</xdr:colOff>
      <xdr:row>7</xdr:row>
      <xdr:rowOff>43068</xdr:rowOff>
    </xdr:from>
    <xdr:to>
      <xdr:col>99</xdr:col>
      <xdr:colOff>30005</xdr:colOff>
      <xdr:row>15</xdr:row>
      <xdr:rowOff>22802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13F6A76-D306-4ABA-872B-0E5D50230F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>
                      <a14:foregroundMark x1="76220" y1="38700" x2="77372" y2="40441"/>
                      <a14:foregroundMark x1="74864" y1="36651" x2="75846" y2="38135"/>
                      <a14:foregroundMark x1="72993" y1="33824" x2="73150" y2="34061"/>
                      <a14:foregroundMark x1="75082" y1="36815" x2="74476" y2="37121"/>
                      <a14:foregroundMark x1="76331" y1="36186" x2="75636" y2="36536"/>
                      <a14:foregroundMark x1="82781" y1="52009" x2="83049" y2="52131"/>
                      <a14:foregroundMark x1="76207" y1="48998" x2="77287" y2="49493"/>
                      <a14:foregroundMark x1="73358" y1="74265" x2="72993" y2="76471"/>
                      <a14:foregroundMark x1="73387" y1="74090" x2="73358" y2="74265"/>
                      <a14:foregroundMark x1="24818" y1="61765" x2="24818" y2="61765"/>
                      <a14:foregroundMark x1="21898" y1="52206" x2="22628" y2="55882"/>
                      <a14:foregroundMark x1="35276" y1="46152" x2="35461" y2="46588"/>
                      <a14:foregroundMark x1="35036" y1="45588" x2="35177" y2="45919"/>
                      <a14:foregroundMark x1="40345" y1="51789" x2="40784" y2="51678"/>
                      <a14:foregroundMark x1="35766" y1="52941" x2="37346" y2="52543"/>
                      <a14:foregroundMark x1="34640" y1="75463" x2="35766" y2="76471"/>
                      <a14:foregroundMark x1="35766" y1="76471" x2="37920" y2="77339"/>
                      <a14:foregroundMark x1="55474" y1="84559" x2="55474" y2="84559"/>
                      <a14:foregroundMark x1="24818" y1="61765" x2="24818" y2="61765"/>
                      <a14:foregroundMark x1="25547" y1="61765" x2="25547" y2="61765"/>
                      <a14:foregroundMark x1="26277" y1="62500" x2="26277" y2="62500"/>
                      <a14:foregroundMark x1="26277" y1="62500" x2="26277" y2="62500"/>
                      <a14:foregroundMark x1="25547" y1="61029" x2="25547" y2="61029"/>
                      <a14:foregroundMark x1="52219" y1="59108" x2="52555" y2="59559"/>
                      <a14:foregroundMark x1="50912" y1="57353" x2="51824" y2="58577"/>
                      <a14:foregroundMark x1="50365" y1="56618" x2="50912" y2="57353"/>
                      <a14:foregroundMark x1="63504" y1="57353" x2="63504" y2="57353"/>
                      <a14:foregroundMark x1="49635" y1="41176" x2="49635" y2="41176"/>
                      <a14:foregroundMark x1="48905" y1="47059" x2="48905" y2="47059"/>
                      <a14:foregroundMark x1="53285" y1="49265" x2="53285" y2="49265"/>
                      <a14:foregroundMark x1="39416" y1="61765" x2="40146" y2="62500"/>
                      <a14:foregroundMark x1="43066" y1="58824" x2="43674" y2="58211"/>
                      <a14:foregroundMark x1="37401" y1="60471" x2="37956" y2="61029"/>
                      <a14:foregroundMark x1="36496" y1="63235" x2="36806" y2="63547"/>
                      <a14:foregroundMark x1="21898" y1="70588" x2="21898" y2="70588"/>
                      <a14:foregroundMark x1="34307" y1="83088" x2="34307" y2="83088"/>
                      <a14:foregroundMark x1="44526" y1="87500" x2="44526" y2="87500"/>
                      <a14:foregroundMark x1="49635" y1="87500" x2="49635" y2="87500"/>
                      <a14:foregroundMark x1="65693" y1="75735" x2="65693" y2="75735"/>
                      <a14:foregroundMark x1="79562" y1="75000" x2="79562" y2="75000"/>
                      <a14:foregroundMark x1="81752" y1="71324" x2="81752" y2="71324"/>
                      <a14:foregroundMark x1="83212" y1="67647" x2="83212" y2="67647"/>
                      <a14:foregroundMark x1="83212" y1="69118" x2="83212" y2="69118"/>
                      <a14:foregroundMark x1="81118" y1="55195" x2="81022" y2="55147"/>
                      <a14:foregroundMark x1="85401" y1="41912" x2="85401" y2="41912"/>
                      <a14:foregroundMark x1="86861" y1="47059" x2="86861" y2="47059"/>
                      <a14:foregroundMark x1="86861" y1="52941" x2="86861" y2="52941"/>
                      <a14:foregroundMark x1="86131" y1="44853" x2="86131" y2="44853"/>
                      <a14:foregroundMark x1="86861" y1="51471" x2="86861" y2="51471"/>
                      <a14:foregroundMark x1="86861" y1="50735" x2="86861" y2="50735"/>
                      <a14:foregroundMark x1="86861" y1="52941" x2="86861" y2="52941"/>
                      <a14:foregroundMark x1="86131" y1="50735" x2="86131" y2="50735"/>
                      <a14:foregroundMark x1="86861" y1="51471" x2="86861" y2="51471"/>
                      <a14:foregroundMark x1="86861" y1="58824" x2="86861" y2="58824"/>
                      <a14:foregroundMark x1="86131" y1="57353" x2="86131" y2="57353"/>
                      <a14:foregroundMark x1="86131" y1="53676" x2="86131" y2="53676"/>
                      <a14:foregroundMark x1="86131" y1="50735" x2="86131" y2="50735"/>
                      <a14:foregroundMark x1="86131" y1="50735" x2="86131" y2="50735"/>
                      <a14:foregroundMark x1="86131" y1="50735" x2="86131" y2="50735"/>
                      <a14:foregroundMark x1="63504" y1="50000" x2="63504" y2="50000"/>
                      <a14:foregroundMark x1="56204" y1="52941" x2="56204" y2="53676"/>
                      <a14:foregroundMark x1="58394" y1="59559" x2="58394" y2="59559"/>
                      <a14:foregroundMark x1="68613" y1="58088" x2="68613" y2="58088"/>
                      <a14:foregroundMark x1="65693" y1="60294" x2="65693" y2="60294"/>
                      <a14:foregroundMark x1="32117" y1="57353" x2="32117" y2="57353"/>
                      <a14:foregroundMark x1="36496" y1="52206" x2="36496" y2="52206"/>
                      <a14:foregroundMark x1="35036" y1="51471" x2="35036" y2="51471"/>
                      <a14:foregroundMark x1="34307" y1="53676" x2="34307" y2="53676"/>
                      <a14:foregroundMark x1="35036" y1="55147" x2="35036" y2="55147"/>
                      <a14:foregroundMark x1="34307" y1="53676" x2="34307" y2="53676"/>
                      <a14:foregroundMark x1="37649" y1="56024" x2="39416" y2="56618"/>
                      <a14:foregroundMark x1="35036" y1="50735" x2="36496" y2="53676"/>
                      <a14:foregroundMark x1="35766" y1="50735" x2="35766" y2="52206"/>
                      <a14:foregroundMark x1="24088" y1="74265" x2="24088" y2="74265"/>
                      <a14:foregroundMark x1="25547" y1="76471" x2="25547" y2="76471"/>
                      <a14:foregroundMark x1="27737" y1="78676" x2="27737" y2="78676"/>
                      <a14:foregroundMark x1="30657" y1="70588" x2="30657" y2="70588"/>
                      <a14:foregroundMark x1="32847" y1="82353" x2="32847" y2="82353"/>
                      <a14:foregroundMark x1="35036" y1="83824" x2="35036" y2="83824"/>
                      <a14:foregroundMark x1="34307" y1="83088" x2="34307" y2="83088"/>
                      <a14:foregroundMark x1="34307" y1="83088" x2="34307" y2="83088"/>
                      <a14:foregroundMark x1="33577" y1="83088" x2="33577" y2="83088"/>
                      <a14:foregroundMark x1="34307" y1="83088" x2="34307" y2="83088"/>
                      <a14:foregroundMark x1="34307" y1="82353" x2="34307" y2="82353"/>
                      <a14:foregroundMark x1="34307" y1="83088" x2="35036" y2="83088"/>
                      <a14:foregroundMark x1="35036" y1="83088" x2="35036" y2="83088"/>
                      <a14:foregroundMark x1="35036" y1="83088" x2="35036" y2="83088"/>
                      <a14:foregroundMark x1="35036" y1="82353" x2="35036" y2="82353"/>
                      <a14:foregroundMark x1="32117" y1="81618" x2="32117" y2="81618"/>
                      <a14:foregroundMark x1="29927" y1="80882" x2="29927" y2="80882"/>
                      <a14:foregroundMark x1="30657" y1="81618" x2="30657" y2="81618"/>
                      <a14:foregroundMark x1="36496" y1="84559" x2="37956" y2="85294"/>
                      <a14:foregroundMark x1="38686" y1="85294" x2="40146" y2="86029"/>
                      <a14:foregroundMark x1="41606" y1="87500" x2="42336" y2="87500"/>
                      <a14:foregroundMark x1="51426" y1="88235" x2="51825" y2="88235"/>
                      <a14:foregroundMark x1="56934" y1="87500" x2="57664" y2="87500"/>
                      <a14:foregroundMark x1="59124" y1="87500" x2="60584" y2="87500"/>
                      <a14:foregroundMark x1="54745" y1="79357" x2="54745" y2="78676"/>
                      <a14:foregroundMark x1="66423" y1="72794" x2="66423" y2="72794"/>
                      <a14:foregroundMark x1="64964" y1="78676" x2="65693" y2="78676"/>
                      <a14:foregroundMark x1="66423" y1="80882" x2="67088" y2="80882"/>
                      <a14:foregroundMark x1="83212" y1="37500" x2="83212" y2="37500"/>
                      <a14:foregroundMark x1="81752" y1="33824" x2="81752" y2="33824"/>
                      <a14:foregroundMark x1="78832" y1="61029" x2="78832" y2="61029"/>
                      <a14:foregroundMark x1="86861" y1="61029" x2="86861" y2="61029"/>
                      <a14:foregroundMark x1="72263" y1="41176" x2="72263" y2="41176"/>
                      <a14:foregroundMark x1="71533" y1="40441" x2="71533" y2="40441"/>
                      <a14:foregroundMark x1="71533" y1="25735" x2="72263" y2="26471"/>
                      <a14:foregroundMark x1="67153" y1="21324" x2="67883" y2="21324"/>
                      <a14:foregroundMark x1="70803" y1="22059" x2="70803" y2="22059"/>
                      <a14:foregroundMark x1="72993" y1="25000" x2="73723" y2="25000"/>
                      <a14:foregroundMark x1="75182" y1="26471" x2="75912" y2="27206"/>
                      <a14:foregroundMark x1="76642" y1="28676" x2="77139" y2="29177"/>
                      <a14:foregroundMark x1="79562" y1="30882" x2="79562" y2="30882"/>
                      <a14:foregroundMark x1="67153" y1="40441" x2="68613" y2="41176"/>
                      <a14:foregroundMark x1="69343" y1="63235" x2="69343" y2="62500"/>
                      <a14:foregroundMark x1="70803" y1="50000" x2="70803" y2="50735"/>
                      <a14:foregroundMark x1="71533" y1="48529" x2="71533" y2="48529"/>
                      <a14:foregroundMark x1="81752" y1="60294" x2="81752" y2="60294"/>
                      <a14:foregroundMark x1="84672" y1="63235" x2="84672" y2="63235"/>
                      <a14:foregroundMark x1="86131" y1="51471" x2="86131" y2="51471"/>
                      <a14:foregroundMark x1="72263" y1="81618" x2="72263" y2="81618"/>
                      <a14:foregroundMark x1="59854" y1="53676" x2="60584" y2="52206"/>
                      <a14:foregroundMark x1="66423" y1="53676" x2="67883" y2="55147"/>
                      <a14:foregroundMark x1="68613" y1="55147" x2="70073" y2="54412"/>
                      <a14:foregroundMark x1="39416" y1="36765" x2="39416" y2="36765"/>
                      <a14:foregroundMark x1="35766" y1="33824" x2="35766" y2="33824"/>
                      <a14:foregroundMark x1="36496" y1="33088" x2="36496" y2="33088"/>
                      <a14:foregroundMark x1="54015" y1="23529" x2="54015" y2="23529"/>
                      <a14:foregroundMark x1="46715" y1="80147" x2="46715" y2="80147"/>
                      <a14:foregroundMark x1="65693" y1="73529" x2="65693" y2="73529"/>
                      <a14:foregroundMark x1="21168" y1="50735" x2="21168" y2="50735"/>
                      <a14:foregroundMark x1="71533" y1="26471" x2="71533" y2="26471"/>
                      <a14:foregroundMark x1="72993" y1="27941" x2="72993" y2="27941"/>
                      <a14:foregroundMark x1="73723" y1="27941" x2="73723" y2="27941"/>
                      <a14:foregroundMark x1="72263" y1="25735" x2="72263" y2="25735"/>
                      <a14:foregroundMark x1="71533" y1="25735" x2="71533" y2="25735"/>
                      <a14:foregroundMark x1="70803" y1="25735" x2="70803" y2="25735"/>
                      <a14:foregroundMark x1="70803" y1="25000" x2="71533" y2="25735"/>
                      <a14:foregroundMark x1="73723" y1="27941" x2="73723" y2="27941"/>
                      <a14:foregroundMark x1="73723" y1="27941" x2="73723" y2="27941"/>
                      <a14:foregroundMark x1="74453" y1="28676" x2="74453" y2="28676"/>
                      <a14:foregroundMark x1="73723" y1="27206" x2="73723" y2="27206"/>
                      <a14:foregroundMark x1="73723" y1="27206" x2="73723" y2="27206"/>
                      <a14:foregroundMark x1="73723" y1="27941" x2="73723" y2="27941"/>
                      <a14:foregroundMark x1="74453" y1="27206" x2="74453" y2="27206"/>
                      <a14:foregroundMark x1="73723" y1="27941" x2="73723" y2="27941"/>
                      <a14:foregroundMark x1="73723" y1="27206" x2="73723" y2="27206"/>
                      <a14:foregroundMark x1="86861" y1="51471" x2="86861" y2="51471"/>
                      <a14:foregroundMark x1="86861" y1="50000" x2="86861" y2="50000"/>
                      <a14:foregroundMark x1="86861" y1="51471" x2="86861" y2="51471"/>
                      <a14:foregroundMark x1="86861" y1="51471" x2="86861" y2="51471"/>
                      <a14:foregroundMark x1="86861" y1="50735" x2="86861" y2="50735"/>
                      <a14:foregroundMark x1="86131" y1="52206" x2="86131" y2="52206"/>
                      <a14:foregroundMark x1="86131" y1="52941" x2="86131" y2="52941"/>
                      <a14:foregroundMark x1="86861" y1="50000" x2="86861" y2="50000"/>
                      <a14:foregroundMark x1="86131" y1="50000" x2="86131" y2="50000"/>
                      <a14:foregroundMark x1="86131" y1="50735" x2="86131" y2="50735"/>
                      <a14:foregroundMark x1="86131" y1="52206" x2="86131" y2="52206"/>
                      <a14:foregroundMark x1="86131" y1="52206" x2="86131" y2="52206"/>
                      <a14:foregroundMark x1="86131" y1="50735" x2="86131" y2="50735"/>
                      <a14:foregroundMark x1="86861" y1="50735" x2="86861" y2="50735"/>
                      <a14:foregroundMark x1="86861" y1="50735" x2="86861" y2="50735"/>
                      <a14:foregroundMark x1="86861" y1="53676" x2="86861" y2="53676"/>
                      <a14:foregroundMark x1="86131" y1="52206" x2="86131" y2="52206"/>
                      <a14:foregroundMark x1="86131" y1="51471" x2="86131" y2="51471"/>
                      <a14:foregroundMark x1="86131" y1="50735" x2="86131" y2="50735"/>
                      <a14:foregroundMark x1="86131" y1="52941" x2="86131" y2="52941"/>
                      <a14:foregroundMark x1="86131" y1="51471" x2="86131" y2="51471"/>
                      <a14:foregroundMark x1="86861" y1="51471" x2="87591" y2="52206"/>
                      <a14:foregroundMark x1="87591" y1="52206" x2="87591" y2="52206"/>
                      <a14:foregroundMark x1="87591" y1="50735" x2="87591" y2="50735"/>
                      <a14:foregroundMark x1="86861" y1="50735" x2="86861" y2="50735"/>
                      <a14:foregroundMark x1="86861" y1="50735" x2="86861" y2="50735"/>
                      <a14:foregroundMark x1="86861" y1="50735" x2="86861" y2="52206"/>
                      <a14:foregroundMark x1="86861" y1="52206" x2="86131" y2="51471"/>
                      <a14:foregroundMark x1="86131" y1="50735" x2="86131" y2="50735"/>
                      <a14:foregroundMark x1="61314" y1="59559" x2="61314" y2="59559"/>
                      <a14:foregroundMark x1="61314" y1="60294" x2="61314" y2="60294"/>
                      <a14:foregroundMark x1="61314" y1="61029" x2="61314" y2="61029"/>
                      <a14:foregroundMark x1="60584" y1="60294" x2="60584" y2="60294"/>
                      <a14:foregroundMark x1="60584" y1="59559" x2="60584" y2="59559"/>
                      <a14:foregroundMark x1="60584" y1="59559" x2="60584" y2="59559"/>
                      <a14:foregroundMark x1="60584" y1="59559" x2="60584" y2="59559"/>
                      <a14:foregroundMark x1="60584" y1="59559" x2="60584" y2="59559"/>
                      <a14:foregroundMark x1="61314" y1="60294" x2="61314" y2="60294"/>
                      <a14:foregroundMark x1="61314" y1="60294" x2="61314" y2="60294"/>
                      <a14:foregroundMark x1="61314" y1="61029" x2="61432" y2="60910"/>
                      <a14:foregroundMark x1="70073" y1="79412" x2="70073" y2="79412"/>
                      <a14:foregroundMark x1="70073" y1="83088" x2="70073" y2="83088"/>
                      <a14:foregroundMark x1="67883" y1="84559" x2="67883" y2="84559"/>
                      <a14:foregroundMark x1="66423" y1="84559" x2="66423" y2="84559"/>
                      <a14:foregroundMark x1="65693" y1="84559" x2="65693" y2="84559"/>
                      <a14:foregroundMark x1="63504" y1="86029" x2="63504" y2="86029"/>
                      <a14:foregroundMark x1="62774" y1="86029" x2="62774" y2="86029"/>
                      <a14:foregroundMark x1="70073" y1="83088" x2="69343" y2="83088"/>
                      <a14:foregroundMark x1="68613" y1="83824" x2="68613" y2="83824"/>
                      <a14:foregroundMark x1="72263" y1="82353" x2="72263" y2="82353"/>
                      <a14:foregroundMark x1="49635" y1="61765" x2="50365" y2="61765"/>
                      <a14:foregroundMark x1="43796" y1="64706" x2="43796" y2="64706"/>
                      <a14:foregroundMark x1="45255" y1="61029" x2="45255" y2="61029"/>
                      <a14:foregroundMark x1="48905" y1="69118" x2="48905" y2="69118"/>
                      <a14:foregroundMark x1="70073" y1="27941" x2="70073" y2="27941"/>
                      <a14:foregroundMark x1="72263" y1="30147" x2="72263" y2="30147"/>
                      <a14:foregroundMark x1="69343" y1="31618" x2="69343" y2="31618"/>
                      <a14:foregroundMark x1="51426" y1="66912" x2="51825" y2="66912"/>
                      <a14:foregroundMark x1="54015" y1="69118" x2="54015" y2="69853"/>
                      <a14:foregroundMark x1="48905" y1="73529" x2="49635" y2="73529"/>
                      <a14:foregroundMark x1="51095" y1="73529" x2="51825" y2="73529"/>
                      <a14:foregroundMark x1="57664" y1="72059" x2="58394" y2="72059"/>
                      <a14:foregroundMark x1="56204" y1="72794" x2="55798" y2="72386"/>
                      <a14:foregroundMark x1="59124" y1="72059" x2="59854" y2="72059"/>
                      <a14:foregroundMark x1="56934" y1="65441" x2="56934" y2="65441"/>
                      <a14:foregroundMark x1="58394" y1="64706" x2="59124" y2="64706"/>
                      <a14:foregroundMark x1="46715" y1="39291" x2="46715" y2="38971"/>
                      <a14:foregroundMark x1="45985" y1="38971" x2="45255" y2="37500"/>
                      <a14:foregroundMark x1="45255" y1="50735" x2="44526" y2="50735"/>
                      <a14:foregroundMark x1="43796" y1="47059" x2="43066" y2="47794"/>
                      <a14:foregroundMark x1="62774" y1="68382" x2="62774" y2="69118"/>
                      <a14:foregroundMark x1="33577" y1="61029" x2="33577" y2="61029"/>
                      <a14:foregroundMark x1="33577" y1="61765" x2="34307" y2="62500"/>
                      <a14:foregroundMark x1="62774" y1="61765" x2="62774" y2="62500"/>
                      <a14:foregroundMark x1="61314" y1="60294" x2="62044" y2="61029"/>
                      <a14:foregroundMark x1="61314" y1="60294" x2="62044" y2="60294"/>
                      <a14:foregroundMark x1="47445" y1="80147" x2="48175" y2="80147"/>
                      <a14:foregroundMark x1="48905" y1="80882" x2="49635" y2="80882"/>
                      <a14:backgroundMark x1="42730" y1="26360" x2="43066" y2="27206"/>
                      <a14:backgroundMark x1="41606" y1="23529" x2="41592" y2="23495"/>
                      <a14:backgroundMark x1="63296" y1="28676" x2="62857" y2="29449"/>
                      <a14:backgroundMark x1="63449" y1="28406" x2="63296" y2="28676"/>
                      <a14:backgroundMark x1="53285" y1="27941" x2="54015" y2="27941"/>
                      <a14:backgroundMark x1="53285" y1="22059" x2="54015" y2="22059"/>
                      <a14:backgroundMark x1="24818" y1="36029" x2="25547" y2="36765"/>
                      <a14:backgroundMark x1="39416" y1="34559" x2="37956" y2="34559"/>
                      <a14:backgroundMark x1="35766" y1="32353" x2="35766" y2="32353"/>
                      <a14:backgroundMark x1="65937" y1="26471" x2="66172" y2="26827"/>
                      <a14:backgroundMark x1="65450" y1="25735" x2="65937" y2="26471"/>
                      <a14:backgroundMark x1="65269" y1="25461" x2="65450" y2="25735"/>
                      <a14:backgroundMark x1="39299" y1="47986" x2="39683" y2="48565"/>
                      <a14:backgroundMark x1="46693" y1="57320" x2="46715" y2="57353"/>
                      <a14:backgroundMark x1="45302" y1="55218" x2="45758" y2="55907"/>
                      <a14:backgroundMark x1="52555" y1="53676" x2="53285" y2="54412"/>
                      <a14:backgroundMark x1="51825" y1="38235" x2="53285" y2="40441"/>
                      <a14:backgroundMark x1="67799" y1="46634" x2="67883" y2="47059"/>
                      <a14:backgroundMark x1="67299" y1="44118" x2="67729" y2="46284"/>
                      <a14:backgroundMark x1="66833" y1="58502" x2="66929" y2="58599"/>
                      <a14:backgroundMark x1="18978" y1="50735" x2="20438" y2="50735"/>
                      <a14:backgroundMark x1="35036" y1="58088" x2="35348" y2="58245"/>
                      <a14:backgroundMark x1="40876" y1="75000" x2="42336" y2="76471"/>
                      <a14:backgroundMark x1="50446" y1="76553" x2="50729" y2="76838"/>
                      <a14:backgroundMark x1="57563" y1="75684" x2="57664" y2="75735"/>
                      <a14:backgroundMark x1="56455" y1="75127" x2="56851" y2="75326"/>
                      <a14:backgroundMark x1="39051" y1="81618" x2="39080" y2="81677"/>
                      <a14:backgroundMark x1="38686" y1="80882" x2="39051" y2="81618"/>
                      <a14:backgroundMark x1="27007" y1="69853" x2="27502" y2="70351"/>
                      <a14:backgroundMark x1="28467" y1="63971" x2="29886" y2="64685"/>
                      <a14:backgroundMark x1="48905" y1="64706" x2="49635" y2="64706"/>
                      <a14:backgroundMark x1="59854" y1="48529" x2="59902" y2="48529"/>
                      <a14:backgroundMark x1="43796" y1="36765" x2="43796" y2="36029"/>
                      <a14:backgroundMark x1="43796" y1="37500" x2="43796" y2="36765"/>
                      <a14:backgroundMark x1="70803" y1="71324" x2="71533" y2="69853"/>
                      <a14:backgroundMark x1="71533" y1="69853" x2="71898" y2="69118"/>
                      <a14:backgroundMark x1="76156" y1="73529" x2="75912" y2="74265"/>
                      <a14:backgroundMark x1="76399" y1="72794" x2="76156" y2="73529"/>
                      <a14:backgroundMark x1="76642" y1="72059" x2="76399" y2="72794"/>
                      <a14:backgroundMark x1="83760" y1="61029" x2="83804" y2="60850"/>
                      <a14:backgroundMark x1="83577" y1="61765" x2="83760" y2="61029"/>
                      <a14:backgroundMark x1="83395" y1="62500" x2="83577" y2="61765"/>
                      <a14:backgroundMark x1="83212" y1="63235" x2="83395" y2="62500"/>
                      <a14:backgroundMark x1="84672" y1="56618" x2="84672" y2="55882"/>
                      <a14:backgroundMark x1="84672" y1="57353" x2="84119" y2="56981"/>
                      <a14:backgroundMark x1="84672" y1="55882" x2="83616" y2="55350"/>
                      <a14:backgroundMark x1="82773" y1="54705" x2="82482" y2="54412"/>
                      <a14:backgroundMark x1="84672" y1="53202" x2="84672" y2="52941"/>
                      <a14:backgroundMark x1="84672" y1="55147" x2="84672" y2="54515"/>
                      <a14:backgroundMark x1="84428" y1="48529" x2="83942" y2="47794"/>
                      <a14:backgroundMark x1="85401" y1="50000" x2="84428" y2="48529"/>
                      <a14:backgroundMark x1="85707" y1="50462" x2="85401" y2="50000"/>
                      <a14:backgroundMark x1="84198" y1="45884" x2="83942" y2="44853"/>
                      <a14:backgroundMark x1="83942" y1="47794" x2="82482" y2="47059"/>
                      <a14:backgroundMark x1="83942" y1="47059" x2="82482" y2="44853"/>
                      <a14:backgroundMark x1="81752" y1="47059" x2="80292" y2="45588"/>
                      <a14:backgroundMark x1="54015" y1="52941" x2="55474" y2="50735"/>
                      <a14:backgroundMark x1="64234" y1="52941" x2="64234" y2="52941"/>
                      <a14:backgroundMark x1="58394" y1="51471" x2="58394" y2="52941"/>
                      <a14:backgroundMark x1="58394" y1="53676" x2="58394" y2="55147"/>
                      <a14:backgroundMark x1="69343" y1="56618" x2="69343" y2="56618"/>
                      <a14:backgroundMark x1="64234" y1="60294" x2="64234" y2="61029"/>
                      <a14:backgroundMark x1="64234" y1="53676" x2="63504" y2="53676"/>
                      <a14:backgroundMark x1="63504" y1="52941" x2="62774" y2="52206"/>
                      <a14:backgroundMark x1="50330" y1="64706" x2="50365" y2="64706"/>
                      <a14:backgroundMark x1="49635" y1="64706" x2="49866" y2="64706"/>
                      <a14:backgroundMark x1="51095" y1="65441" x2="51825" y2="64706"/>
                      <a14:backgroundMark x1="51095" y1="64706" x2="51095" y2="63971"/>
                      <a14:backgroundMark x1="29927" y1="53122" x2="29927" y2="52941"/>
                      <a14:backgroundMark x1="34307" y1="57353" x2="36057" y2="57353"/>
                      <a14:backgroundMark x1="44526" y1="55147" x2="43960" y2="54862"/>
                      <a14:backgroundMark x1="43796" y1="55882" x2="42336" y2="56618"/>
                      <a14:backgroundMark x1="35036" y1="58088" x2="34307" y2="56618"/>
                      <a14:backgroundMark x1="35766" y1="57353" x2="35766" y2="55147"/>
                      <a14:backgroundMark x1="34307" y1="56618" x2="33577" y2="55882"/>
                      <a14:backgroundMark x1="34307" y1="50000" x2="34307" y2="50000"/>
                      <a14:backgroundMark x1="34307" y1="50735" x2="33577" y2="50735"/>
                      <a14:backgroundMark x1="33577" y1="50735" x2="32847" y2="50735"/>
                      <a14:backgroundMark x1="25547" y1="70588" x2="26277" y2="73529"/>
                      <a14:backgroundMark x1="26764" y1="74265" x2="27737" y2="75735"/>
                      <a14:backgroundMark x1="26277" y1="73529" x2="26764" y2="74265"/>
                      <a14:backgroundMark x1="28467" y1="75735" x2="29197" y2="76471"/>
                      <a14:backgroundMark x1="29927" y1="75735" x2="30657" y2="77206"/>
                      <a14:backgroundMark x1="35766" y1="82353" x2="35501" y2="82353"/>
                      <a14:backgroundMark x1="23358" y1="68382" x2="22628" y2="69853"/>
                      <a14:backgroundMark x1="57664" y1="75735" x2="58031" y2="76105"/>
                      <a14:backgroundMark x1="48175" y1="84559" x2="49381" y2="85166"/>
                      <a14:backgroundMark x1="50959" y1="83824" x2="51095" y2="83824"/>
                      <a14:backgroundMark x1="51825" y1="85294" x2="53285" y2="85294"/>
                      <a14:backgroundMark x1="58394" y1="76471" x2="59124" y2="77206"/>
                      <a14:backgroundMark x1="62044" y1="74265" x2="62044" y2="74265"/>
                      <a14:backgroundMark x1="63504" y1="74265" x2="63504" y2="73849"/>
                      <a14:backgroundMark x1="63504" y1="72059" x2="64964" y2="72059"/>
                      <a14:backgroundMark x1="80292" y1="46324" x2="79562" y2="46324"/>
                      <a14:backgroundMark x1="81022" y1="43382" x2="80292" y2="42647"/>
                      <a14:backgroundMark x1="80292" y1="40441" x2="80292" y2="39706"/>
                      <a14:backgroundMark x1="80292" y1="41176" x2="80292" y2="40441"/>
                      <a14:backgroundMark x1="81022" y1="40441" x2="81022" y2="38971"/>
                      <a14:backgroundMark x1="81022" y1="40441" x2="80292" y2="38971"/>
                      <a14:backgroundMark x1="80292" y1="39706" x2="80292" y2="38235"/>
                      <a14:backgroundMark x1="76235" y1="45914" x2="75912" y2="45588"/>
                      <a14:backgroundMark x1="76642" y1="43382" x2="76642" y2="42647"/>
                      <a14:backgroundMark x1="74453" y1="40441" x2="74453" y2="39706"/>
                      <a14:backgroundMark x1="74453" y1="41176" x2="74453" y2="40441"/>
                      <a14:backgroundMark x1="80292" y1="34559" x2="80292" y2="34559"/>
                      <a14:backgroundMark x1="84672" y1="56618" x2="83212" y2="56618"/>
                      <a14:backgroundMark x1="83212" y1="57353" x2="82482" y2="57353"/>
                      <a14:backgroundMark x1="82482" y1="56618" x2="82276" y2="56410"/>
                      <a14:backgroundMark x1="82631" y1="54817" x2="81022" y2="54412"/>
                      <a14:backgroundMark x1="83942" y1="55147" x2="83890" y2="55134"/>
                      <a14:backgroundMark x1="69653" y1="40018" x2="70073" y2="40441"/>
                      <a14:backgroundMark x1="66423" y1="27941" x2="66423" y2="28466"/>
                      <a14:backgroundMark x1="66423" y1="27206" x2="66423" y2="27941"/>
                      <a14:backgroundMark x1="66423" y1="26471" x2="66423" y2="27206"/>
                      <a14:backgroundMark x1="75182" y1="28676" x2="74686" y2="28176"/>
                      <a14:backgroundMark x1="75824" y1="29324" x2="75182" y2="28676"/>
                      <a14:backgroundMark x1="73956" y1="27441" x2="73723" y2="27206"/>
                      <a14:backgroundMark x1="75182" y1="28676" x2="74686" y2="28176"/>
                      <a14:backgroundMark x1="70073" y1="24265" x2="71087" y2="24775"/>
                      <a14:backgroundMark x1="67883" y1="48529" x2="68412" y2="49063"/>
                      <a14:backgroundMark x1="68084" y1="50735" x2="68613" y2="50735"/>
                      <a14:backgroundMark x1="67153" y1="44853" x2="67153" y2="43382"/>
                      <a14:backgroundMark x1="67883" y1="44853" x2="69343" y2="44118"/>
                      <a14:backgroundMark x1="67153" y1="43382" x2="67153" y2="42647"/>
                      <a14:backgroundMark x1="67153" y1="44118" x2="67153" y2="43382"/>
                      <a14:backgroundMark x1="67153" y1="43382" x2="66423" y2="41912"/>
                      <a14:backgroundMark x1="67883" y1="51054" x2="67883" y2="51471"/>
                      <a14:backgroundMark x1="68613" y1="51471" x2="70073" y2="50735"/>
                      <a14:backgroundMark x1="80355" y1="56618" x2="80292" y2="56618"/>
                      <a14:backgroundMark x1="54015" y1="63971" x2="54745" y2="63971"/>
                      <a14:backgroundMark x1="35036" y1="58824" x2="35036" y2="60294"/>
                      <a14:backgroundMark x1="37226" y1="57353" x2="37226" y2="57353"/>
                      <a14:backgroundMark x1="75912" y1="29412" x2="75912" y2="30147"/>
                      <a14:backgroundMark x1="75912" y1="30882" x2="75912" y2="31618"/>
                      <a14:backgroundMark x1="75912" y1="30147" x2="76642" y2="30882"/>
                      <a14:backgroundMark x1="72993" y1="32353" x2="72263" y2="32353"/>
                      <a14:backgroundMark x1="60584" y1="60294" x2="60584" y2="60872"/>
                      <a14:backgroundMark x1="35533" y1="61530" x2="35766" y2="61765"/>
                      <a14:backgroundMark x1="44526" y1="63235" x2="45255" y2="63235"/>
                      <a14:backgroundMark x1="45255" y1="59559" x2="44526" y2="59559"/>
                      <a14:backgroundMark x1="43796" y1="60294" x2="43796" y2="60294"/>
                      <a14:backgroundMark x1="65693" y1="83088" x2="66423" y2="83088"/>
                      <a14:backgroundMark x1="66423" y1="82353" x2="67153" y2="82353"/>
                      <a14:backgroundMark x1="67153" y1="82353" x2="67883" y2="82353"/>
                      <a14:backgroundMark x1="67153" y1="82353" x2="68462" y2="81694"/>
                      <a14:backgroundMark x1="69016" y1="81415" x2="70073" y2="80882"/>
                      <a14:backgroundMark x1="36496" y1="43382" x2="36496" y2="42647"/>
                      <a14:backgroundMark x1="72263" y1="33088" x2="72263" y2="33824"/>
                      <a14:backgroundMark x1="54213" y1="71324" x2="54015" y2="71324"/>
                      <a14:backgroundMark x1="54015" y1="71324" x2="53751" y2="71324"/>
                      <a14:backgroundMark x1="52799" y1="70834" x2="52555" y2="70588"/>
                      <a14:backgroundMark x1="53085" y1="71223" x2="51825" y2="70588"/>
                      <a14:backgroundMark x1="51825" y1="69853" x2="51825" y2="69118"/>
                      <a14:backgroundMark x1="56141" y1="70588" x2="56204" y2="70588"/>
                      <a14:backgroundMark x1="56204" y1="70588" x2="56934" y2="70588"/>
                      <a14:backgroundMark x1="60624" y1="62540" x2="61314" y2="63235"/>
                      <a14:backgroundMark x1="40876" y1="48529" x2="42336" y2="48529"/>
                      <a14:backgroundMark x1="55474" y1="69535" x2="55474" y2="69118"/>
                      <a14:backgroundMark x1="62044" y1="63971" x2="62044" y2="64706"/>
                      <a14:backgroundMark x1="62774" y1="65441" x2="62774" y2="6691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925884">
          <a:off x="8059141" y="858658"/>
          <a:ext cx="985574" cy="1106994"/>
        </a:xfrm>
        <a:prstGeom prst="ellipse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813435</xdr:colOff>
      <xdr:row>13</xdr:row>
      <xdr:rowOff>9525</xdr:rowOff>
    </xdr:from>
    <xdr:to>
      <xdr:col>13</xdr:col>
      <xdr:colOff>255571</xdr:colOff>
      <xdr:row>17</xdr:row>
      <xdr:rowOff>75428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9BA4F365-127E-4880-87BD-D017A78392C7}"/>
            </a:ext>
          </a:extLst>
        </xdr:cNvPr>
        <xdr:cNvSpPr/>
      </xdr:nvSpPr>
      <xdr:spPr>
        <a:xfrm>
          <a:off x="6284595" y="2478405"/>
          <a:ext cx="4257976" cy="888863"/>
        </a:xfrm>
        <a:prstGeom prst="wedgeRoundRectCallout">
          <a:avLst>
            <a:gd name="adj1" fmla="val -72866"/>
            <a:gd name="adj2" fmla="val 8041"/>
            <a:gd name="adj3" fmla="val 16667"/>
          </a:avLst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latin typeface="游ゴシック" panose="020B0400000000000000" pitchFamily="50" charset="-128"/>
              <a:ea typeface="游ゴシック" panose="020B0400000000000000" pitchFamily="50" charset="-128"/>
            </a:rPr>
            <a:t>貴社のご担当者様の情報です。</a:t>
          </a:r>
          <a:endParaRPr kumimoji="1" lang="en-US" altLang="ja-JP" sz="160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600" b="1">
              <a:latin typeface="游ゴシック" panose="020B0400000000000000" pitchFamily="50" charset="-128"/>
              <a:ea typeface="游ゴシック" panose="020B0400000000000000" pitchFamily="50" charset="-128"/>
            </a:rPr>
            <a:t>分析結果をメールでご報告いたします。</a:t>
          </a:r>
          <a:endParaRPr kumimoji="1" lang="en-US" altLang="ja-JP" sz="1600" b="1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6</xdr:col>
      <xdr:colOff>457200</xdr:colOff>
      <xdr:row>21</xdr:row>
      <xdr:rowOff>533400</xdr:rowOff>
    </xdr:from>
    <xdr:to>
      <xdr:col>13</xdr:col>
      <xdr:colOff>128420</xdr:colOff>
      <xdr:row>25</xdr:row>
      <xdr:rowOff>124337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6F357656-28E5-461A-BA61-EB51206243FD}"/>
            </a:ext>
          </a:extLst>
        </xdr:cNvPr>
        <xdr:cNvSpPr/>
      </xdr:nvSpPr>
      <xdr:spPr>
        <a:xfrm>
          <a:off x="5067300" y="3139440"/>
          <a:ext cx="4487060" cy="916817"/>
        </a:xfrm>
        <a:prstGeom prst="wedgeRoundRectCallout">
          <a:avLst>
            <a:gd name="adj1" fmla="val -62806"/>
            <a:gd name="adj2" fmla="val 49532"/>
            <a:gd name="adj3" fmla="val 16667"/>
          </a:avLst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latin typeface="游ゴシック" panose="020B0400000000000000" pitchFamily="50" charset="-128"/>
              <a:ea typeface="游ゴシック" panose="020B0400000000000000" pitchFamily="50" charset="-128"/>
            </a:rPr>
            <a:t>報告書に印字される宛名です。</a:t>
          </a:r>
          <a:endParaRPr kumimoji="1" lang="en-US" altLang="ja-JP" sz="160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600" b="1">
              <a:latin typeface="游ゴシック" panose="020B0400000000000000" pitchFamily="50" charset="-128"/>
              <a:ea typeface="游ゴシック" panose="020B0400000000000000" pitchFamily="50" charset="-128"/>
            </a:rPr>
            <a:t>提出先や用途に合わせてご指定ください。</a:t>
          </a:r>
          <a:endParaRPr kumimoji="1" lang="en-US" altLang="ja-JP" sz="1600" b="1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7</xdr:col>
      <xdr:colOff>327660</xdr:colOff>
      <xdr:row>26</xdr:row>
      <xdr:rowOff>198120</xdr:rowOff>
    </xdr:from>
    <xdr:to>
      <xdr:col>14</xdr:col>
      <xdr:colOff>429522</xdr:colOff>
      <xdr:row>31</xdr:row>
      <xdr:rowOff>142427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B256E18F-5971-4CA4-BFB2-E4625A1AC08F}"/>
            </a:ext>
          </a:extLst>
        </xdr:cNvPr>
        <xdr:cNvSpPr/>
      </xdr:nvSpPr>
      <xdr:spPr>
        <a:xfrm>
          <a:off x="9372600" y="7848600"/>
          <a:ext cx="4369062" cy="1498787"/>
        </a:xfrm>
        <a:prstGeom prst="wedgeRoundRectCallout">
          <a:avLst>
            <a:gd name="adj1" fmla="val -87621"/>
            <a:gd name="adj2" fmla="val 25586"/>
            <a:gd name="adj3" fmla="val 16667"/>
          </a:avLst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latin typeface="游ゴシック" panose="020B0400000000000000" pitchFamily="50" charset="-128"/>
              <a:ea typeface="游ゴシック" panose="020B0400000000000000" pitchFamily="50" charset="-128"/>
            </a:rPr>
            <a:t>分析完了後に試料の返却をご要望の場合、</a:t>
          </a:r>
          <a:endParaRPr kumimoji="1" lang="en-US" altLang="ja-JP" sz="160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600" b="1">
              <a:latin typeface="游ゴシック" panose="020B0400000000000000" pitchFamily="50" charset="-128"/>
              <a:ea typeface="游ゴシック" panose="020B0400000000000000" pitchFamily="50" charset="-128"/>
            </a:rPr>
            <a:t>着払いにて貴社にご返送いたします。</a:t>
          </a:r>
          <a:endParaRPr kumimoji="1" lang="en-US" altLang="ja-JP" sz="160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600" b="1">
              <a:latin typeface="游ゴシック" panose="020B0400000000000000" pitchFamily="50" charset="-128"/>
              <a:ea typeface="游ゴシック" panose="020B0400000000000000" pitchFamily="50" charset="-128"/>
            </a:rPr>
            <a:t>通常は約</a:t>
          </a:r>
          <a:r>
            <a:rPr kumimoji="1" lang="en-US" altLang="ja-JP" sz="1600" b="1">
              <a:latin typeface="游ゴシック" panose="020B0400000000000000" pitchFamily="50" charset="-128"/>
              <a:ea typeface="游ゴシック" panose="020B0400000000000000" pitchFamily="50" charset="-128"/>
            </a:rPr>
            <a:t>1</a:t>
          </a:r>
          <a:r>
            <a:rPr kumimoji="1" lang="ja-JP" altLang="en-US" sz="1600" b="1">
              <a:latin typeface="游ゴシック" panose="020B0400000000000000" pitchFamily="50" charset="-128"/>
              <a:ea typeface="游ゴシック" panose="020B0400000000000000" pitchFamily="50" charset="-128"/>
            </a:rPr>
            <a:t>か月保管後に廃棄いたします。</a:t>
          </a:r>
          <a:endParaRPr kumimoji="1" lang="en-US" altLang="ja-JP" sz="1600" b="1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9</xdr:col>
      <xdr:colOff>228600</xdr:colOff>
      <xdr:row>36</xdr:row>
      <xdr:rowOff>15241</xdr:rowOff>
    </xdr:from>
    <xdr:to>
      <xdr:col>20</xdr:col>
      <xdr:colOff>113596</xdr:colOff>
      <xdr:row>39</xdr:row>
      <xdr:rowOff>83821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D2B50FEE-825B-466F-A16C-CCAC9A20F15D}"/>
            </a:ext>
          </a:extLst>
        </xdr:cNvPr>
        <xdr:cNvSpPr/>
      </xdr:nvSpPr>
      <xdr:spPr>
        <a:xfrm>
          <a:off x="10492740" y="10652761"/>
          <a:ext cx="6590596" cy="922020"/>
        </a:xfrm>
        <a:prstGeom prst="wedgeRoundRectCallout">
          <a:avLst>
            <a:gd name="adj1" fmla="val -72913"/>
            <a:gd name="adj2" fmla="val -42895"/>
            <a:gd name="adj3" fmla="val 16667"/>
          </a:avLst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latin typeface="游ゴシック" panose="020B0400000000000000" pitchFamily="50" charset="-128"/>
              <a:ea typeface="游ゴシック" panose="020B0400000000000000" pitchFamily="50" charset="-128"/>
            </a:rPr>
            <a:t>現場ごとに識別しやすい件名、</a:t>
          </a:r>
          <a:endParaRPr kumimoji="1" lang="en-US" altLang="ja-JP" sz="160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600" b="1">
              <a:latin typeface="游ゴシック" panose="020B0400000000000000" pitchFamily="50" charset="-128"/>
              <a:ea typeface="游ゴシック" panose="020B0400000000000000" pitchFamily="50" charset="-128"/>
            </a:rPr>
            <a:t>試料名と採取場所で検体の区別可能な組み合わせがおすすめです。</a:t>
          </a:r>
          <a:endParaRPr kumimoji="1" lang="en-US" altLang="ja-JP" sz="1600" b="1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8</xdr:col>
      <xdr:colOff>205740</xdr:colOff>
      <xdr:row>32</xdr:row>
      <xdr:rowOff>160021</xdr:rowOff>
    </xdr:from>
    <xdr:to>
      <xdr:col>16</xdr:col>
      <xdr:colOff>533400</xdr:colOff>
      <xdr:row>35</xdr:row>
      <xdr:rowOff>144781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8698FE13-6215-48E9-AA18-641138436344}"/>
            </a:ext>
          </a:extLst>
        </xdr:cNvPr>
        <xdr:cNvSpPr/>
      </xdr:nvSpPr>
      <xdr:spPr>
        <a:xfrm>
          <a:off x="9860280" y="9547861"/>
          <a:ext cx="5204460" cy="868680"/>
        </a:xfrm>
        <a:prstGeom prst="wedgeRoundRectCallout">
          <a:avLst>
            <a:gd name="adj1" fmla="val -99655"/>
            <a:gd name="adj2" fmla="val -9502"/>
            <a:gd name="adj3" fmla="val 16667"/>
          </a:avLst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latin typeface="游ゴシック" panose="020B0400000000000000" pitchFamily="50" charset="-128"/>
              <a:ea typeface="游ゴシック" panose="020B0400000000000000" pitchFamily="50" charset="-128"/>
            </a:rPr>
            <a:t>件名は、「現場名　改修工事」</a:t>
          </a:r>
          <a:r>
            <a:rPr kumimoji="1" lang="en-US" altLang="ja-JP" sz="1600" b="1">
              <a:latin typeface="游ゴシック" panose="020B0400000000000000" pitchFamily="50" charset="-128"/>
              <a:ea typeface="游ゴシック" panose="020B0400000000000000" pitchFamily="50" charset="-128"/>
            </a:rPr>
            <a:t>,</a:t>
          </a:r>
        </a:p>
        <a:p>
          <a:pPr algn="l"/>
          <a:r>
            <a:rPr kumimoji="1" lang="ja-JP" altLang="en-US" sz="1600" b="1">
              <a:latin typeface="游ゴシック" panose="020B0400000000000000" pitchFamily="50" charset="-128"/>
              <a:ea typeface="游ゴシック" panose="020B0400000000000000" pitchFamily="50" charset="-128"/>
            </a:rPr>
            <a:t>「現場名　解体工事」と記載をして頂けると幸いです。</a:t>
          </a:r>
          <a:endParaRPr kumimoji="1" lang="en-US" altLang="ja-JP" sz="1600" b="1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0</xdr:row>
      <xdr:rowOff>63500</xdr:rowOff>
    </xdr:from>
    <xdr:to>
      <xdr:col>7</xdr:col>
      <xdr:colOff>774700</xdr:colOff>
      <xdr:row>1</xdr:row>
      <xdr:rowOff>101600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B21AD-7187-45BA-ACF8-4788A37FB976}"/>
            </a:ext>
          </a:extLst>
        </xdr:cNvPr>
        <xdr:cNvSpPr/>
      </xdr:nvSpPr>
      <xdr:spPr>
        <a:xfrm>
          <a:off x="2396490" y="63500"/>
          <a:ext cx="2325370" cy="556260"/>
        </a:xfrm>
        <a:prstGeom prst="roundRect">
          <a:avLst/>
        </a:prstGeom>
        <a:solidFill>
          <a:srgbClr val="969696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請</a:t>
          </a:r>
          <a:r>
            <a:rPr kumimoji="1" lang="ja-JP" altLang="en-US" sz="2400" b="1" baseline="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24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求 書</a:t>
          </a:r>
        </a:p>
      </xdr:txBody>
    </xdr:sp>
    <xdr:clientData/>
  </xdr:twoCellAnchor>
  <xdr:twoCellAnchor>
    <xdr:from>
      <xdr:col>0</xdr:col>
      <xdr:colOff>57150</xdr:colOff>
      <xdr:row>39</xdr:row>
      <xdr:rowOff>6350</xdr:rowOff>
    </xdr:from>
    <xdr:to>
      <xdr:col>6</xdr:col>
      <xdr:colOff>203200</xdr:colOff>
      <xdr:row>40</xdr:row>
      <xdr:rowOff>279400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CBE237C-B016-4498-8F15-98441F1AA6AA}"/>
            </a:ext>
          </a:extLst>
        </xdr:cNvPr>
        <xdr:cNvSpPr txBox="1"/>
      </xdr:nvSpPr>
      <xdr:spPr>
        <a:xfrm>
          <a:off x="57150" y="10781030"/>
          <a:ext cx="3628390" cy="577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>
              <a:latin typeface="HGPｺﾞｼｯｸE" panose="020B0900000000000000" pitchFamily="50" charset="-128"/>
              <a:ea typeface="HGPｺﾞｼｯｸE" panose="020B0900000000000000" pitchFamily="50" charset="-128"/>
            </a:rPr>
            <a:t>北陸銀行　新神田支店　（普）　４２３２１１０</a:t>
          </a:r>
          <a:endParaRPr kumimoji="1" lang="en-US" altLang="ja-JP" sz="1200"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1200">
              <a:latin typeface="HGPｺﾞｼｯｸE" panose="020B0900000000000000" pitchFamily="50" charset="-128"/>
              <a:ea typeface="HGPｺﾞｼｯｸE" panose="020B0900000000000000" pitchFamily="50" charset="-128"/>
            </a:rPr>
            <a:t>名義：株式会社ハクトー</a:t>
          </a:r>
        </a:p>
      </xdr:txBody>
    </xdr:sp>
    <xdr:clientData/>
  </xdr:twoCellAnchor>
  <xdr:twoCellAnchor>
    <xdr:from>
      <xdr:col>12</xdr:col>
      <xdr:colOff>179916</xdr:colOff>
      <xdr:row>0</xdr:row>
      <xdr:rowOff>264583</xdr:rowOff>
    </xdr:from>
    <xdr:to>
      <xdr:col>16</xdr:col>
      <xdr:colOff>613833</xdr:colOff>
      <xdr:row>2</xdr:row>
      <xdr:rowOff>148165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43BC02F9-6EDC-4FEA-ABDD-E8EF16D57E62}"/>
            </a:ext>
          </a:extLst>
        </xdr:cNvPr>
        <xdr:cNvSpPr/>
      </xdr:nvSpPr>
      <xdr:spPr>
        <a:xfrm>
          <a:off x="7502736" y="264583"/>
          <a:ext cx="2544657" cy="569382"/>
        </a:xfrm>
        <a:prstGeom prst="wedgeRoundRectCallout">
          <a:avLst>
            <a:gd name="adj1" fmla="val -58398"/>
            <a:gd name="adj2" fmla="val -82534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２ページに及ぶときは変更して</a:t>
          </a:r>
        </a:p>
      </xdr:txBody>
    </xdr:sp>
    <xdr:clientData/>
  </xdr:twoCellAnchor>
  <xdr:twoCellAnchor>
    <xdr:from>
      <xdr:col>13</xdr:col>
      <xdr:colOff>51953</xdr:colOff>
      <xdr:row>20</xdr:row>
      <xdr:rowOff>43871</xdr:rowOff>
    </xdr:from>
    <xdr:to>
      <xdr:col>17</xdr:col>
      <xdr:colOff>380037</xdr:colOff>
      <xdr:row>22</xdr:row>
      <xdr:rowOff>192038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C603DD66-A844-457D-AF22-0CC1D871B1E8}"/>
            </a:ext>
          </a:extLst>
        </xdr:cNvPr>
        <xdr:cNvSpPr/>
      </xdr:nvSpPr>
      <xdr:spPr>
        <a:xfrm>
          <a:off x="7879771" y="5438485"/>
          <a:ext cx="2821902" cy="754303"/>
        </a:xfrm>
        <a:prstGeom prst="wedgeRoundRectCallout">
          <a:avLst>
            <a:gd name="adj1" fmla="val -70481"/>
            <a:gd name="adj2" fmla="val 10985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金額</a:t>
          </a:r>
          <a:r>
            <a:rPr kumimoji="1" lang="en-US" altLang="ja-JP" sz="1200" b="1"/>
            <a:t>(</a:t>
          </a:r>
          <a:r>
            <a:rPr kumimoji="1" lang="ja-JP" altLang="en-US" sz="1200" b="1"/>
            <a:t>税抜</a:t>
          </a:r>
          <a:r>
            <a:rPr kumimoji="1" lang="en-US" altLang="ja-JP" sz="1200" b="1"/>
            <a:t>)</a:t>
          </a:r>
          <a:r>
            <a:rPr kumimoji="1" lang="ja-JP" altLang="en-US" sz="1200" b="1"/>
            <a:t>のところは</a:t>
          </a:r>
          <a:r>
            <a:rPr kumimoji="1" lang="en-US" altLang="ja-JP" sz="1200" b="1"/>
            <a:t>Delete</a:t>
          </a:r>
          <a:r>
            <a:rPr kumimoji="1" lang="ja-JP" altLang="en-US" sz="1200" b="1"/>
            <a:t>しないで</a:t>
          </a:r>
          <a:endParaRPr kumimoji="1" lang="en-US" altLang="ja-JP" sz="1200" b="1"/>
        </a:p>
        <a:p>
          <a:pPr algn="ctr"/>
          <a:r>
            <a:rPr kumimoji="1" lang="ja-JP" altLang="en-US" sz="1200" b="1"/>
            <a:t>（数式が消えるよ）</a:t>
          </a:r>
          <a:endParaRPr kumimoji="1" lang="en-US" altLang="ja-JP" sz="1200" b="1"/>
        </a:p>
      </xdr:txBody>
    </xdr:sp>
    <xdr:clientData/>
  </xdr:twoCellAnchor>
  <xdr:twoCellAnchor editAs="oneCell">
    <xdr:from>
      <xdr:col>9</xdr:col>
      <xdr:colOff>350114</xdr:colOff>
      <xdr:row>1</xdr:row>
      <xdr:rowOff>141284</xdr:rowOff>
    </xdr:from>
    <xdr:to>
      <xdr:col>12</xdr:col>
      <xdr:colOff>104401</xdr:colOff>
      <xdr:row>7</xdr:row>
      <xdr:rowOff>108294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C1DC9FAF-E457-4ADD-BDCB-85777D40E4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>
                      <a14:foregroundMark x1="76220" y1="38700" x2="77372" y2="40441"/>
                      <a14:foregroundMark x1="74864" y1="36651" x2="75846" y2="38135"/>
                      <a14:foregroundMark x1="72993" y1="33824" x2="73150" y2="34061"/>
                      <a14:foregroundMark x1="75082" y1="36815" x2="74476" y2="37121"/>
                      <a14:foregroundMark x1="76331" y1="36186" x2="75636" y2="36536"/>
                      <a14:foregroundMark x1="82781" y1="52009" x2="83049" y2="52131"/>
                      <a14:foregroundMark x1="76207" y1="48998" x2="77287" y2="49493"/>
                      <a14:foregroundMark x1="73358" y1="74265" x2="72993" y2="76471"/>
                      <a14:foregroundMark x1="73387" y1="74090" x2="73358" y2="74265"/>
                      <a14:foregroundMark x1="24818" y1="61765" x2="24818" y2="61765"/>
                      <a14:foregroundMark x1="21898" y1="52206" x2="22628" y2="55882"/>
                      <a14:foregroundMark x1="35276" y1="46152" x2="35461" y2="46588"/>
                      <a14:foregroundMark x1="35036" y1="45588" x2="35177" y2="45919"/>
                      <a14:foregroundMark x1="40345" y1="51789" x2="40784" y2="51678"/>
                      <a14:foregroundMark x1="35766" y1="52941" x2="37346" y2="52543"/>
                      <a14:foregroundMark x1="34640" y1="75463" x2="35766" y2="76471"/>
                      <a14:foregroundMark x1="35766" y1="76471" x2="37920" y2="77339"/>
                      <a14:foregroundMark x1="55474" y1="84559" x2="55474" y2="84559"/>
                      <a14:foregroundMark x1="24818" y1="61765" x2="24818" y2="61765"/>
                      <a14:foregroundMark x1="25547" y1="61765" x2="25547" y2="61765"/>
                      <a14:foregroundMark x1="26277" y1="62500" x2="26277" y2="62500"/>
                      <a14:foregroundMark x1="26277" y1="62500" x2="26277" y2="62500"/>
                      <a14:foregroundMark x1="25547" y1="61029" x2="25547" y2="61029"/>
                      <a14:foregroundMark x1="52219" y1="59108" x2="52555" y2="59559"/>
                      <a14:foregroundMark x1="50912" y1="57353" x2="51824" y2="58577"/>
                      <a14:foregroundMark x1="50365" y1="56618" x2="50912" y2="57353"/>
                      <a14:foregroundMark x1="63504" y1="57353" x2="63504" y2="57353"/>
                      <a14:foregroundMark x1="49635" y1="41176" x2="49635" y2="41176"/>
                      <a14:foregroundMark x1="48905" y1="47059" x2="48905" y2="47059"/>
                      <a14:foregroundMark x1="53285" y1="49265" x2="53285" y2="49265"/>
                      <a14:foregroundMark x1="39416" y1="61765" x2="40146" y2="62500"/>
                      <a14:foregroundMark x1="43066" y1="58824" x2="43674" y2="58211"/>
                      <a14:foregroundMark x1="37401" y1="60471" x2="37956" y2="61029"/>
                      <a14:foregroundMark x1="36496" y1="63235" x2="36806" y2="63547"/>
                      <a14:foregroundMark x1="21898" y1="70588" x2="21898" y2="70588"/>
                      <a14:foregroundMark x1="34307" y1="83088" x2="34307" y2="83088"/>
                      <a14:foregroundMark x1="44526" y1="87500" x2="44526" y2="87500"/>
                      <a14:foregroundMark x1="49635" y1="87500" x2="49635" y2="87500"/>
                      <a14:foregroundMark x1="65693" y1="75735" x2="65693" y2="75735"/>
                      <a14:foregroundMark x1="79562" y1="75000" x2="79562" y2="75000"/>
                      <a14:foregroundMark x1="81752" y1="71324" x2="81752" y2="71324"/>
                      <a14:foregroundMark x1="83212" y1="67647" x2="83212" y2="67647"/>
                      <a14:foregroundMark x1="83212" y1="69118" x2="83212" y2="69118"/>
                      <a14:foregroundMark x1="81118" y1="55195" x2="81022" y2="55147"/>
                      <a14:foregroundMark x1="85401" y1="41912" x2="85401" y2="41912"/>
                      <a14:foregroundMark x1="86861" y1="47059" x2="86861" y2="47059"/>
                      <a14:foregroundMark x1="86861" y1="52941" x2="86861" y2="52941"/>
                      <a14:foregroundMark x1="86131" y1="44853" x2="86131" y2="44853"/>
                      <a14:foregroundMark x1="86861" y1="51471" x2="86861" y2="51471"/>
                      <a14:foregroundMark x1="86861" y1="50735" x2="86861" y2="50735"/>
                      <a14:foregroundMark x1="86861" y1="52941" x2="86861" y2="52941"/>
                      <a14:foregroundMark x1="86131" y1="50735" x2="86131" y2="50735"/>
                      <a14:foregroundMark x1="86861" y1="51471" x2="86861" y2="51471"/>
                      <a14:foregroundMark x1="86861" y1="58824" x2="86861" y2="58824"/>
                      <a14:foregroundMark x1="86131" y1="57353" x2="86131" y2="57353"/>
                      <a14:foregroundMark x1="86131" y1="53676" x2="86131" y2="53676"/>
                      <a14:foregroundMark x1="86131" y1="50735" x2="86131" y2="50735"/>
                      <a14:foregroundMark x1="86131" y1="50735" x2="86131" y2="50735"/>
                      <a14:foregroundMark x1="86131" y1="50735" x2="86131" y2="50735"/>
                      <a14:foregroundMark x1="63504" y1="50000" x2="63504" y2="50000"/>
                      <a14:foregroundMark x1="56204" y1="52941" x2="56204" y2="53676"/>
                      <a14:foregroundMark x1="58394" y1="59559" x2="58394" y2="59559"/>
                      <a14:foregroundMark x1="68613" y1="58088" x2="68613" y2="58088"/>
                      <a14:foregroundMark x1="65693" y1="60294" x2="65693" y2="60294"/>
                      <a14:foregroundMark x1="32117" y1="57353" x2="32117" y2="57353"/>
                      <a14:foregroundMark x1="36496" y1="52206" x2="36496" y2="52206"/>
                      <a14:foregroundMark x1="35036" y1="51471" x2="35036" y2="51471"/>
                      <a14:foregroundMark x1="34307" y1="53676" x2="34307" y2="53676"/>
                      <a14:foregroundMark x1="35036" y1="55147" x2="35036" y2="55147"/>
                      <a14:foregroundMark x1="34307" y1="53676" x2="34307" y2="53676"/>
                      <a14:foregroundMark x1="37649" y1="56024" x2="39416" y2="56618"/>
                      <a14:foregroundMark x1="35036" y1="50735" x2="36496" y2="53676"/>
                      <a14:foregroundMark x1="35766" y1="50735" x2="35766" y2="52206"/>
                      <a14:foregroundMark x1="24088" y1="74265" x2="24088" y2="74265"/>
                      <a14:foregroundMark x1="25547" y1="76471" x2="25547" y2="76471"/>
                      <a14:foregroundMark x1="27737" y1="78676" x2="27737" y2="78676"/>
                      <a14:foregroundMark x1="30657" y1="70588" x2="30657" y2="70588"/>
                      <a14:foregroundMark x1="32847" y1="82353" x2="32847" y2="82353"/>
                      <a14:foregroundMark x1="35036" y1="83824" x2="35036" y2="83824"/>
                      <a14:foregroundMark x1="34307" y1="83088" x2="34307" y2="83088"/>
                      <a14:foregroundMark x1="34307" y1="83088" x2="34307" y2="83088"/>
                      <a14:foregroundMark x1="33577" y1="83088" x2="33577" y2="83088"/>
                      <a14:foregroundMark x1="34307" y1="83088" x2="34307" y2="83088"/>
                      <a14:foregroundMark x1="34307" y1="82353" x2="34307" y2="82353"/>
                      <a14:foregroundMark x1="34307" y1="83088" x2="35036" y2="83088"/>
                      <a14:foregroundMark x1="35036" y1="83088" x2="35036" y2="83088"/>
                      <a14:foregroundMark x1="35036" y1="83088" x2="35036" y2="83088"/>
                      <a14:foregroundMark x1="35036" y1="82353" x2="35036" y2="82353"/>
                      <a14:foregroundMark x1="32117" y1="81618" x2="32117" y2="81618"/>
                      <a14:foregroundMark x1="29927" y1="80882" x2="29927" y2="80882"/>
                      <a14:foregroundMark x1="30657" y1="81618" x2="30657" y2="81618"/>
                      <a14:foregroundMark x1="36496" y1="84559" x2="37956" y2="85294"/>
                      <a14:foregroundMark x1="38686" y1="85294" x2="40146" y2="86029"/>
                      <a14:foregroundMark x1="41606" y1="87500" x2="42336" y2="87500"/>
                      <a14:foregroundMark x1="51426" y1="88235" x2="51825" y2="88235"/>
                      <a14:foregroundMark x1="56934" y1="87500" x2="57664" y2="87500"/>
                      <a14:foregroundMark x1="59124" y1="87500" x2="60584" y2="87500"/>
                      <a14:foregroundMark x1="54745" y1="79357" x2="54745" y2="78676"/>
                      <a14:foregroundMark x1="66423" y1="72794" x2="66423" y2="72794"/>
                      <a14:foregroundMark x1="64964" y1="78676" x2="65693" y2="78676"/>
                      <a14:foregroundMark x1="66423" y1="80882" x2="67088" y2="80882"/>
                      <a14:foregroundMark x1="83212" y1="37500" x2="83212" y2="37500"/>
                      <a14:foregroundMark x1="81752" y1="33824" x2="81752" y2="33824"/>
                      <a14:foregroundMark x1="78832" y1="61029" x2="78832" y2="61029"/>
                      <a14:foregroundMark x1="86861" y1="61029" x2="86861" y2="61029"/>
                      <a14:foregroundMark x1="72263" y1="41176" x2="72263" y2="41176"/>
                      <a14:foregroundMark x1="71533" y1="40441" x2="71533" y2="40441"/>
                      <a14:foregroundMark x1="71533" y1="25735" x2="72263" y2="26471"/>
                      <a14:foregroundMark x1="67153" y1="21324" x2="67883" y2="21324"/>
                      <a14:foregroundMark x1="70803" y1="22059" x2="70803" y2="22059"/>
                      <a14:foregroundMark x1="72993" y1="25000" x2="73723" y2="25000"/>
                      <a14:foregroundMark x1="75182" y1="26471" x2="75912" y2="27206"/>
                      <a14:foregroundMark x1="76642" y1="28676" x2="77139" y2="29177"/>
                      <a14:foregroundMark x1="79562" y1="30882" x2="79562" y2="30882"/>
                      <a14:foregroundMark x1="67153" y1="40441" x2="68613" y2="41176"/>
                      <a14:foregroundMark x1="69343" y1="63235" x2="69343" y2="62500"/>
                      <a14:foregroundMark x1="70803" y1="50000" x2="70803" y2="50735"/>
                      <a14:foregroundMark x1="71533" y1="48529" x2="71533" y2="48529"/>
                      <a14:foregroundMark x1="81752" y1="60294" x2="81752" y2="60294"/>
                      <a14:foregroundMark x1="84672" y1="63235" x2="84672" y2="63235"/>
                      <a14:foregroundMark x1="86131" y1="51471" x2="86131" y2="51471"/>
                      <a14:foregroundMark x1="72263" y1="81618" x2="72263" y2="81618"/>
                      <a14:foregroundMark x1="59854" y1="53676" x2="60584" y2="52206"/>
                      <a14:foregroundMark x1="66423" y1="53676" x2="67883" y2="55147"/>
                      <a14:foregroundMark x1="68613" y1="55147" x2="70073" y2="54412"/>
                      <a14:foregroundMark x1="39416" y1="36765" x2="39416" y2="36765"/>
                      <a14:foregroundMark x1="35766" y1="33824" x2="35766" y2="33824"/>
                      <a14:foregroundMark x1="36496" y1="33088" x2="36496" y2="33088"/>
                      <a14:foregroundMark x1="54015" y1="23529" x2="54015" y2="23529"/>
                      <a14:foregroundMark x1="46715" y1="80147" x2="46715" y2="80147"/>
                      <a14:foregroundMark x1="65693" y1="73529" x2="65693" y2="73529"/>
                      <a14:foregroundMark x1="21168" y1="50735" x2="21168" y2="50735"/>
                      <a14:foregroundMark x1="71533" y1="26471" x2="71533" y2="26471"/>
                      <a14:foregroundMark x1="72993" y1="27941" x2="72993" y2="27941"/>
                      <a14:foregroundMark x1="73723" y1="27941" x2="73723" y2="27941"/>
                      <a14:foregroundMark x1="72263" y1="25735" x2="72263" y2="25735"/>
                      <a14:foregroundMark x1="71533" y1="25735" x2="71533" y2="25735"/>
                      <a14:foregroundMark x1="70803" y1="25735" x2="70803" y2="25735"/>
                      <a14:foregroundMark x1="70803" y1="25000" x2="71533" y2="25735"/>
                      <a14:foregroundMark x1="73723" y1="27941" x2="73723" y2="27941"/>
                      <a14:foregroundMark x1="73723" y1="27941" x2="73723" y2="27941"/>
                      <a14:foregroundMark x1="74453" y1="28676" x2="74453" y2="28676"/>
                      <a14:foregroundMark x1="73723" y1="27206" x2="73723" y2="27206"/>
                      <a14:foregroundMark x1="73723" y1="27206" x2="73723" y2="27206"/>
                      <a14:foregroundMark x1="73723" y1="27941" x2="73723" y2="27941"/>
                      <a14:foregroundMark x1="74453" y1="27206" x2="74453" y2="27206"/>
                      <a14:foregroundMark x1="73723" y1="27941" x2="73723" y2="27941"/>
                      <a14:foregroundMark x1="73723" y1="27206" x2="73723" y2="27206"/>
                      <a14:foregroundMark x1="86861" y1="51471" x2="86861" y2="51471"/>
                      <a14:foregroundMark x1="86861" y1="50000" x2="86861" y2="50000"/>
                      <a14:foregroundMark x1="86861" y1="51471" x2="86861" y2="51471"/>
                      <a14:foregroundMark x1="86861" y1="51471" x2="86861" y2="51471"/>
                      <a14:foregroundMark x1="86861" y1="50735" x2="86861" y2="50735"/>
                      <a14:foregroundMark x1="86131" y1="52206" x2="86131" y2="52206"/>
                      <a14:foregroundMark x1="86131" y1="52941" x2="86131" y2="52941"/>
                      <a14:foregroundMark x1="86861" y1="50000" x2="86861" y2="50000"/>
                      <a14:foregroundMark x1="86131" y1="50000" x2="86131" y2="50000"/>
                      <a14:foregroundMark x1="86131" y1="50735" x2="86131" y2="50735"/>
                      <a14:foregroundMark x1="86131" y1="52206" x2="86131" y2="52206"/>
                      <a14:foregroundMark x1="86131" y1="52206" x2="86131" y2="52206"/>
                      <a14:foregroundMark x1="86131" y1="50735" x2="86131" y2="50735"/>
                      <a14:foregroundMark x1="86861" y1="50735" x2="86861" y2="50735"/>
                      <a14:foregroundMark x1="86861" y1="50735" x2="86861" y2="50735"/>
                      <a14:foregroundMark x1="86861" y1="53676" x2="86861" y2="53676"/>
                      <a14:foregroundMark x1="86131" y1="52206" x2="86131" y2="52206"/>
                      <a14:foregroundMark x1="86131" y1="51471" x2="86131" y2="51471"/>
                      <a14:foregroundMark x1="86131" y1="50735" x2="86131" y2="50735"/>
                      <a14:foregroundMark x1="86131" y1="52941" x2="86131" y2="52941"/>
                      <a14:foregroundMark x1="86131" y1="51471" x2="86131" y2="51471"/>
                      <a14:foregroundMark x1="86861" y1="51471" x2="87591" y2="52206"/>
                      <a14:foregroundMark x1="87591" y1="52206" x2="87591" y2="52206"/>
                      <a14:foregroundMark x1="87591" y1="50735" x2="87591" y2="50735"/>
                      <a14:foregroundMark x1="86861" y1="50735" x2="86861" y2="50735"/>
                      <a14:foregroundMark x1="86861" y1="50735" x2="86861" y2="50735"/>
                      <a14:foregroundMark x1="86861" y1="50735" x2="86861" y2="52206"/>
                      <a14:foregroundMark x1="86861" y1="52206" x2="86131" y2="51471"/>
                      <a14:foregroundMark x1="86131" y1="50735" x2="86131" y2="50735"/>
                      <a14:foregroundMark x1="61314" y1="59559" x2="61314" y2="59559"/>
                      <a14:foregroundMark x1="61314" y1="60294" x2="61314" y2="60294"/>
                      <a14:foregroundMark x1="61314" y1="61029" x2="61314" y2="61029"/>
                      <a14:foregroundMark x1="60584" y1="60294" x2="60584" y2="60294"/>
                      <a14:foregroundMark x1="60584" y1="59559" x2="60584" y2="59559"/>
                      <a14:foregroundMark x1="60584" y1="59559" x2="60584" y2="59559"/>
                      <a14:foregroundMark x1="60584" y1="59559" x2="60584" y2="59559"/>
                      <a14:foregroundMark x1="60584" y1="59559" x2="60584" y2="59559"/>
                      <a14:foregroundMark x1="61314" y1="60294" x2="61314" y2="60294"/>
                      <a14:foregroundMark x1="61314" y1="60294" x2="61314" y2="60294"/>
                      <a14:foregroundMark x1="61314" y1="61029" x2="61432" y2="60910"/>
                      <a14:foregroundMark x1="70073" y1="79412" x2="70073" y2="79412"/>
                      <a14:foregroundMark x1="70073" y1="83088" x2="70073" y2="83088"/>
                      <a14:foregroundMark x1="67883" y1="84559" x2="67883" y2="84559"/>
                      <a14:foregroundMark x1="66423" y1="84559" x2="66423" y2="84559"/>
                      <a14:foregroundMark x1="65693" y1="84559" x2="65693" y2="84559"/>
                      <a14:foregroundMark x1="63504" y1="86029" x2="63504" y2="86029"/>
                      <a14:foregroundMark x1="62774" y1="86029" x2="62774" y2="86029"/>
                      <a14:foregroundMark x1="70073" y1="83088" x2="69343" y2="83088"/>
                      <a14:foregroundMark x1="68613" y1="83824" x2="68613" y2="83824"/>
                      <a14:foregroundMark x1="72263" y1="82353" x2="72263" y2="82353"/>
                      <a14:foregroundMark x1="49635" y1="61765" x2="50365" y2="61765"/>
                      <a14:foregroundMark x1="43796" y1="64706" x2="43796" y2="64706"/>
                      <a14:foregroundMark x1="45255" y1="61029" x2="45255" y2="61029"/>
                      <a14:foregroundMark x1="48905" y1="69118" x2="48905" y2="69118"/>
                      <a14:foregroundMark x1="70073" y1="27941" x2="70073" y2="27941"/>
                      <a14:foregroundMark x1="72263" y1="30147" x2="72263" y2="30147"/>
                      <a14:foregroundMark x1="69343" y1="31618" x2="69343" y2="31618"/>
                      <a14:foregroundMark x1="51426" y1="66912" x2="51825" y2="66912"/>
                      <a14:foregroundMark x1="54015" y1="69118" x2="54015" y2="69853"/>
                      <a14:foregroundMark x1="48905" y1="73529" x2="49635" y2="73529"/>
                      <a14:foregroundMark x1="51095" y1="73529" x2="51825" y2="73529"/>
                      <a14:foregroundMark x1="57664" y1="72059" x2="58394" y2="72059"/>
                      <a14:foregroundMark x1="56204" y1="72794" x2="55798" y2="72386"/>
                      <a14:foregroundMark x1="59124" y1="72059" x2="59854" y2="72059"/>
                      <a14:foregroundMark x1="56934" y1="65441" x2="56934" y2="65441"/>
                      <a14:foregroundMark x1="58394" y1="64706" x2="59124" y2="64706"/>
                      <a14:foregroundMark x1="46715" y1="39291" x2="46715" y2="38971"/>
                      <a14:foregroundMark x1="45985" y1="38971" x2="45255" y2="37500"/>
                      <a14:foregroundMark x1="45255" y1="50735" x2="44526" y2="50735"/>
                      <a14:foregroundMark x1="43796" y1="47059" x2="43066" y2="47794"/>
                      <a14:foregroundMark x1="62774" y1="68382" x2="62774" y2="69118"/>
                      <a14:foregroundMark x1="33577" y1="61029" x2="33577" y2="61029"/>
                      <a14:foregroundMark x1="33577" y1="61765" x2="34307" y2="62500"/>
                      <a14:foregroundMark x1="62774" y1="61765" x2="62774" y2="62500"/>
                      <a14:foregroundMark x1="61314" y1="60294" x2="62044" y2="61029"/>
                      <a14:foregroundMark x1="61314" y1="60294" x2="62044" y2="60294"/>
                      <a14:foregroundMark x1="47445" y1="80147" x2="48175" y2="80147"/>
                      <a14:foregroundMark x1="48905" y1="80882" x2="49635" y2="80882"/>
                      <a14:backgroundMark x1="42730" y1="26360" x2="43066" y2="27206"/>
                      <a14:backgroundMark x1="41606" y1="23529" x2="41592" y2="23495"/>
                      <a14:backgroundMark x1="63296" y1="28676" x2="62857" y2="29449"/>
                      <a14:backgroundMark x1="63449" y1="28406" x2="63296" y2="28676"/>
                      <a14:backgroundMark x1="53285" y1="27941" x2="54015" y2="27941"/>
                      <a14:backgroundMark x1="53285" y1="22059" x2="54015" y2="22059"/>
                      <a14:backgroundMark x1="24818" y1="36029" x2="25547" y2="36765"/>
                      <a14:backgroundMark x1="39416" y1="34559" x2="37956" y2="34559"/>
                      <a14:backgroundMark x1="35766" y1="32353" x2="35766" y2="32353"/>
                      <a14:backgroundMark x1="65937" y1="26471" x2="66172" y2="26827"/>
                      <a14:backgroundMark x1="65450" y1="25735" x2="65937" y2="26471"/>
                      <a14:backgroundMark x1="65269" y1="25461" x2="65450" y2="25735"/>
                      <a14:backgroundMark x1="39299" y1="47986" x2="39683" y2="48565"/>
                      <a14:backgroundMark x1="46693" y1="57320" x2="46715" y2="57353"/>
                      <a14:backgroundMark x1="45302" y1="55218" x2="45758" y2="55907"/>
                      <a14:backgroundMark x1="52555" y1="53676" x2="53285" y2="54412"/>
                      <a14:backgroundMark x1="51825" y1="38235" x2="53285" y2="40441"/>
                      <a14:backgroundMark x1="67799" y1="46634" x2="67883" y2="47059"/>
                      <a14:backgroundMark x1="67299" y1="44118" x2="67729" y2="46284"/>
                      <a14:backgroundMark x1="66833" y1="58502" x2="66929" y2="58599"/>
                      <a14:backgroundMark x1="18978" y1="50735" x2="20438" y2="50735"/>
                      <a14:backgroundMark x1="35036" y1="58088" x2="35348" y2="58245"/>
                      <a14:backgroundMark x1="40876" y1="75000" x2="42336" y2="76471"/>
                      <a14:backgroundMark x1="50446" y1="76553" x2="50729" y2="76838"/>
                      <a14:backgroundMark x1="57563" y1="75684" x2="57664" y2="75735"/>
                      <a14:backgroundMark x1="56455" y1="75127" x2="56851" y2="75326"/>
                      <a14:backgroundMark x1="39051" y1="81618" x2="39080" y2="81677"/>
                      <a14:backgroundMark x1="38686" y1="80882" x2="39051" y2="81618"/>
                      <a14:backgroundMark x1="27007" y1="69853" x2="27502" y2="70351"/>
                      <a14:backgroundMark x1="28467" y1="63971" x2="29886" y2="64685"/>
                      <a14:backgroundMark x1="48905" y1="64706" x2="49635" y2="64706"/>
                      <a14:backgroundMark x1="59854" y1="48529" x2="59902" y2="48529"/>
                      <a14:backgroundMark x1="43796" y1="36765" x2="43796" y2="36029"/>
                      <a14:backgroundMark x1="43796" y1="37500" x2="43796" y2="36765"/>
                      <a14:backgroundMark x1="70803" y1="71324" x2="71533" y2="69853"/>
                      <a14:backgroundMark x1="71533" y1="69853" x2="71898" y2="69118"/>
                      <a14:backgroundMark x1="76156" y1="73529" x2="75912" y2="74265"/>
                      <a14:backgroundMark x1="76399" y1="72794" x2="76156" y2="73529"/>
                      <a14:backgroundMark x1="76642" y1="72059" x2="76399" y2="72794"/>
                      <a14:backgroundMark x1="83760" y1="61029" x2="83804" y2="60850"/>
                      <a14:backgroundMark x1="83577" y1="61765" x2="83760" y2="61029"/>
                      <a14:backgroundMark x1="83395" y1="62500" x2="83577" y2="61765"/>
                      <a14:backgroundMark x1="83212" y1="63235" x2="83395" y2="62500"/>
                      <a14:backgroundMark x1="84672" y1="56618" x2="84672" y2="55882"/>
                      <a14:backgroundMark x1="84672" y1="57353" x2="84119" y2="56981"/>
                      <a14:backgroundMark x1="84672" y1="55882" x2="83616" y2="55350"/>
                      <a14:backgroundMark x1="82773" y1="54705" x2="82482" y2="54412"/>
                      <a14:backgroundMark x1="84672" y1="53202" x2="84672" y2="52941"/>
                      <a14:backgroundMark x1="84672" y1="55147" x2="84672" y2="54515"/>
                      <a14:backgroundMark x1="84428" y1="48529" x2="83942" y2="47794"/>
                      <a14:backgroundMark x1="85401" y1="50000" x2="84428" y2="48529"/>
                      <a14:backgroundMark x1="85707" y1="50462" x2="85401" y2="50000"/>
                      <a14:backgroundMark x1="84198" y1="45884" x2="83942" y2="44853"/>
                      <a14:backgroundMark x1="83942" y1="47794" x2="82482" y2="47059"/>
                      <a14:backgroundMark x1="83942" y1="47059" x2="82482" y2="44853"/>
                      <a14:backgroundMark x1="81752" y1="47059" x2="80292" y2="45588"/>
                      <a14:backgroundMark x1="54015" y1="52941" x2="55474" y2="50735"/>
                      <a14:backgroundMark x1="64234" y1="52941" x2="64234" y2="52941"/>
                      <a14:backgroundMark x1="58394" y1="51471" x2="58394" y2="52941"/>
                      <a14:backgroundMark x1="58394" y1="53676" x2="58394" y2="55147"/>
                      <a14:backgroundMark x1="69343" y1="56618" x2="69343" y2="56618"/>
                      <a14:backgroundMark x1="64234" y1="60294" x2="64234" y2="61029"/>
                      <a14:backgroundMark x1="64234" y1="53676" x2="63504" y2="53676"/>
                      <a14:backgroundMark x1="63504" y1="52941" x2="62774" y2="52206"/>
                      <a14:backgroundMark x1="50330" y1="64706" x2="50365" y2="64706"/>
                      <a14:backgroundMark x1="49635" y1="64706" x2="49866" y2="64706"/>
                      <a14:backgroundMark x1="51095" y1="65441" x2="51825" y2="64706"/>
                      <a14:backgroundMark x1="51095" y1="64706" x2="51095" y2="63971"/>
                      <a14:backgroundMark x1="29927" y1="53122" x2="29927" y2="52941"/>
                      <a14:backgroundMark x1="34307" y1="57353" x2="36057" y2="57353"/>
                      <a14:backgroundMark x1="44526" y1="55147" x2="43960" y2="54862"/>
                      <a14:backgroundMark x1="43796" y1="55882" x2="42336" y2="56618"/>
                      <a14:backgroundMark x1="35036" y1="58088" x2="34307" y2="56618"/>
                      <a14:backgroundMark x1="35766" y1="57353" x2="35766" y2="55147"/>
                      <a14:backgroundMark x1="34307" y1="56618" x2="33577" y2="55882"/>
                      <a14:backgroundMark x1="34307" y1="50000" x2="34307" y2="50000"/>
                      <a14:backgroundMark x1="34307" y1="50735" x2="33577" y2="50735"/>
                      <a14:backgroundMark x1="33577" y1="50735" x2="32847" y2="50735"/>
                      <a14:backgroundMark x1="25547" y1="70588" x2="26277" y2="73529"/>
                      <a14:backgroundMark x1="26764" y1="74265" x2="27737" y2="75735"/>
                      <a14:backgroundMark x1="26277" y1="73529" x2="26764" y2="74265"/>
                      <a14:backgroundMark x1="28467" y1="75735" x2="29197" y2="76471"/>
                      <a14:backgroundMark x1="29927" y1="75735" x2="30657" y2="77206"/>
                      <a14:backgroundMark x1="35766" y1="82353" x2="35501" y2="82353"/>
                      <a14:backgroundMark x1="23358" y1="68382" x2="22628" y2="69853"/>
                      <a14:backgroundMark x1="57664" y1="75735" x2="58031" y2="76105"/>
                      <a14:backgroundMark x1="48175" y1="84559" x2="49381" y2="85166"/>
                      <a14:backgroundMark x1="50959" y1="83824" x2="51095" y2="83824"/>
                      <a14:backgroundMark x1="51825" y1="85294" x2="53285" y2="85294"/>
                      <a14:backgroundMark x1="58394" y1="76471" x2="59124" y2="77206"/>
                      <a14:backgroundMark x1="62044" y1="74265" x2="62044" y2="74265"/>
                      <a14:backgroundMark x1="63504" y1="74265" x2="63504" y2="73849"/>
                      <a14:backgroundMark x1="63504" y1="72059" x2="64964" y2="72059"/>
                      <a14:backgroundMark x1="80292" y1="46324" x2="79562" y2="46324"/>
                      <a14:backgroundMark x1="81022" y1="43382" x2="80292" y2="42647"/>
                      <a14:backgroundMark x1="80292" y1="40441" x2="80292" y2="39706"/>
                      <a14:backgroundMark x1="80292" y1="41176" x2="80292" y2="40441"/>
                      <a14:backgroundMark x1="81022" y1="40441" x2="81022" y2="38971"/>
                      <a14:backgroundMark x1="81022" y1="40441" x2="80292" y2="38971"/>
                      <a14:backgroundMark x1="80292" y1="39706" x2="80292" y2="38235"/>
                      <a14:backgroundMark x1="76235" y1="45914" x2="75912" y2="45588"/>
                      <a14:backgroundMark x1="76642" y1="43382" x2="76642" y2="42647"/>
                      <a14:backgroundMark x1="74453" y1="40441" x2="74453" y2="39706"/>
                      <a14:backgroundMark x1="74453" y1="41176" x2="74453" y2="40441"/>
                      <a14:backgroundMark x1="80292" y1="34559" x2="80292" y2="34559"/>
                      <a14:backgroundMark x1="84672" y1="56618" x2="83212" y2="56618"/>
                      <a14:backgroundMark x1="83212" y1="57353" x2="82482" y2="57353"/>
                      <a14:backgroundMark x1="82482" y1="56618" x2="82276" y2="56410"/>
                      <a14:backgroundMark x1="82631" y1="54817" x2="81022" y2="54412"/>
                      <a14:backgroundMark x1="83942" y1="55147" x2="83890" y2="55134"/>
                      <a14:backgroundMark x1="69653" y1="40018" x2="70073" y2="40441"/>
                      <a14:backgroundMark x1="66423" y1="27941" x2="66423" y2="28466"/>
                      <a14:backgroundMark x1="66423" y1="27206" x2="66423" y2="27941"/>
                      <a14:backgroundMark x1="66423" y1="26471" x2="66423" y2="27206"/>
                      <a14:backgroundMark x1="75182" y1="28676" x2="74686" y2="28176"/>
                      <a14:backgroundMark x1="75824" y1="29324" x2="75182" y2="28676"/>
                      <a14:backgroundMark x1="73956" y1="27441" x2="73723" y2="27206"/>
                      <a14:backgroundMark x1="75182" y1="28676" x2="74686" y2="28176"/>
                      <a14:backgroundMark x1="70073" y1="24265" x2="71087" y2="24775"/>
                      <a14:backgroundMark x1="67883" y1="48529" x2="68412" y2="49063"/>
                      <a14:backgroundMark x1="68084" y1="50735" x2="68613" y2="50735"/>
                      <a14:backgroundMark x1="67153" y1="44853" x2="67153" y2="43382"/>
                      <a14:backgroundMark x1="67883" y1="44853" x2="69343" y2="44118"/>
                      <a14:backgroundMark x1="67153" y1="43382" x2="67153" y2="42647"/>
                      <a14:backgroundMark x1="67153" y1="44118" x2="67153" y2="43382"/>
                      <a14:backgroundMark x1="67153" y1="43382" x2="66423" y2="41912"/>
                      <a14:backgroundMark x1="67883" y1="51054" x2="67883" y2="51471"/>
                      <a14:backgroundMark x1="68613" y1="51471" x2="70073" y2="50735"/>
                      <a14:backgroundMark x1="80355" y1="56618" x2="80292" y2="56618"/>
                      <a14:backgroundMark x1="54015" y1="63971" x2="54745" y2="63971"/>
                      <a14:backgroundMark x1="35036" y1="58824" x2="35036" y2="60294"/>
                      <a14:backgroundMark x1="37226" y1="57353" x2="37226" y2="57353"/>
                      <a14:backgroundMark x1="75912" y1="29412" x2="75912" y2="30147"/>
                      <a14:backgroundMark x1="75912" y1="30882" x2="75912" y2="31618"/>
                      <a14:backgroundMark x1="75912" y1="30147" x2="76642" y2="30882"/>
                      <a14:backgroundMark x1="72993" y1="32353" x2="72263" y2="32353"/>
                      <a14:backgroundMark x1="60584" y1="60294" x2="60584" y2="60872"/>
                      <a14:backgroundMark x1="35533" y1="61530" x2="35766" y2="61765"/>
                      <a14:backgroundMark x1="44526" y1="63235" x2="45255" y2="63235"/>
                      <a14:backgroundMark x1="45255" y1="59559" x2="44526" y2="59559"/>
                      <a14:backgroundMark x1="43796" y1="60294" x2="43796" y2="60294"/>
                      <a14:backgroundMark x1="65693" y1="83088" x2="66423" y2="83088"/>
                      <a14:backgroundMark x1="66423" y1="82353" x2="67153" y2="82353"/>
                      <a14:backgroundMark x1="67153" y1="82353" x2="67883" y2="82353"/>
                      <a14:backgroundMark x1="67153" y1="82353" x2="68462" y2="81694"/>
                      <a14:backgroundMark x1="69016" y1="81415" x2="70073" y2="80882"/>
                      <a14:backgroundMark x1="36496" y1="43382" x2="36496" y2="42647"/>
                      <a14:backgroundMark x1="72263" y1="33088" x2="72263" y2="33824"/>
                      <a14:backgroundMark x1="54213" y1="71324" x2="54015" y2="71324"/>
                      <a14:backgroundMark x1="54015" y1="71324" x2="53751" y2="71324"/>
                      <a14:backgroundMark x1="52799" y1="70834" x2="52555" y2="70588"/>
                      <a14:backgroundMark x1="53085" y1="71223" x2="51825" y2="70588"/>
                      <a14:backgroundMark x1="51825" y1="69853" x2="51825" y2="69118"/>
                      <a14:backgroundMark x1="56141" y1="70588" x2="56204" y2="70588"/>
                      <a14:backgroundMark x1="56204" y1="70588" x2="56934" y2="70588"/>
                      <a14:backgroundMark x1="60624" y1="62540" x2="61314" y2="63235"/>
                      <a14:backgroundMark x1="40876" y1="48529" x2="42336" y2="48529"/>
                      <a14:backgroundMark x1="55474" y1="69535" x2="55474" y2="69118"/>
                      <a14:backgroundMark x1="62044" y1="63971" x2="62044" y2="64706"/>
                      <a14:backgroundMark x1="62774" y1="65441" x2="62774" y2="6691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925884">
          <a:off x="6504276" y="671940"/>
          <a:ext cx="1205260" cy="1183037"/>
        </a:xfrm>
        <a:prstGeom prst="ellipse">
          <a:avLst/>
        </a:prstGeom>
      </xdr:spPr>
    </xdr:pic>
    <xdr:clientData/>
  </xdr:twoCellAnchor>
  <xdr:twoCellAnchor>
    <xdr:from>
      <xdr:col>15</xdr:col>
      <xdr:colOff>34636</xdr:colOff>
      <xdr:row>4</xdr:row>
      <xdr:rowOff>155863</xdr:rowOff>
    </xdr:from>
    <xdr:to>
      <xdr:col>25</xdr:col>
      <xdr:colOff>432954</xdr:colOff>
      <xdr:row>17</xdr:row>
      <xdr:rowOff>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437E7075-B233-4141-90B4-7DCA5D162E55}"/>
            </a:ext>
          </a:extLst>
        </xdr:cNvPr>
        <xdr:cNvSpPr txBox="1"/>
      </xdr:nvSpPr>
      <xdr:spPr>
        <a:xfrm>
          <a:off x="9109363" y="1255568"/>
          <a:ext cx="6632864" cy="32298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価格表</a:t>
          </a:r>
          <a:r>
            <a:rPr kumimoji="1" lang="en-US" altLang="ja-JP" sz="2000"/>
            <a:t>(</a:t>
          </a:r>
          <a:r>
            <a:rPr kumimoji="1" lang="ja-JP" altLang="en-US" sz="2000"/>
            <a:t>一検体あたり</a:t>
          </a:r>
          <a:r>
            <a:rPr kumimoji="1" lang="en-US" altLang="ja-JP" sz="2000"/>
            <a:t>)</a:t>
          </a:r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2000"/>
            <a:t>・通常価格　１６０００円</a:t>
          </a:r>
          <a:r>
            <a:rPr kumimoji="1" lang="en-US" altLang="ja-JP" sz="2000"/>
            <a:t>(</a:t>
          </a:r>
          <a:r>
            <a:rPr kumimoji="1" lang="ja-JP" altLang="en-US" sz="2000"/>
            <a:t>税抜</a:t>
          </a:r>
          <a:r>
            <a:rPr kumimoji="1" lang="en-US" altLang="ja-JP" sz="2000"/>
            <a:t>)</a:t>
          </a:r>
        </a:p>
        <a:p>
          <a:endParaRPr kumimoji="1" lang="en-US" altLang="ja-JP" sz="2000"/>
        </a:p>
        <a:p>
          <a:r>
            <a:rPr kumimoji="1" lang="ja-JP" altLang="en-US" sz="2000"/>
            <a:t>・期間限定価格　１００００円</a:t>
          </a:r>
          <a:r>
            <a:rPr kumimoji="1" lang="en-US" altLang="ja-JP" sz="2000"/>
            <a:t>(</a:t>
          </a:r>
          <a:r>
            <a:rPr kumimoji="1" lang="ja-JP" altLang="en-US" sz="2000"/>
            <a:t>税抜</a:t>
          </a:r>
          <a:r>
            <a:rPr kumimoji="1" lang="en-US" altLang="ja-JP" sz="2000"/>
            <a:t>)</a:t>
          </a:r>
        </a:p>
        <a:p>
          <a:endParaRPr kumimoji="1" lang="en-US" altLang="ja-JP" sz="2000"/>
        </a:p>
        <a:p>
          <a:r>
            <a:rPr kumimoji="1" lang="ja-JP" altLang="en-US" sz="2000"/>
            <a:t>・出張費、調査費　１００００円（税込）</a:t>
          </a:r>
          <a:endParaRPr kumimoji="1" lang="en-US" altLang="ja-JP" sz="2000"/>
        </a:p>
        <a:p>
          <a:endParaRPr kumimoji="1" lang="en-US" altLang="ja-JP" sz="2000"/>
        </a:p>
        <a:p>
          <a:r>
            <a:rPr kumimoji="1" lang="ja-JP" altLang="en-US" sz="2000"/>
            <a:t>・特急価格　通常価格</a:t>
          </a:r>
          <a:r>
            <a:rPr kumimoji="1" lang="en-US" altLang="ja-JP" sz="2000"/>
            <a:t>OR</a:t>
          </a:r>
          <a:r>
            <a:rPr kumimoji="1" lang="ja-JP" altLang="en-US" sz="2000"/>
            <a:t>期間限定価格に＋</a:t>
          </a:r>
          <a:r>
            <a:rPr kumimoji="1" lang="en-US" altLang="ja-JP" sz="2000"/>
            <a:t>5000</a:t>
          </a:r>
          <a:r>
            <a:rPr kumimoji="1" lang="ja-JP" altLang="en-US" sz="2000"/>
            <a:t>円</a:t>
          </a:r>
          <a:r>
            <a:rPr kumimoji="1" lang="en-US" altLang="ja-JP" sz="2000"/>
            <a:t>(</a:t>
          </a:r>
          <a:r>
            <a:rPr kumimoji="1" lang="ja-JP" altLang="en-US" sz="2000"/>
            <a:t>税抜</a:t>
          </a:r>
          <a:r>
            <a:rPr kumimoji="1" lang="en-US" altLang="ja-JP" sz="2000"/>
            <a:t>)</a:t>
          </a:r>
          <a:endParaRPr kumimoji="1" lang="ja-JP" altLang="en-US" sz="20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10</xdr:row>
      <xdr:rowOff>171450</xdr:rowOff>
    </xdr:from>
    <xdr:to>
      <xdr:col>4</xdr:col>
      <xdr:colOff>368300</xdr:colOff>
      <xdr:row>19</xdr:row>
      <xdr:rowOff>177800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235158A-490F-4BC3-A4ED-63A950476698}"/>
            </a:ext>
          </a:extLst>
        </xdr:cNvPr>
        <xdr:cNvSpPr/>
      </xdr:nvSpPr>
      <xdr:spPr>
        <a:xfrm>
          <a:off x="266700" y="4019550"/>
          <a:ext cx="2540000" cy="1789430"/>
        </a:xfrm>
        <a:prstGeom prst="rect">
          <a:avLst/>
        </a:prstGeom>
        <a:noFill/>
        <a:ln w="19050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273050</xdr:colOff>
      <xdr:row>12</xdr:row>
      <xdr:rowOff>69850</xdr:rowOff>
    </xdr:from>
    <xdr:to>
      <xdr:col>4</xdr:col>
      <xdr:colOff>374650</xdr:colOff>
      <xdr:row>12</xdr:row>
      <xdr:rowOff>76200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EAC2F6CC-604C-454A-A9E8-C07469DAF01C}"/>
            </a:ext>
          </a:extLst>
        </xdr:cNvPr>
        <xdr:cNvCxnSpPr/>
      </xdr:nvCxnSpPr>
      <xdr:spPr>
        <a:xfrm>
          <a:off x="273050" y="4283710"/>
          <a:ext cx="2540000" cy="635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266700</xdr:colOff>
      <xdr:row>11</xdr:row>
      <xdr:rowOff>139700</xdr:rowOff>
    </xdr:from>
    <xdr:to>
      <xdr:col>4</xdr:col>
      <xdr:colOff>381000</xdr:colOff>
      <xdr:row>11</xdr:row>
      <xdr:rowOff>139700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E84502E2-086F-40B4-A1A6-9E0674CE4EE6}"/>
            </a:ext>
          </a:extLst>
        </xdr:cNvPr>
        <xdr:cNvCxnSpPr/>
      </xdr:nvCxnSpPr>
      <xdr:spPr>
        <a:xfrm>
          <a:off x="266700" y="4170680"/>
          <a:ext cx="2552700" cy="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177800</xdr:colOff>
      <xdr:row>13</xdr:row>
      <xdr:rowOff>133350</xdr:rowOff>
    </xdr:from>
    <xdr:to>
      <xdr:col>4</xdr:col>
      <xdr:colOff>241300</xdr:colOff>
      <xdr:row>13</xdr:row>
      <xdr:rowOff>139700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D6E2494C-2038-4A86-B415-953FED0F5E11}"/>
            </a:ext>
          </a:extLst>
        </xdr:cNvPr>
        <xdr:cNvCxnSpPr/>
      </xdr:nvCxnSpPr>
      <xdr:spPr>
        <a:xfrm>
          <a:off x="787400" y="4530090"/>
          <a:ext cx="1892300" cy="635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196850</xdr:colOff>
      <xdr:row>14</xdr:row>
      <xdr:rowOff>69850</xdr:rowOff>
    </xdr:from>
    <xdr:to>
      <xdr:col>4</xdr:col>
      <xdr:colOff>234950</xdr:colOff>
      <xdr:row>14</xdr:row>
      <xdr:rowOff>69850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41FD4C0C-7DD1-4EE1-B8EB-127C89CE1982}"/>
            </a:ext>
          </a:extLst>
        </xdr:cNvPr>
        <xdr:cNvCxnSpPr/>
      </xdr:nvCxnSpPr>
      <xdr:spPr>
        <a:xfrm>
          <a:off x="806450" y="4649470"/>
          <a:ext cx="1866900" cy="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184150</xdr:colOff>
      <xdr:row>13</xdr:row>
      <xdr:rowOff>6350</xdr:rowOff>
    </xdr:from>
    <xdr:to>
      <xdr:col>4</xdr:col>
      <xdr:colOff>234950</xdr:colOff>
      <xdr:row>19</xdr:row>
      <xdr:rowOff>50800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5193231E-8EC0-48F5-BE33-A67103F1CBBB}"/>
            </a:ext>
          </a:extLst>
        </xdr:cNvPr>
        <xdr:cNvSpPr/>
      </xdr:nvSpPr>
      <xdr:spPr>
        <a:xfrm>
          <a:off x="793750" y="4403090"/>
          <a:ext cx="1879600" cy="1278890"/>
        </a:xfrm>
        <a:prstGeom prst="rect">
          <a:avLst/>
        </a:prstGeom>
        <a:noFill/>
        <a:ln w="19050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323850</xdr:colOff>
      <xdr:row>17</xdr:row>
      <xdr:rowOff>63500</xdr:rowOff>
    </xdr:from>
    <xdr:to>
      <xdr:col>3</xdr:col>
      <xdr:colOff>463550</xdr:colOff>
      <xdr:row>18</xdr:row>
      <xdr:rowOff>139700</xdr:rowOff>
    </xdr:to>
    <xdr:sp macro="" textlink="">
      <xdr:nvSpPr>
        <xdr:cNvPr id="8" name="直方体 7">
          <a:extLst>
            <a:ext uri="{FF2B5EF4-FFF2-40B4-BE49-F238E27FC236}">
              <a16:creationId xmlns:a16="http://schemas.microsoft.com/office/drawing/2014/main" id="{4C37F045-3F4C-438D-BA4C-00D9F7B964C2}"/>
            </a:ext>
          </a:extLst>
        </xdr:cNvPr>
        <xdr:cNvSpPr/>
      </xdr:nvSpPr>
      <xdr:spPr>
        <a:xfrm>
          <a:off x="1543050" y="5283200"/>
          <a:ext cx="749300" cy="304800"/>
        </a:xfrm>
        <a:prstGeom prst="cube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203200</xdr:colOff>
      <xdr:row>10</xdr:row>
      <xdr:rowOff>177800</xdr:rowOff>
    </xdr:from>
    <xdr:to>
      <xdr:col>8</xdr:col>
      <xdr:colOff>914400</xdr:colOff>
      <xdr:row>20</xdr:row>
      <xdr:rowOff>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480CB7B2-8F12-4AD9-9A92-FF027D128033}"/>
            </a:ext>
          </a:extLst>
        </xdr:cNvPr>
        <xdr:cNvSpPr/>
      </xdr:nvSpPr>
      <xdr:spPr>
        <a:xfrm>
          <a:off x="3251200" y="4025900"/>
          <a:ext cx="2540000" cy="1788160"/>
        </a:xfrm>
        <a:prstGeom prst="rect">
          <a:avLst/>
        </a:prstGeom>
        <a:noFill/>
        <a:ln w="19050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209550</xdr:colOff>
      <xdr:row>12</xdr:row>
      <xdr:rowOff>76200</xdr:rowOff>
    </xdr:from>
    <xdr:to>
      <xdr:col>8</xdr:col>
      <xdr:colOff>920750</xdr:colOff>
      <xdr:row>12</xdr:row>
      <xdr:rowOff>82550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A469DE7B-438D-4B29-9C75-7317C74BC216}"/>
            </a:ext>
          </a:extLst>
        </xdr:cNvPr>
        <xdr:cNvCxnSpPr/>
      </xdr:nvCxnSpPr>
      <xdr:spPr>
        <a:xfrm>
          <a:off x="3257550" y="4290060"/>
          <a:ext cx="2540000" cy="635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203200</xdr:colOff>
      <xdr:row>11</xdr:row>
      <xdr:rowOff>146050</xdr:rowOff>
    </xdr:from>
    <xdr:to>
      <xdr:col>8</xdr:col>
      <xdr:colOff>927100</xdr:colOff>
      <xdr:row>11</xdr:row>
      <xdr:rowOff>146050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59ECBED5-7074-426C-932D-07E3A0D454FA}"/>
            </a:ext>
          </a:extLst>
        </xdr:cNvPr>
        <xdr:cNvCxnSpPr/>
      </xdr:nvCxnSpPr>
      <xdr:spPr>
        <a:xfrm>
          <a:off x="3251200" y="4177030"/>
          <a:ext cx="2552700" cy="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304800</xdr:colOff>
      <xdr:row>14</xdr:row>
      <xdr:rowOff>25400</xdr:rowOff>
    </xdr:from>
    <xdr:to>
      <xdr:col>6</xdr:col>
      <xdr:colOff>444500</xdr:colOff>
      <xdr:row>19</xdr:row>
      <xdr:rowOff>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65DD77D4-4EEC-45EF-8832-648ACC6FB576}"/>
            </a:ext>
          </a:extLst>
        </xdr:cNvPr>
        <xdr:cNvSpPr/>
      </xdr:nvSpPr>
      <xdr:spPr>
        <a:xfrm>
          <a:off x="3352800" y="4605020"/>
          <a:ext cx="749300" cy="1026160"/>
        </a:xfrm>
        <a:prstGeom prst="rect">
          <a:avLst/>
        </a:prstGeom>
        <a:noFill/>
        <a:ln w="19050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304800</xdr:colOff>
      <xdr:row>14</xdr:row>
      <xdr:rowOff>114300</xdr:rowOff>
    </xdr:from>
    <xdr:to>
      <xdr:col>6</xdr:col>
      <xdr:colOff>450850</xdr:colOff>
      <xdr:row>14</xdr:row>
      <xdr:rowOff>120650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9A284D42-EB46-4252-BDB2-785D8BAC0B5E}"/>
            </a:ext>
          </a:extLst>
        </xdr:cNvPr>
        <xdr:cNvCxnSpPr/>
      </xdr:nvCxnSpPr>
      <xdr:spPr>
        <a:xfrm flipV="1">
          <a:off x="3352800" y="4693920"/>
          <a:ext cx="755650" cy="635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311150</xdr:colOff>
      <xdr:row>15</xdr:row>
      <xdr:rowOff>12700</xdr:rowOff>
    </xdr:from>
    <xdr:to>
      <xdr:col>6</xdr:col>
      <xdr:colOff>463550</xdr:colOff>
      <xdr:row>15</xdr:row>
      <xdr:rowOff>19050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6C5A6756-F3FD-4ECF-8BBD-0B32F87A726C}"/>
            </a:ext>
          </a:extLst>
        </xdr:cNvPr>
        <xdr:cNvCxnSpPr/>
      </xdr:nvCxnSpPr>
      <xdr:spPr>
        <a:xfrm flipV="1">
          <a:off x="3359150" y="4775200"/>
          <a:ext cx="762000" cy="635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514350</xdr:colOff>
      <xdr:row>14</xdr:row>
      <xdr:rowOff>31750</xdr:rowOff>
    </xdr:from>
    <xdr:to>
      <xdr:col>8</xdr:col>
      <xdr:colOff>44450</xdr:colOff>
      <xdr:row>19</xdr:row>
      <xdr:rowOff>6350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1E91B3F4-C45A-4977-B52A-A9C788E6305B}"/>
            </a:ext>
          </a:extLst>
        </xdr:cNvPr>
        <xdr:cNvSpPr/>
      </xdr:nvSpPr>
      <xdr:spPr>
        <a:xfrm>
          <a:off x="4171950" y="4611370"/>
          <a:ext cx="749300" cy="1026160"/>
        </a:xfrm>
        <a:prstGeom prst="rect">
          <a:avLst/>
        </a:prstGeom>
        <a:noFill/>
        <a:ln w="19050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514350</xdr:colOff>
      <xdr:row>14</xdr:row>
      <xdr:rowOff>120650</xdr:rowOff>
    </xdr:from>
    <xdr:to>
      <xdr:col>8</xdr:col>
      <xdr:colOff>50800</xdr:colOff>
      <xdr:row>14</xdr:row>
      <xdr:rowOff>127000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8DA09E30-6F05-4D79-A907-DB37B77C6BAF}"/>
            </a:ext>
          </a:extLst>
        </xdr:cNvPr>
        <xdr:cNvCxnSpPr/>
      </xdr:nvCxnSpPr>
      <xdr:spPr>
        <a:xfrm flipV="1">
          <a:off x="4171950" y="4700270"/>
          <a:ext cx="755650" cy="635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520700</xdr:colOff>
      <xdr:row>15</xdr:row>
      <xdr:rowOff>19050</xdr:rowOff>
    </xdr:from>
    <xdr:to>
      <xdr:col>8</xdr:col>
      <xdr:colOff>63500</xdr:colOff>
      <xdr:row>15</xdr:row>
      <xdr:rowOff>25400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C40BD13D-1131-4A33-8F9B-C7E42A3FA8D1}"/>
            </a:ext>
          </a:extLst>
        </xdr:cNvPr>
        <xdr:cNvCxnSpPr/>
      </xdr:nvCxnSpPr>
      <xdr:spPr>
        <a:xfrm flipV="1">
          <a:off x="4178300" y="4781550"/>
          <a:ext cx="762000" cy="635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107950</xdr:colOff>
      <xdr:row>14</xdr:row>
      <xdr:rowOff>31750</xdr:rowOff>
    </xdr:from>
    <xdr:to>
      <xdr:col>8</xdr:col>
      <xdr:colOff>857250</xdr:colOff>
      <xdr:row>19</xdr:row>
      <xdr:rowOff>6350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B872B05D-3273-4826-ABCC-B2EC4CBFA2F4}"/>
            </a:ext>
          </a:extLst>
        </xdr:cNvPr>
        <xdr:cNvSpPr/>
      </xdr:nvSpPr>
      <xdr:spPr>
        <a:xfrm>
          <a:off x="4984750" y="4611370"/>
          <a:ext cx="749300" cy="1026160"/>
        </a:xfrm>
        <a:prstGeom prst="rect">
          <a:avLst/>
        </a:prstGeom>
        <a:noFill/>
        <a:ln w="19050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107950</xdr:colOff>
      <xdr:row>14</xdr:row>
      <xdr:rowOff>120650</xdr:rowOff>
    </xdr:from>
    <xdr:to>
      <xdr:col>8</xdr:col>
      <xdr:colOff>863600</xdr:colOff>
      <xdr:row>14</xdr:row>
      <xdr:rowOff>127000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1104F6F-0FC9-4DD5-A876-7A7B40BF68A9}"/>
            </a:ext>
          </a:extLst>
        </xdr:cNvPr>
        <xdr:cNvCxnSpPr/>
      </xdr:nvCxnSpPr>
      <xdr:spPr>
        <a:xfrm flipV="1">
          <a:off x="4984750" y="4700270"/>
          <a:ext cx="755650" cy="635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114300</xdr:colOff>
      <xdr:row>15</xdr:row>
      <xdr:rowOff>19050</xdr:rowOff>
    </xdr:from>
    <xdr:to>
      <xdr:col>8</xdr:col>
      <xdr:colOff>876300</xdr:colOff>
      <xdr:row>15</xdr:row>
      <xdr:rowOff>25400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3CEB39B9-06FE-489E-8344-1758170C23B3}"/>
            </a:ext>
          </a:extLst>
        </xdr:cNvPr>
        <xdr:cNvCxnSpPr/>
      </xdr:nvCxnSpPr>
      <xdr:spPr>
        <a:xfrm flipV="1">
          <a:off x="4991100" y="4781550"/>
          <a:ext cx="762000" cy="635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317500</xdr:colOff>
      <xdr:row>15</xdr:row>
      <xdr:rowOff>107950</xdr:rowOff>
    </xdr:from>
    <xdr:to>
      <xdr:col>6</xdr:col>
      <xdr:colOff>438150</xdr:colOff>
      <xdr:row>18</xdr:row>
      <xdr:rowOff>127000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3C8F76E7-16A0-474C-BC36-128C57BABAB0}"/>
            </a:ext>
          </a:extLst>
        </xdr:cNvPr>
        <xdr:cNvSpPr txBox="1"/>
      </xdr:nvSpPr>
      <xdr:spPr>
        <a:xfrm>
          <a:off x="3365500" y="4870450"/>
          <a:ext cx="730250" cy="70485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①</a:t>
          </a:r>
          <a:endParaRPr kumimoji="1" lang="en-US" altLang="ja-JP" sz="11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000">
              <a:latin typeface="游ゴシック" panose="020B0400000000000000" pitchFamily="50" charset="-128"/>
              <a:ea typeface="游ゴシック" panose="020B0400000000000000" pitchFamily="50" charset="-128"/>
            </a:rPr>
            <a:t>仕上塗材</a:t>
          </a:r>
          <a:endParaRPr kumimoji="1" lang="en-US" altLang="ja-JP" sz="10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endParaRPr kumimoji="1" lang="ja-JP" altLang="en-US" sz="1100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6</xdr:col>
      <xdr:colOff>546100</xdr:colOff>
      <xdr:row>15</xdr:row>
      <xdr:rowOff>107950</xdr:rowOff>
    </xdr:from>
    <xdr:to>
      <xdr:col>7</xdr:col>
      <xdr:colOff>603250</xdr:colOff>
      <xdr:row>18</xdr:row>
      <xdr:rowOff>146050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C3718470-88BB-4AB1-8894-EA34588F19C0}"/>
            </a:ext>
          </a:extLst>
        </xdr:cNvPr>
        <xdr:cNvSpPr txBox="1"/>
      </xdr:nvSpPr>
      <xdr:spPr>
        <a:xfrm>
          <a:off x="4203700" y="4870450"/>
          <a:ext cx="666750" cy="7239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②</a:t>
          </a:r>
          <a:endParaRPr kumimoji="1" lang="en-US" altLang="ja-JP" sz="11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800">
              <a:latin typeface="游ゴシック" panose="020B0400000000000000" pitchFamily="50" charset="-128"/>
              <a:ea typeface="游ゴシック" panose="020B0400000000000000" pitchFamily="50" charset="-128"/>
            </a:rPr>
            <a:t>石膏ボード</a:t>
          </a:r>
          <a:endParaRPr kumimoji="1" lang="en-US" altLang="ja-JP" sz="8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endParaRPr kumimoji="1" lang="ja-JP" altLang="en-US" sz="1100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8</xdr:col>
      <xdr:colOff>158750</xdr:colOff>
      <xdr:row>15</xdr:row>
      <xdr:rowOff>101600</xdr:rowOff>
    </xdr:from>
    <xdr:to>
      <xdr:col>8</xdr:col>
      <xdr:colOff>819150</xdr:colOff>
      <xdr:row>18</xdr:row>
      <xdr:rowOff>139700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E6A8C8C1-13FF-4CA8-BF96-11F41FDAF043}"/>
            </a:ext>
          </a:extLst>
        </xdr:cNvPr>
        <xdr:cNvSpPr txBox="1"/>
      </xdr:nvSpPr>
      <xdr:spPr>
        <a:xfrm>
          <a:off x="5035550" y="4864100"/>
          <a:ext cx="660400" cy="7239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③</a:t>
          </a:r>
          <a:endParaRPr kumimoji="1" lang="en-US" altLang="ja-JP" sz="11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900">
              <a:latin typeface="游ゴシック" panose="020B0400000000000000" pitchFamily="50" charset="-128"/>
              <a:ea typeface="游ゴシック" panose="020B0400000000000000" pitchFamily="50" charset="-128"/>
            </a:rPr>
            <a:t>聚楽壁</a:t>
          </a:r>
          <a:endParaRPr kumimoji="1" lang="en-US" altLang="ja-JP" sz="9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endParaRPr kumimoji="1" lang="ja-JP" altLang="en-US" sz="1100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9</xdr:col>
      <xdr:colOff>400050</xdr:colOff>
      <xdr:row>8</xdr:row>
      <xdr:rowOff>304800</xdr:rowOff>
    </xdr:from>
    <xdr:to>
      <xdr:col>17</xdr:col>
      <xdr:colOff>111069</xdr:colOff>
      <xdr:row>13</xdr:row>
      <xdr:rowOff>6902</xdr:rowOff>
    </xdr:to>
    <xdr:sp macro="" textlink="">
      <xdr:nvSpPr>
        <xdr:cNvPr id="24" name="吹き出し: 角を丸めた四角形 23">
          <a:extLst>
            <a:ext uri="{FF2B5EF4-FFF2-40B4-BE49-F238E27FC236}">
              <a16:creationId xmlns:a16="http://schemas.microsoft.com/office/drawing/2014/main" id="{FDF33FDE-9507-4744-B5C0-D5339837FF9C}"/>
            </a:ext>
          </a:extLst>
        </xdr:cNvPr>
        <xdr:cNvSpPr/>
      </xdr:nvSpPr>
      <xdr:spPr>
        <a:xfrm>
          <a:off x="6496050" y="3459480"/>
          <a:ext cx="4587819" cy="944162"/>
        </a:xfrm>
        <a:prstGeom prst="wedgeRoundRectCallout">
          <a:avLst>
            <a:gd name="adj1" fmla="val -61328"/>
            <a:gd name="adj2" fmla="val 29282"/>
            <a:gd name="adj3" fmla="val 16667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latin typeface="游ゴシック" panose="020B0400000000000000" pitchFamily="50" charset="-128"/>
              <a:ea typeface="游ゴシック" panose="020B0400000000000000" pitchFamily="50" charset="-128"/>
            </a:rPr>
            <a:t>試料を識別できるように、試料を入れる袋にそれぞれ</a:t>
          </a:r>
          <a:endParaRPr kumimoji="1" lang="en-US" altLang="ja-JP" sz="140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2000" b="1" u="sng">
              <a:latin typeface="游ゴシック" panose="020B0400000000000000" pitchFamily="50" charset="-128"/>
              <a:ea typeface="游ゴシック" panose="020B0400000000000000" pitchFamily="50" charset="-128"/>
            </a:rPr>
            <a:t>試料番号</a:t>
          </a:r>
          <a:r>
            <a:rPr kumimoji="1" lang="ja-JP" altLang="en-US" sz="1400" b="1">
              <a:latin typeface="游ゴシック" panose="020B0400000000000000" pitchFamily="50" charset="-128"/>
              <a:ea typeface="游ゴシック" panose="020B0400000000000000" pitchFamily="50" charset="-128"/>
            </a:rPr>
            <a:t>　と　</a:t>
          </a:r>
          <a:r>
            <a:rPr kumimoji="1" lang="ja-JP" altLang="en-US" sz="2000" b="1" u="sng">
              <a:latin typeface="游ゴシック" panose="020B0400000000000000" pitchFamily="50" charset="-128"/>
              <a:ea typeface="游ゴシック" panose="020B0400000000000000" pitchFamily="50" charset="-128"/>
            </a:rPr>
            <a:t>試料名</a:t>
          </a:r>
          <a:r>
            <a:rPr kumimoji="1" lang="ja-JP" altLang="en-US" sz="1400" b="1">
              <a:latin typeface="游ゴシック" panose="020B0400000000000000" pitchFamily="50" charset="-128"/>
              <a:ea typeface="游ゴシック" panose="020B0400000000000000" pitchFamily="50" charset="-128"/>
            </a:rPr>
            <a:t>　を記載してください。</a:t>
          </a:r>
        </a:p>
      </xdr:txBody>
    </xdr:sp>
    <xdr:clientData/>
  </xdr:twoCellAnchor>
  <xdr:twoCellAnchor>
    <xdr:from>
      <xdr:col>9</xdr:col>
      <xdr:colOff>107950</xdr:colOff>
      <xdr:row>26</xdr:row>
      <xdr:rowOff>152400</xdr:rowOff>
    </xdr:from>
    <xdr:to>
      <xdr:col>14</xdr:col>
      <xdr:colOff>498971</xdr:colOff>
      <xdr:row>39</xdr:row>
      <xdr:rowOff>25400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C6803268-3421-4740-862E-9594B4A4D986}"/>
            </a:ext>
          </a:extLst>
        </xdr:cNvPr>
        <xdr:cNvSpPr txBox="1"/>
      </xdr:nvSpPr>
      <xdr:spPr>
        <a:xfrm>
          <a:off x="6203950" y="7581900"/>
          <a:ext cx="3439021" cy="2250440"/>
        </a:xfrm>
        <a:prstGeom prst="rect">
          <a:avLst/>
        </a:prstGeom>
        <a:solidFill>
          <a:schemeClr val="lt1"/>
        </a:solidFill>
        <a:ln w="19050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 u="sng">
              <a:latin typeface="游ゴシック" panose="020B0400000000000000" pitchFamily="50" charset="-128"/>
              <a:ea typeface="游ゴシック" panose="020B0400000000000000" pitchFamily="50" charset="-128"/>
            </a:rPr>
            <a:t>送付先</a:t>
          </a:r>
          <a:endParaRPr kumimoji="1" lang="en-US" altLang="ja-JP" sz="1600" b="1" u="sng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endParaRPr kumimoji="1" lang="en-US" altLang="ja-JP" sz="110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400" b="1">
              <a:latin typeface="游ゴシック" panose="020B0400000000000000" pitchFamily="50" charset="-128"/>
              <a:ea typeface="游ゴシック" panose="020B0400000000000000" pitchFamily="50" charset="-128"/>
            </a:rPr>
            <a:t>〒 </a:t>
          </a:r>
          <a:r>
            <a:rPr kumimoji="1" lang="en-US" altLang="ja-JP" sz="1400" b="1">
              <a:latin typeface="游ゴシック" panose="020B0400000000000000" pitchFamily="50" charset="-128"/>
              <a:ea typeface="游ゴシック" panose="020B0400000000000000" pitchFamily="50" charset="-128"/>
            </a:rPr>
            <a:t>921-8041</a:t>
          </a:r>
        </a:p>
        <a:p>
          <a:r>
            <a:rPr kumimoji="1" lang="ja-JP" altLang="en-US" sz="1400" b="1">
              <a:latin typeface="游ゴシック" panose="020B0400000000000000" pitchFamily="50" charset="-128"/>
              <a:ea typeface="游ゴシック" panose="020B0400000000000000" pitchFamily="50" charset="-128"/>
            </a:rPr>
            <a:t>石川県金沢市泉３丁目１番６号</a:t>
          </a:r>
          <a:endParaRPr kumimoji="1" lang="en-US" altLang="ja-JP" sz="140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ja-JP" sz="1400" b="1">
              <a:solidFill>
                <a:schemeClr val="dk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株式会社</a:t>
          </a:r>
          <a:r>
            <a:rPr kumimoji="1" lang="ja-JP" altLang="en-US" sz="1400" b="1">
              <a:solidFill>
                <a:schemeClr val="dk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ハクトー</a:t>
          </a:r>
          <a:endParaRPr kumimoji="1" lang="en-US" altLang="ja-JP" sz="1400" b="1">
            <a:solidFill>
              <a:schemeClr val="dk1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  <a:p>
          <a:r>
            <a:rPr kumimoji="1" lang="ja-JP" altLang="en-US" sz="1400" b="1">
              <a:solidFill>
                <a:schemeClr val="dk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アスベスト受付担当 行</a:t>
          </a:r>
          <a:endParaRPr kumimoji="1" lang="en-US" altLang="ja-JP" sz="1400" b="1">
            <a:solidFill>
              <a:schemeClr val="dk1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  <a:p>
          <a:r>
            <a:rPr kumimoji="1" lang="en-US" altLang="ja-JP" sz="1400" b="1">
              <a:latin typeface="游ゴシック" panose="020B0400000000000000" pitchFamily="50" charset="-128"/>
              <a:ea typeface="游ゴシック" panose="020B0400000000000000" pitchFamily="50" charset="-128"/>
            </a:rPr>
            <a:t>TEL</a:t>
          </a:r>
          <a:r>
            <a:rPr kumimoji="1" lang="ja-JP" altLang="en-US" sz="1400" b="1">
              <a:latin typeface="游ゴシック" panose="020B0400000000000000" pitchFamily="50" charset="-128"/>
              <a:ea typeface="游ゴシック" panose="020B0400000000000000" pitchFamily="50" charset="-128"/>
            </a:rPr>
            <a:t>：</a:t>
          </a:r>
          <a:r>
            <a:rPr kumimoji="1" lang="en-US" altLang="ja-JP" sz="1400" b="1">
              <a:latin typeface="游ゴシック" panose="020B0400000000000000" pitchFamily="50" charset="-128"/>
              <a:ea typeface="游ゴシック" panose="020B0400000000000000" pitchFamily="50" charset="-128"/>
            </a:rPr>
            <a:t>076-220-7434</a:t>
          </a:r>
        </a:p>
        <a:p>
          <a:endParaRPr kumimoji="1" lang="en-US" altLang="ja-JP" sz="1400" b="1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9</xdr:col>
      <xdr:colOff>107951</xdr:colOff>
      <xdr:row>20</xdr:row>
      <xdr:rowOff>114300</xdr:rowOff>
    </xdr:from>
    <xdr:to>
      <xdr:col>14</xdr:col>
      <xdr:colOff>508001</xdr:colOff>
      <xdr:row>26</xdr:row>
      <xdr:rowOff>57150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878CB173-8C22-4291-B900-743467F13301}"/>
            </a:ext>
          </a:extLst>
        </xdr:cNvPr>
        <xdr:cNvSpPr txBox="1"/>
      </xdr:nvSpPr>
      <xdr:spPr>
        <a:xfrm>
          <a:off x="6203951" y="5928360"/>
          <a:ext cx="3448050" cy="1558290"/>
        </a:xfrm>
        <a:prstGeom prst="rect">
          <a:avLst/>
        </a:prstGeom>
        <a:solidFill>
          <a:schemeClr val="lt1"/>
        </a:solidFill>
        <a:ln w="19050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 u="sng">
              <a:latin typeface="游ゴシック" panose="020B0400000000000000" pitchFamily="50" charset="-128"/>
              <a:ea typeface="游ゴシック" panose="020B0400000000000000" pitchFamily="50" charset="-128"/>
            </a:rPr>
            <a:t>メール送信先</a:t>
          </a:r>
          <a:endParaRPr kumimoji="1" lang="en-US" altLang="ja-JP" sz="1600" b="1" u="sng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endParaRPr kumimoji="1" lang="en-US" altLang="ja-JP" sz="110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400" b="1">
              <a:latin typeface="游ゴシック" panose="020B0400000000000000" pitchFamily="50" charset="-128"/>
              <a:ea typeface="游ゴシック" panose="020B0400000000000000" pitchFamily="50" charset="-128"/>
            </a:rPr>
            <a:t>メールアドレス</a:t>
          </a:r>
          <a:r>
            <a:rPr kumimoji="1" lang="en-US" altLang="ja-JP" sz="1400" b="1">
              <a:latin typeface="游ゴシック" panose="020B0400000000000000" pitchFamily="50" charset="-128"/>
              <a:ea typeface="游ゴシック" panose="020B0400000000000000" pitchFamily="50" charset="-128"/>
            </a:rPr>
            <a:t>:asbestos@8910.co.jp</a:t>
          </a:r>
          <a:r>
            <a:rPr kumimoji="1" lang="ja-JP" altLang="en-US" sz="1400" b="1">
              <a:latin typeface="游ゴシック" panose="020B0400000000000000" pitchFamily="50" charset="-128"/>
              <a:ea typeface="游ゴシック" panose="020B0400000000000000" pitchFamily="50" charset="-128"/>
            </a:rPr>
            <a:t>件名</a:t>
          </a:r>
          <a:r>
            <a:rPr kumimoji="1" lang="en-US" altLang="ja-JP" sz="1400" b="1">
              <a:latin typeface="游ゴシック" panose="020B0400000000000000" pitchFamily="50" charset="-128"/>
              <a:ea typeface="游ゴシック" panose="020B0400000000000000" pitchFamily="50" charset="-128"/>
            </a:rPr>
            <a:t>:【</a:t>
          </a:r>
          <a:r>
            <a:rPr kumimoji="1" lang="ja-JP" altLang="en-US" sz="1400" b="1">
              <a:latin typeface="游ゴシック" panose="020B0400000000000000" pitchFamily="50" charset="-128"/>
              <a:ea typeface="游ゴシック" panose="020B0400000000000000" pitchFamily="50" charset="-128"/>
            </a:rPr>
            <a:t>御社名</a:t>
          </a:r>
          <a:r>
            <a:rPr kumimoji="1" lang="en-US" altLang="ja-JP" sz="1400" b="1">
              <a:latin typeface="游ゴシック" panose="020B0400000000000000" pitchFamily="50" charset="-128"/>
              <a:ea typeface="游ゴシック" panose="020B0400000000000000" pitchFamily="50" charset="-128"/>
            </a:rPr>
            <a:t>】</a:t>
          </a:r>
          <a:r>
            <a:rPr kumimoji="1" lang="ja-JP" altLang="en-US" sz="1400" b="1">
              <a:latin typeface="游ゴシック" panose="020B0400000000000000" pitchFamily="50" charset="-128"/>
              <a:ea typeface="游ゴシック" panose="020B0400000000000000" pitchFamily="50" charset="-128"/>
            </a:rPr>
            <a:t>アスベスト分析</a:t>
          </a:r>
          <a:endParaRPr kumimoji="1" lang="en-US" altLang="ja-JP" sz="140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400" b="1">
              <a:latin typeface="游ゴシック" panose="020B0400000000000000" pitchFamily="50" charset="-128"/>
              <a:ea typeface="游ゴシック" panose="020B0400000000000000" pitchFamily="50" charset="-128"/>
            </a:rPr>
            <a:t>担当者</a:t>
          </a:r>
          <a:r>
            <a:rPr kumimoji="1" lang="en-US" altLang="ja-JP" sz="1400" b="1">
              <a:latin typeface="游ゴシック" panose="020B0400000000000000" pitchFamily="50" charset="-128"/>
              <a:ea typeface="游ゴシック" panose="020B0400000000000000" pitchFamily="50" charset="-128"/>
            </a:rPr>
            <a:t>:</a:t>
          </a:r>
          <a:r>
            <a:rPr kumimoji="1" lang="ja-JP" altLang="en-US" sz="1400" b="1">
              <a:latin typeface="游ゴシック" panose="020B0400000000000000" pitchFamily="50" charset="-128"/>
              <a:ea typeface="游ゴシック" panose="020B0400000000000000" pitchFamily="50" charset="-128"/>
            </a:rPr>
            <a:t>株式会社ハクトー　小坂</a:t>
          </a:r>
          <a:endParaRPr kumimoji="1" lang="en-US" altLang="ja-JP" sz="140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endParaRPr kumimoji="1" lang="en-US" altLang="ja-JP" sz="1400" b="1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 editAs="oneCell">
    <xdr:from>
      <xdr:col>0</xdr:col>
      <xdr:colOff>347134</xdr:colOff>
      <xdr:row>26</xdr:row>
      <xdr:rowOff>15488</xdr:rowOff>
    </xdr:from>
    <xdr:to>
      <xdr:col>3</xdr:col>
      <xdr:colOff>465668</xdr:colOff>
      <xdr:row>37</xdr:row>
      <xdr:rowOff>101600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45CDEDFC-1D2C-5126-2DAF-B93E92396A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134" y="7491555"/>
          <a:ext cx="1947334" cy="2135045"/>
        </a:xfrm>
        <a:prstGeom prst="rect">
          <a:avLst/>
        </a:prstGeom>
      </xdr:spPr>
    </xdr:pic>
    <xdr:clientData/>
  </xdr:twoCellAnchor>
  <xdr:twoCellAnchor>
    <xdr:from>
      <xdr:col>0</xdr:col>
      <xdr:colOff>499533</xdr:colOff>
      <xdr:row>23</xdr:row>
      <xdr:rowOff>8466</xdr:rowOff>
    </xdr:from>
    <xdr:to>
      <xdr:col>3</xdr:col>
      <xdr:colOff>431800</xdr:colOff>
      <xdr:row>25</xdr:row>
      <xdr:rowOff>160866</xdr:rowOff>
    </xdr:to>
    <xdr:sp macro="" textlink="">
      <xdr:nvSpPr>
        <xdr:cNvPr id="29" name="四角形: 角を丸くする 28">
          <a:extLst>
            <a:ext uri="{FF2B5EF4-FFF2-40B4-BE49-F238E27FC236}">
              <a16:creationId xmlns:a16="http://schemas.microsoft.com/office/drawing/2014/main" id="{D22ABEA1-E291-CDF9-CD9D-49A905DFA4EC}"/>
            </a:ext>
          </a:extLst>
        </xdr:cNvPr>
        <xdr:cNvSpPr/>
      </xdr:nvSpPr>
      <xdr:spPr>
        <a:xfrm>
          <a:off x="499533" y="6925733"/>
          <a:ext cx="1761067" cy="524933"/>
        </a:xfrm>
        <a:prstGeom prst="round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latin typeface="游ゴシック" panose="020B0400000000000000" pitchFamily="50" charset="-128"/>
              <a:ea typeface="游ゴシック" panose="020B0400000000000000" pitchFamily="50" charset="-128"/>
            </a:rPr>
            <a:t>送付シート</a:t>
          </a:r>
        </a:p>
      </xdr:txBody>
    </xdr:sp>
    <xdr:clientData/>
  </xdr:twoCellAnchor>
  <xdr:twoCellAnchor>
    <xdr:from>
      <xdr:col>6</xdr:col>
      <xdr:colOff>254000</xdr:colOff>
      <xdr:row>23</xdr:row>
      <xdr:rowOff>67732</xdr:rowOff>
    </xdr:from>
    <xdr:to>
      <xdr:col>8</xdr:col>
      <xdr:colOff>795867</xdr:colOff>
      <xdr:row>26</xdr:row>
      <xdr:rowOff>33865</xdr:rowOff>
    </xdr:to>
    <xdr:sp macro="" textlink="">
      <xdr:nvSpPr>
        <xdr:cNvPr id="30" name="四角形: 角を丸くする 29">
          <a:extLst>
            <a:ext uri="{FF2B5EF4-FFF2-40B4-BE49-F238E27FC236}">
              <a16:creationId xmlns:a16="http://schemas.microsoft.com/office/drawing/2014/main" id="{C7E7E67E-2EA0-45A6-AD91-13ED22236F30}"/>
            </a:ext>
          </a:extLst>
        </xdr:cNvPr>
        <xdr:cNvSpPr/>
      </xdr:nvSpPr>
      <xdr:spPr>
        <a:xfrm>
          <a:off x="3911600" y="6984999"/>
          <a:ext cx="1761067" cy="524933"/>
        </a:xfrm>
        <a:prstGeom prst="round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latin typeface="游ゴシック" panose="020B0400000000000000" pitchFamily="50" charset="-128"/>
              <a:ea typeface="游ゴシック" panose="020B0400000000000000" pitchFamily="50" charset="-128"/>
            </a:rPr>
            <a:t>試料</a:t>
          </a:r>
        </a:p>
      </xdr:txBody>
    </xdr:sp>
    <xdr:clientData/>
  </xdr:twoCellAnchor>
  <xdr:twoCellAnchor>
    <xdr:from>
      <xdr:col>5</xdr:col>
      <xdr:colOff>440266</xdr:colOff>
      <xdr:row>26</xdr:row>
      <xdr:rowOff>143933</xdr:rowOff>
    </xdr:from>
    <xdr:to>
      <xdr:col>8</xdr:col>
      <xdr:colOff>1151466</xdr:colOff>
      <xdr:row>36</xdr:row>
      <xdr:rowOff>93134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1C1BD082-7820-401A-A2C9-12262B018291}"/>
            </a:ext>
          </a:extLst>
        </xdr:cNvPr>
        <xdr:cNvSpPr/>
      </xdr:nvSpPr>
      <xdr:spPr>
        <a:xfrm>
          <a:off x="3488266" y="7620000"/>
          <a:ext cx="2540000" cy="1811867"/>
        </a:xfrm>
        <a:prstGeom prst="rect">
          <a:avLst/>
        </a:prstGeom>
        <a:noFill/>
        <a:ln w="19050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446616</xdr:colOff>
      <xdr:row>28</xdr:row>
      <xdr:rowOff>42333</xdr:rowOff>
    </xdr:from>
    <xdr:to>
      <xdr:col>8</xdr:col>
      <xdr:colOff>1157816</xdr:colOff>
      <xdr:row>28</xdr:row>
      <xdr:rowOff>48683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D33B8ADB-03B5-45BE-9164-9439DA8F2BCD}"/>
            </a:ext>
          </a:extLst>
        </xdr:cNvPr>
        <xdr:cNvCxnSpPr/>
      </xdr:nvCxnSpPr>
      <xdr:spPr>
        <a:xfrm>
          <a:off x="3494616" y="7890933"/>
          <a:ext cx="2540000" cy="635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440266</xdr:colOff>
      <xdr:row>27</xdr:row>
      <xdr:rowOff>112184</xdr:rowOff>
    </xdr:from>
    <xdr:to>
      <xdr:col>8</xdr:col>
      <xdr:colOff>1164166</xdr:colOff>
      <xdr:row>27</xdr:row>
      <xdr:rowOff>112184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65E5C60-EC4A-49C4-B095-F3711E7A3AFB}"/>
            </a:ext>
          </a:extLst>
        </xdr:cNvPr>
        <xdr:cNvCxnSpPr/>
      </xdr:nvCxnSpPr>
      <xdr:spPr>
        <a:xfrm>
          <a:off x="3488266" y="7774517"/>
          <a:ext cx="2552700" cy="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550333</xdr:colOff>
      <xdr:row>29</xdr:row>
      <xdr:rowOff>169333</xdr:rowOff>
    </xdr:from>
    <xdr:to>
      <xdr:col>7</xdr:col>
      <xdr:colOff>80433</xdr:colOff>
      <xdr:row>35</xdr:row>
      <xdr:rowOff>84666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AD5CCB0C-17F8-4448-8EDA-61AB070FCA64}"/>
            </a:ext>
          </a:extLst>
        </xdr:cNvPr>
        <xdr:cNvSpPr/>
      </xdr:nvSpPr>
      <xdr:spPr>
        <a:xfrm>
          <a:off x="3598333" y="8204200"/>
          <a:ext cx="749300" cy="1032933"/>
        </a:xfrm>
        <a:prstGeom prst="rect">
          <a:avLst/>
        </a:prstGeom>
        <a:noFill/>
        <a:ln w="19050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150283</xdr:colOff>
      <xdr:row>29</xdr:row>
      <xdr:rowOff>175683</xdr:rowOff>
    </xdr:from>
    <xdr:to>
      <xdr:col>8</xdr:col>
      <xdr:colOff>289983</xdr:colOff>
      <xdr:row>35</xdr:row>
      <xdr:rowOff>91016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D2DB8AE1-F451-4A77-BDE6-F702E8A28139}"/>
            </a:ext>
          </a:extLst>
        </xdr:cNvPr>
        <xdr:cNvSpPr/>
      </xdr:nvSpPr>
      <xdr:spPr>
        <a:xfrm>
          <a:off x="4417483" y="8210550"/>
          <a:ext cx="749300" cy="1032933"/>
        </a:xfrm>
        <a:prstGeom prst="rect">
          <a:avLst/>
        </a:prstGeom>
        <a:noFill/>
        <a:ln w="19050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353483</xdr:colOff>
      <xdr:row>29</xdr:row>
      <xdr:rowOff>175683</xdr:rowOff>
    </xdr:from>
    <xdr:to>
      <xdr:col>8</xdr:col>
      <xdr:colOff>1102783</xdr:colOff>
      <xdr:row>35</xdr:row>
      <xdr:rowOff>91016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B9FE9181-8352-4CB3-B038-9041D08AB64A}"/>
            </a:ext>
          </a:extLst>
        </xdr:cNvPr>
        <xdr:cNvSpPr/>
      </xdr:nvSpPr>
      <xdr:spPr>
        <a:xfrm>
          <a:off x="5230283" y="8210550"/>
          <a:ext cx="749300" cy="1032933"/>
        </a:xfrm>
        <a:prstGeom prst="rect">
          <a:avLst/>
        </a:prstGeom>
        <a:noFill/>
        <a:ln w="19050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541867</xdr:colOff>
      <xdr:row>30</xdr:row>
      <xdr:rowOff>84667</xdr:rowOff>
    </xdr:from>
    <xdr:to>
      <xdr:col>7</xdr:col>
      <xdr:colOff>78317</xdr:colOff>
      <xdr:row>30</xdr:row>
      <xdr:rowOff>91017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9843E1F3-039C-44EE-99D5-2A386C628D54}"/>
            </a:ext>
          </a:extLst>
        </xdr:cNvPr>
        <xdr:cNvCxnSpPr/>
      </xdr:nvCxnSpPr>
      <xdr:spPr>
        <a:xfrm flipV="1">
          <a:off x="3589867" y="8305800"/>
          <a:ext cx="755650" cy="635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548217</xdr:colOff>
      <xdr:row>30</xdr:row>
      <xdr:rowOff>169333</xdr:rowOff>
    </xdr:from>
    <xdr:to>
      <xdr:col>7</xdr:col>
      <xdr:colOff>91017</xdr:colOff>
      <xdr:row>30</xdr:row>
      <xdr:rowOff>175683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429D7338-9A0C-4947-A0DB-BE60045D932E}"/>
            </a:ext>
          </a:extLst>
        </xdr:cNvPr>
        <xdr:cNvCxnSpPr/>
      </xdr:nvCxnSpPr>
      <xdr:spPr>
        <a:xfrm flipV="1">
          <a:off x="3596217" y="8390466"/>
          <a:ext cx="762000" cy="635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141817</xdr:colOff>
      <xdr:row>30</xdr:row>
      <xdr:rowOff>91017</xdr:rowOff>
    </xdr:from>
    <xdr:to>
      <xdr:col>8</xdr:col>
      <xdr:colOff>287867</xdr:colOff>
      <xdr:row>30</xdr:row>
      <xdr:rowOff>97367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211E5D40-60CB-420F-8FBA-9E5078757A78}"/>
            </a:ext>
          </a:extLst>
        </xdr:cNvPr>
        <xdr:cNvCxnSpPr/>
      </xdr:nvCxnSpPr>
      <xdr:spPr>
        <a:xfrm flipV="1">
          <a:off x="4409017" y="8312150"/>
          <a:ext cx="755650" cy="635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148167</xdr:colOff>
      <xdr:row>30</xdr:row>
      <xdr:rowOff>175683</xdr:rowOff>
    </xdr:from>
    <xdr:to>
      <xdr:col>8</xdr:col>
      <xdr:colOff>300567</xdr:colOff>
      <xdr:row>30</xdr:row>
      <xdr:rowOff>182033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630BE0AA-DE57-4559-BC2B-CD10B283F237}"/>
            </a:ext>
          </a:extLst>
        </xdr:cNvPr>
        <xdr:cNvCxnSpPr/>
      </xdr:nvCxnSpPr>
      <xdr:spPr>
        <a:xfrm flipV="1">
          <a:off x="4415367" y="8396816"/>
          <a:ext cx="762000" cy="635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345017</xdr:colOff>
      <xdr:row>30</xdr:row>
      <xdr:rowOff>91017</xdr:rowOff>
    </xdr:from>
    <xdr:to>
      <xdr:col>8</xdr:col>
      <xdr:colOff>1100667</xdr:colOff>
      <xdr:row>30</xdr:row>
      <xdr:rowOff>97367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8A98B714-E5BD-4616-AD15-F556331B63DA}"/>
            </a:ext>
          </a:extLst>
        </xdr:cNvPr>
        <xdr:cNvCxnSpPr/>
      </xdr:nvCxnSpPr>
      <xdr:spPr>
        <a:xfrm flipV="1">
          <a:off x="5221817" y="8312150"/>
          <a:ext cx="755650" cy="635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351367</xdr:colOff>
      <xdr:row>30</xdr:row>
      <xdr:rowOff>175683</xdr:rowOff>
    </xdr:from>
    <xdr:to>
      <xdr:col>8</xdr:col>
      <xdr:colOff>1113367</xdr:colOff>
      <xdr:row>30</xdr:row>
      <xdr:rowOff>182033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C42A3547-9488-41CE-9047-98023BDE02FF}"/>
            </a:ext>
          </a:extLst>
        </xdr:cNvPr>
        <xdr:cNvCxnSpPr/>
      </xdr:nvCxnSpPr>
      <xdr:spPr>
        <a:xfrm flipV="1">
          <a:off x="5228167" y="8396816"/>
          <a:ext cx="762000" cy="635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592667</xdr:colOff>
      <xdr:row>31</xdr:row>
      <xdr:rowOff>93133</xdr:rowOff>
    </xdr:from>
    <xdr:to>
      <xdr:col>7</xdr:col>
      <xdr:colOff>67733</xdr:colOff>
      <xdr:row>35</xdr:row>
      <xdr:rowOff>59266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6E4CEF03-3C69-4E7D-AC30-C8E446A36293}"/>
            </a:ext>
          </a:extLst>
        </xdr:cNvPr>
        <xdr:cNvSpPr txBox="1"/>
      </xdr:nvSpPr>
      <xdr:spPr>
        <a:xfrm>
          <a:off x="3640667" y="8500533"/>
          <a:ext cx="694266" cy="711200"/>
        </a:xfrm>
        <a:prstGeom prst="rect">
          <a:avLst/>
        </a:prstGeom>
        <a:solidFill>
          <a:schemeClr val="bg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①</a:t>
          </a:r>
          <a:endParaRPr kumimoji="1" lang="en-US" altLang="ja-JP" sz="11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000">
              <a:latin typeface="游ゴシック" panose="020B0400000000000000" pitchFamily="50" charset="-128"/>
              <a:ea typeface="游ゴシック" panose="020B0400000000000000" pitchFamily="50" charset="-128"/>
            </a:rPr>
            <a:t>仕上塗材</a:t>
          </a:r>
          <a:endParaRPr kumimoji="1" lang="en-US" altLang="ja-JP" sz="10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endParaRPr kumimoji="1" lang="ja-JP" altLang="en-US" sz="1100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7</xdr:col>
      <xdr:colOff>186266</xdr:colOff>
      <xdr:row>31</xdr:row>
      <xdr:rowOff>67733</xdr:rowOff>
    </xdr:from>
    <xdr:to>
      <xdr:col>8</xdr:col>
      <xdr:colOff>243416</xdr:colOff>
      <xdr:row>35</xdr:row>
      <xdr:rowOff>46566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C2885429-0D22-4FE7-A7C9-78C696D1F924}"/>
            </a:ext>
          </a:extLst>
        </xdr:cNvPr>
        <xdr:cNvSpPr txBox="1"/>
      </xdr:nvSpPr>
      <xdr:spPr>
        <a:xfrm>
          <a:off x="4453466" y="8475133"/>
          <a:ext cx="666750" cy="7239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②</a:t>
          </a:r>
          <a:endParaRPr kumimoji="1" lang="en-US" altLang="ja-JP" sz="11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800">
              <a:latin typeface="游ゴシック" panose="020B0400000000000000" pitchFamily="50" charset="-128"/>
              <a:ea typeface="游ゴシック" panose="020B0400000000000000" pitchFamily="50" charset="-128"/>
            </a:rPr>
            <a:t>石膏ボード</a:t>
          </a:r>
          <a:endParaRPr kumimoji="1" lang="en-US" altLang="ja-JP" sz="8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endParaRPr kumimoji="1" lang="ja-JP" altLang="en-US" sz="1100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8</xdr:col>
      <xdr:colOff>389467</xdr:colOff>
      <xdr:row>31</xdr:row>
      <xdr:rowOff>59267</xdr:rowOff>
    </xdr:from>
    <xdr:to>
      <xdr:col>8</xdr:col>
      <xdr:colOff>1049867</xdr:colOff>
      <xdr:row>35</xdr:row>
      <xdr:rowOff>38100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92B6DCD6-D799-40EE-962E-C569517670BB}"/>
            </a:ext>
          </a:extLst>
        </xdr:cNvPr>
        <xdr:cNvSpPr txBox="1"/>
      </xdr:nvSpPr>
      <xdr:spPr>
        <a:xfrm>
          <a:off x="5266267" y="8466667"/>
          <a:ext cx="660400" cy="7239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③</a:t>
          </a:r>
          <a:endParaRPr kumimoji="1" lang="en-US" altLang="ja-JP" sz="11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900">
              <a:latin typeface="游ゴシック" panose="020B0400000000000000" pitchFamily="50" charset="-128"/>
              <a:ea typeface="游ゴシック" panose="020B0400000000000000" pitchFamily="50" charset="-128"/>
            </a:rPr>
            <a:t>聚楽壁</a:t>
          </a:r>
          <a:endParaRPr kumimoji="1" lang="en-US" altLang="ja-JP" sz="9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endParaRPr kumimoji="1" lang="ja-JP" altLang="en-US" sz="1100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1</xdr:col>
      <xdr:colOff>558804</xdr:colOff>
      <xdr:row>38</xdr:row>
      <xdr:rowOff>110066</xdr:rowOff>
    </xdr:from>
    <xdr:to>
      <xdr:col>8</xdr:col>
      <xdr:colOff>296338</xdr:colOff>
      <xdr:row>43</xdr:row>
      <xdr:rowOff>55030</xdr:rowOff>
    </xdr:to>
    <xdr:sp macro="" textlink="">
      <xdr:nvSpPr>
        <xdr:cNvPr id="60" name="左中かっこ 59">
          <a:extLst>
            <a:ext uri="{FF2B5EF4-FFF2-40B4-BE49-F238E27FC236}">
              <a16:creationId xmlns:a16="http://schemas.microsoft.com/office/drawing/2014/main" id="{E1521F2E-D2A5-BFC5-B575-DBCF30186721}"/>
            </a:ext>
          </a:extLst>
        </xdr:cNvPr>
        <xdr:cNvSpPr/>
      </xdr:nvSpPr>
      <xdr:spPr>
        <a:xfrm rot="16200000">
          <a:off x="2732622" y="8257115"/>
          <a:ext cx="876297" cy="4004734"/>
        </a:xfrm>
        <a:prstGeom prst="leftBrace">
          <a:avLst>
            <a:gd name="adj1" fmla="val 8333"/>
            <a:gd name="adj2" fmla="val 50642"/>
          </a:avLst>
        </a:prstGeom>
        <a:ln w="571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296334</xdr:colOff>
      <xdr:row>44</xdr:row>
      <xdr:rowOff>8466</xdr:rowOff>
    </xdr:from>
    <xdr:to>
      <xdr:col>6</xdr:col>
      <xdr:colOff>465667</xdr:colOff>
      <xdr:row>51</xdr:row>
      <xdr:rowOff>59267</xdr:rowOff>
    </xdr:to>
    <xdr:sp macro="" textlink="">
      <xdr:nvSpPr>
        <xdr:cNvPr id="61" name="直方体 60">
          <a:extLst>
            <a:ext uri="{FF2B5EF4-FFF2-40B4-BE49-F238E27FC236}">
              <a16:creationId xmlns:a16="http://schemas.microsoft.com/office/drawing/2014/main" id="{E90CCFCF-6122-B962-0D52-CD936679B767}"/>
            </a:ext>
          </a:extLst>
        </xdr:cNvPr>
        <xdr:cNvSpPr/>
      </xdr:nvSpPr>
      <xdr:spPr>
        <a:xfrm>
          <a:off x="2125134" y="10837333"/>
          <a:ext cx="1998133" cy="1354667"/>
        </a:xfrm>
        <a:prstGeom prst="cube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郵便物</a:t>
          </a:r>
        </a:p>
      </xdr:txBody>
    </xdr:sp>
    <xdr:clientData/>
  </xdr:twoCellAnchor>
  <xdr:twoCellAnchor>
    <xdr:from>
      <xdr:col>7</xdr:col>
      <xdr:colOff>84668</xdr:colOff>
      <xdr:row>45</xdr:row>
      <xdr:rowOff>0</xdr:rowOff>
    </xdr:from>
    <xdr:to>
      <xdr:col>13</xdr:col>
      <xdr:colOff>118532</xdr:colOff>
      <xdr:row>52</xdr:row>
      <xdr:rowOff>59266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88A25C4A-832C-F73B-F209-4D5232C60BB6}"/>
            </a:ext>
          </a:extLst>
        </xdr:cNvPr>
        <xdr:cNvSpPr txBox="1"/>
      </xdr:nvSpPr>
      <xdr:spPr>
        <a:xfrm>
          <a:off x="4351868" y="11015133"/>
          <a:ext cx="4301064" cy="13631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游ゴシック" panose="020B0400000000000000" pitchFamily="50" charset="-128"/>
              <a:ea typeface="游ゴシック" panose="020B0400000000000000" pitchFamily="50" charset="-128"/>
            </a:rPr>
            <a:t>※</a:t>
          </a:r>
          <a:r>
            <a:rPr kumimoji="1" lang="ja-JP" altLang="en-US" sz="1400" b="1">
              <a:latin typeface="游ゴシック" panose="020B0400000000000000" pitchFamily="50" charset="-128"/>
              <a:ea typeface="游ゴシック" panose="020B0400000000000000" pitchFamily="50" charset="-128"/>
            </a:rPr>
            <a:t>アスベスト検体在中とご記入下さい。</a:t>
          </a:r>
          <a:endParaRPr kumimoji="1" lang="en-US" altLang="ja-JP" sz="140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endParaRPr kumimoji="1" lang="en-US" altLang="ja-JP" sz="140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en-US" altLang="ja-JP" sz="1400" b="1">
              <a:latin typeface="游ゴシック" panose="020B0400000000000000" pitchFamily="50" charset="-128"/>
              <a:ea typeface="游ゴシック" panose="020B0400000000000000" pitchFamily="50" charset="-128"/>
            </a:rPr>
            <a:t>※</a:t>
          </a:r>
          <a:r>
            <a:rPr kumimoji="1" lang="ja-JP" altLang="en-US" sz="1400" b="1">
              <a:latin typeface="游ゴシック" panose="020B0400000000000000" pitchFamily="50" charset="-128"/>
              <a:ea typeface="游ゴシック" panose="020B0400000000000000" pitchFamily="50" charset="-128"/>
            </a:rPr>
            <a:t>試料の飛散・汚染防止のため、試料が漏れ出さないように袋を密閉してください。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28</xdr:col>
      <xdr:colOff>190500</xdr:colOff>
      <xdr:row>5</xdr:row>
      <xdr:rowOff>19050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2D582E44-3DB1-4AE5-820D-A4385F461876}"/>
            </a:ext>
          </a:extLst>
        </xdr:cNvPr>
        <xdr:cNvSpPr txBox="1">
          <a:spLocks noChangeArrowheads="1"/>
        </xdr:cNvSpPr>
      </xdr:nvSpPr>
      <xdr:spPr bwMode="auto">
        <a:xfrm>
          <a:off x="190500" y="1409700"/>
          <a:ext cx="469392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sysDot"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下記の通り注文致します。了解書に記名、捺印の上ＦＡＸにて御返送下さい。</a:t>
          </a:r>
          <a:endParaRPr lang="ja-JP" altLang="en-US"/>
        </a:p>
      </xdr:txBody>
    </xdr:sp>
    <xdr:clientData/>
  </xdr:twoCellAnchor>
  <xdr:twoCellAnchor>
    <xdr:from>
      <xdr:col>35</xdr:col>
      <xdr:colOff>114300</xdr:colOff>
      <xdr:row>17</xdr:row>
      <xdr:rowOff>19050</xdr:rowOff>
    </xdr:from>
    <xdr:to>
      <xdr:col>36</xdr:col>
      <xdr:colOff>285750</xdr:colOff>
      <xdr:row>17</xdr:row>
      <xdr:rowOff>371475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FA090E3A-9F29-412D-BB80-BF59186118DF}"/>
            </a:ext>
          </a:extLst>
        </xdr:cNvPr>
        <xdr:cNvSpPr>
          <a:spLocks noChangeArrowheads="1"/>
        </xdr:cNvSpPr>
      </xdr:nvSpPr>
      <xdr:spPr bwMode="auto">
        <a:xfrm>
          <a:off x="6294120" y="6046470"/>
          <a:ext cx="40005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印</a:t>
          </a: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37</xdr:col>
      <xdr:colOff>0</xdr:colOff>
      <xdr:row>29</xdr:row>
      <xdr:rowOff>0</xdr:rowOff>
    </xdr:from>
    <xdr:to>
      <xdr:col>37</xdr:col>
      <xdr:colOff>0</xdr:colOff>
      <xdr:row>29</xdr:row>
      <xdr:rowOff>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88B3E842-B12E-46A0-8EBD-CAF25DBF1896}"/>
            </a:ext>
          </a:extLst>
        </xdr:cNvPr>
        <xdr:cNvSpPr>
          <a:spLocks noChangeArrowheads="1"/>
        </xdr:cNvSpPr>
      </xdr:nvSpPr>
      <xdr:spPr bwMode="auto">
        <a:xfrm>
          <a:off x="6774180" y="991362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印</a:t>
          </a: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37</xdr:col>
      <xdr:colOff>0</xdr:colOff>
      <xdr:row>29</xdr:row>
      <xdr:rowOff>0</xdr:rowOff>
    </xdr:from>
    <xdr:to>
      <xdr:col>37</xdr:col>
      <xdr:colOff>0</xdr:colOff>
      <xdr:row>29</xdr:row>
      <xdr:rowOff>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66997923-0DC1-4F8C-9C86-F95BE0D4A6E7}"/>
            </a:ext>
          </a:extLst>
        </xdr:cNvPr>
        <xdr:cNvSpPr>
          <a:spLocks noChangeArrowheads="1"/>
        </xdr:cNvSpPr>
      </xdr:nvSpPr>
      <xdr:spPr bwMode="auto">
        <a:xfrm>
          <a:off x="6774180" y="991362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印</a:t>
          </a: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37</xdr:col>
      <xdr:colOff>0</xdr:colOff>
      <xdr:row>29</xdr:row>
      <xdr:rowOff>0</xdr:rowOff>
    </xdr:from>
    <xdr:to>
      <xdr:col>37</xdr:col>
      <xdr:colOff>0</xdr:colOff>
      <xdr:row>29</xdr:row>
      <xdr:rowOff>0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D08F7473-08B0-45EB-943E-CC3D8786C65F}"/>
            </a:ext>
          </a:extLst>
        </xdr:cNvPr>
        <xdr:cNvSpPr>
          <a:spLocks noChangeArrowheads="1"/>
        </xdr:cNvSpPr>
      </xdr:nvSpPr>
      <xdr:spPr bwMode="auto">
        <a:xfrm>
          <a:off x="6774180" y="991362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印</a:t>
          </a: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37</xdr:col>
      <xdr:colOff>0</xdr:colOff>
      <xdr:row>4</xdr:row>
      <xdr:rowOff>0</xdr:rowOff>
    </xdr:from>
    <xdr:to>
      <xdr:col>37</xdr:col>
      <xdr:colOff>0</xdr:colOff>
      <xdr:row>5</xdr:row>
      <xdr:rowOff>19050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B7956678-4190-4E7C-9CE2-E4BB07F47696}"/>
            </a:ext>
          </a:extLst>
        </xdr:cNvPr>
        <xdr:cNvSpPr txBox="1">
          <a:spLocks noChangeArrowheads="1"/>
        </xdr:cNvSpPr>
      </xdr:nvSpPr>
      <xdr:spPr bwMode="auto">
        <a:xfrm>
          <a:off x="6774180" y="1409700"/>
          <a:ext cx="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sysDot"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下記の通り注文致します。了解書に記名、捺印の上本日中に御返送下さい。</a:t>
          </a:r>
          <a:endParaRPr lang="ja-JP" altLang="en-US"/>
        </a:p>
      </xdr:txBody>
    </xdr:sp>
    <xdr:clientData/>
  </xdr:twoCellAnchor>
  <xdr:twoCellAnchor>
    <xdr:from>
      <xdr:col>37</xdr:col>
      <xdr:colOff>0</xdr:colOff>
      <xdr:row>29</xdr:row>
      <xdr:rowOff>0</xdr:rowOff>
    </xdr:from>
    <xdr:to>
      <xdr:col>37</xdr:col>
      <xdr:colOff>0</xdr:colOff>
      <xdr:row>29</xdr:row>
      <xdr:rowOff>0</xdr:rowOff>
    </xdr:to>
    <xdr:sp macro="" textlink="">
      <xdr:nvSpPr>
        <xdr:cNvPr id="8" name="Oval 10">
          <a:extLst>
            <a:ext uri="{FF2B5EF4-FFF2-40B4-BE49-F238E27FC236}">
              <a16:creationId xmlns:a16="http://schemas.microsoft.com/office/drawing/2014/main" id="{E45BE112-27FE-4FE2-B0B3-09CBD3466160}"/>
            </a:ext>
          </a:extLst>
        </xdr:cNvPr>
        <xdr:cNvSpPr>
          <a:spLocks noChangeArrowheads="1"/>
        </xdr:cNvSpPr>
      </xdr:nvSpPr>
      <xdr:spPr bwMode="auto">
        <a:xfrm>
          <a:off x="6774180" y="991362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印</a:t>
          </a: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37</xdr:col>
      <xdr:colOff>0</xdr:colOff>
      <xdr:row>29</xdr:row>
      <xdr:rowOff>0</xdr:rowOff>
    </xdr:from>
    <xdr:to>
      <xdr:col>37</xdr:col>
      <xdr:colOff>0</xdr:colOff>
      <xdr:row>29</xdr:row>
      <xdr:rowOff>0</xdr:rowOff>
    </xdr:to>
    <xdr:sp macro="" textlink="">
      <xdr:nvSpPr>
        <xdr:cNvPr id="9" name="Oval 11">
          <a:extLst>
            <a:ext uri="{FF2B5EF4-FFF2-40B4-BE49-F238E27FC236}">
              <a16:creationId xmlns:a16="http://schemas.microsoft.com/office/drawing/2014/main" id="{9623462C-1512-459C-8714-26E2A38CBF7F}"/>
            </a:ext>
          </a:extLst>
        </xdr:cNvPr>
        <xdr:cNvSpPr>
          <a:spLocks noChangeArrowheads="1"/>
        </xdr:cNvSpPr>
      </xdr:nvSpPr>
      <xdr:spPr bwMode="auto">
        <a:xfrm>
          <a:off x="6774180" y="991362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印</a:t>
          </a: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37</xdr:col>
      <xdr:colOff>0</xdr:colOff>
      <xdr:row>29</xdr:row>
      <xdr:rowOff>0</xdr:rowOff>
    </xdr:from>
    <xdr:to>
      <xdr:col>37</xdr:col>
      <xdr:colOff>0</xdr:colOff>
      <xdr:row>29</xdr:row>
      <xdr:rowOff>0</xdr:rowOff>
    </xdr:to>
    <xdr:sp macro="" textlink="">
      <xdr:nvSpPr>
        <xdr:cNvPr id="10" name="Oval 12">
          <a:extLst>
            <a:ext uri="{FF2B5EF4-FFF2-40B4-BE49-F238E27FC236}">
              <a16:creationId xmlns:a16="http://schemas.microsoft.com/office/drawing/2014/main" id="{64140FAC-0ED8-42B2-B21C-232F8AD99C66}"/>
            </a:ext>
          </a:extLst>
        </xdr:cNvPr>
        <xdr:cNvSpPr>
          <a:spLocks noChangeArrowheads="1"/>
        </xdr:cNvSpPr>
      </xdr:nvSpPr>
      <xdr:spPr bwMode="auto">
        <a:xfrm>
          <a:off x="6774180" y="991362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印</a:t>
          </a: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37</xdr:col>
      <xdr:colOff>0</xdr:colOff>
      <xdr:row>4</xdr:row>
      <xdr:rowOff>0</xdr:rowOff>
    </xdr:from>
    <xdr:to>
      <xdr:col>37</xdr:col>
      <xdr:colOff>0</xdr:colOff>
      <xdr:row>5</xdr:row>
      <xdr:rowOff>19050</xdr:rowOff>
    </xdr:to>
    <xdr:sp macro="" textlink="">
      <xdr:nvSpPr>
        <xdr:cNvPr id="11" name="Text Box 13">
          <a:extLst>
            <a:ext uri="{FF2B5EF4-FFF2-40B4-BE49-F238E27FC236}">
              <a16:creationId xmlns:a16="http://schemas.microsoft.com/office/drawing/2014/main" id="{A529517C-DBD5-4F3A-B26D-E4BC882DCF6C}"/>
            </a:ext>
          </a:extLst>
        </xdr:cNvPr>
        <xdr:cNvSpPr txBox="1">
          <a:spLocks noChangeArrowheads="1"/>
        </xdr:cNvSpPr>
      </xdr:nvSpPr>
      <xdr:spPr bwMode="auto">
        <a:xfrm>
          <a:off x="6774180" y="1409700"/>
          <a:ext cx="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sysDot"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下記の通り注文致します。了解書に記名、捺印の上本日中に御返送下さい。</a:t>
          </a:r>
          <a:endParaRPr lang="ja-JP" altLang="en-US"/>
        </a:p>
      </xdr:txBody>
    </xdr:sp>
    <xdr:clientData/>
  </xdr:twoCellAnchor>
  <xdr:twoCellAnchor>
    <xdr:from>
      <xdr:col>37</xdr:col>
      <xdr:colOff>0</xdr:colOff>
      <xdr:row>29</xdr:row>
      <xdr:rowOff>0</xdr:rowOff>
    </xdr:from>
    <xdr:to>
      <xdr:col>37</xdr:col>
      <xdr:colOff>0</xdr:colOff>
      <xdr:row>29</xdr:row>
      <xdr:rowOff>0</xdr:rowOff>
    </xdr:to>
    <xdr:sp macro="" textlink="">
      <xdr:nvSpPr>
        <xdr:cNvPr id="12" name="Oval 17">
          <a:extLst>
            <a:ext uri="{FF2B5EF4-FFF2-40B4-BE49-F238E27FC236}">
              <a16:creationId xmlns:a16="http://schemas.microsoft.com/office/drawing/2014/main" id="{181F8E6B-058F-4FE1-B9D0-8F974BD1B9A0}"/>
            </a:ext>
          </a:extLst>
        </xdr:cNvPr>
        <xdr:cNvSpPr>
          <a:spLocks noChangeArrowheads="1"/>
        </xdr:cNvSpPr>
      </xdr:nvSpPr>
      <xdr:spPr bwMode="auto">
        <a:xfrm>
          <a:off x="6774180" y="991362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印</a:t>
          </a: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37</xdr:col>
      <xdr:colOff>0</xdr:colOff>
      <xdr:row>29</xdr:row>
      <xdr:rowOff>0</xdr:rowOff>
    </xdr:from>
    <xdr:to>
      <xdr:col>37</xdr:col>
      <xdr:colOff>0</xdr:colOff>
      <xdr:row>29</xdr:row>
      <xdr:rowOff>0</xdr:rowOff>
    </xdr:to>
    <xdr:sp macro="" textlink="">
      <xdr:nvSpPr>
        <xdr:cNvPr id="13" name="Oval 18">
          <a:extLst>
            <a:ext uri="{FF2B5EF4-FFF2-40B4-BE49-F238E27FC236}">
              <a16:creationId xmlns:a16="http://schemas.microsoft.com/office/drawing/2014/main" id="{35C57E65-7FB9-437F-AA56-6EFCD8C4557D}"/>
            </a:ext>
          </a:extLst>
        </xdr:cNvPr>
        <xdr:cNvSpPr>
          <a:spLocks noChangeArrowheads="1"/>
        </xdr:cNvSpPr>
      </xdr:nvSpPr>
      <xdr:spPr bwMode="auto">
        <a:xfrm>
          <a:off x="6774180" y="991362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印</a:t>
          </a: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37</xdr:col>
      <xdr:colOff>0</xdr:colOff>
      <xdr:row>29</xdr:row>
      <xdr:rowOff>0</xdr:rowOff>
    </xdr:from>
    <xdr:to>
      <xdr:col>37</xdr:col>
      <xdr:colOff>0</xdr:colOff>
      <xdr:row>29</xdr:row>
      <xdr:rowOff>0</xdr:rowOff>
    </xdr:to>
    <xdr:sp macro="" textlink="">
      <xdr:nvSpPr>
        <xdr:cNvPr id="14" name="Oval 19">
          <a:extLst>
            <a:ext uri="{FF2B5EF4-FFF2-40B4-BE49-F238E27FC236}">
              <a16:creationId xmlns:a16="http://schemas.microsoft.com/office/drawing/2014/main" id="{C21A37DA-19E6-4246-BB88-858679DE0FC6}"/>
            </a:ext>
          </a:extLst>
        </xdr:cNvPr>
        <xdr:cNvSpPr>
          <a:spLocks noChangeArrowheads="1"/>
        </xdr:cNvSpPr>
      </xdr:nvSpPr>
      <xdr:spPr bwMode="auto">
        <a:xfrm>
          <a:off x="6774180" y="991362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印</a:t>
          </a: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37</xdr:col>
      <xdr:colOff>0</xdr:colOff>
      <xdr:row>4</xdr:row>
      <xdr:rowOff>0</xdr:rowOff>
    </xdr:from>
    <xdr:to>
      <xdr:col>37</xdr:col>
      <xdr:colOff>0</xdr:colOff>
      <xdr:row>5</xdr:row>
      <xdr:rowOff>19050</xdr:rowOff>
    </xdr:to>
    <xdr:sp macro="" textlink="">
      <xdr:nvSpPr>
        <xdr:cNvPr id="15" name="Text Box 20">
          <a:extLst>
            <a:ext uri="{FF2B5EF4-FFF2-40B4-BE49-F238E27FC236}">
              <a16:creationId xmlns:a16="http://schemas.microsoft.com/office/drawing/2014/main" id="{19797CCF-2284-4B31-86F2-BA41C96FFE34}"/>
            </a:ext>
          </a:extLst>
        </xdr:cNvPr>
        <xdr:cNvSpPr txBox="1">
          <a:spLocks noChangeArrowheads="1"/>
        </xdr:cNvSpPr>
      </xdr:nvSpPr>
      <xdr:spPr bwMode="auto">
        <a:xfrm>
          <a:off x="6774180" y="1409700"/>
          <a:ext cx="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sysDot"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下記の通り注文致します。了解書に記名、捺印の上本日中に御返送下さい。</a:t>
          </a:r>
          <a:endParaRPr lang="ja-JP" altLang="en-US"/>
        </a:p>
      </xdr:txBody>
    </xdr:sp>
    <xdr:clientData/>
  </xdr:twoCellAnchor>
  <xdr:twoCellAnchor>
    <xdr:from>
      <xdr:col>37</xdr:col>
      <xdr:colOff>0</xdr:colOff>
      <xdr:row>29</xdr:row>
      <xdr:rowOff>0</xdr:rowOff>
    </xdr:from>
    <xdr:to>
      <xdr:col>37</xdr:col>
      <xdr:colOff>0</xdr:colOff>
      <xdr:row>29</xdr:row>
      <xdr:rowOff>0</xdr:rowOff>
    </xdr:to>
    <xdr:sp macro="" textlink="">
      <xdr:nvSpPr>
        <xdr:cNvPr id="16" name="Oval 24">
          <a:extLst>
            <a:ext uri="{FF2B5EF4-FFF2-40B4-BE49-F238E27FC236}">
              <a16:creationId xmlns:a16="http://schemas.microsoft.com/office/drawing/2014/main" id="{BCE4FDF1-201B-444E-9735-E7E650EF4071}"/>
            </a:ext>
          </a:extLst>
        </xdr:cNvPr>
        <xdr:cNvSpPr>
          <a:spLocks noChangeArrowheads="1"/>
        </xdr:cNvSpPr>
      </xdr:nvSpPr>
      <xdr:spPr bwMode="auto">
        <a:xfrm>
          <a:off x="6774180" y="991362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印</a:t>
          </a: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37</xdr:col>
      <xdr:colOff>0</xdr:colOff>
      <xdr:row>29</xdr:row>
      <xdr:rowOff>0</xdr:rowOff>
    </xdr:from>
    <xdr:to>
      <xdr:col>37</xdr:col>
      <xdr:colOff>0</xdr:colOff>
      <xdr:row>29</xdr:row>
      <xdr:rowOff>0</xdr:rowOff>
    </xdr:to>
    <xdr:sp macro="" textlink="">
      <xdr:nvSpPr>
        <xdr:cNvPr id="17" name="Oval 25">
          <a:extLst>
            <a:ext uri="{FF2B5EF4-FFF2-40B4-BE49-F238E27FC236}">
              <a16:creationId xmlns:a16="http://schemas.microsoft.com/office/drawing/2014/main" id="{C233403D-F656-41DC-9773-8969E5E56C94}"/>
            </a:ext>
          </a:extLst>
        </xdr:cNvPr>
        <xdr:cNvSpPr>
          <a:spLocks noChangeArrowheads="1"/>
        </xdr:cNvSpPr>
      </xdr:nvSpPr>
      <xdr:spPr bwMode="auto">
        <a:xfrm>
          <a:off x="6774180" y="991362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印</a:t>
          </a: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37</xdr:col>
      <xdr:colOff>0</xdr:colOff>
      <xdr:row>29</xdr:row>
      <xdr:rowOff>0</xdr:rowOff>
    </xdr:from>
    <xdr:to>
      <xdr:col>37</xdr:col>
      <xdr:colOff>0</xdr:colOff>
      <xdr:row>29</xdr:row>
      <xdr:rowOff>0</xdr:rowOff>
    </xdr:to>
    <xdr:sp macro="" textlink="">
      <xdr:nvSpPr>
        <xdr:cNvPr id="18" name="Oval 26">
          <a:extLst>
            <a:ext uri="{FF2B5EF4-FFF2-40B4-BE49-F238E27FC236}">
              <a16:creationId xmlns:a16="http://schemas.microsoft.com/office/drawing/2014/main" id="{A1708AB9-1D4B-4C08-BDFA-DB8A2F64B4C6}"/>
            </a:ext>
          </a:extLst>
        </xdr:cNvPr>
        <xdr:cNvSpPr>
          <a:spLocks noChangeArrowheads="1"/>
        </xdr:cNvSpPr>
      </xdr:nvSpPr>
      <xdr:spPr bwMode="auto">
        <a:xfrm>
          <a:off x="6774180" y="991362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印</a:t>
          </a: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37</xdr:col>
      <xdr:colOff>0</xdr:colOff>
      <xdr:row>4</xdr:row>
      <xdr:rowOff>0</xdr:rowOff>
    </xdr:from>
    <xdr:to>
      <xdr:col>37</xdr:col>
      <xdr:colOff>0</xdr:colOff>
      <xdr:row>5</xdr:row>
      <xdr:rowOff>19050</xdr:rowOff>
    </xdr:to>
    <xdr:sp macro="" textlink="">
      <xdr:nvSpPr>
        <xdr:cNvPr id="19" name="Text Box 27">
          <a:extLst>
            <a:ext uri="{FF2B5EF4-FFF2-40B4-BE49-F238E27FC236}">
              <a16:creationId xmlns:a16="http://schemas.microsoft.com/office/drawing/2014/main" id="{7BA7D7AF-9D3B-4008-B000-9B9EC021C96B}"/>
            </a:ext>
          </a:extLst>
        </xdr:cNvPr>
        <xdr:cNvSpPr txBox="1">
          <a:spLocks noChangeArrowheads="1"/>
        </xdr:cNvSpPr>
      </xdr:nvSpPr>
      <xdr:spPr bwMode="auto">
        <a:xfrm>
          <a:off x="6774180" y="1409700"/>
          <a:ext cx="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sysDot"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下記の通り注文致します。了解書に記名、捺印の上本日中に御返送下さい。</a:t>
          </a:r>
          <a:endParaRPr lang="ja-JP" altLang="en-US"/>
        </a:p>
      </xdr:txBody>
    </xdr:sp>
    <xdr:clientData/>
  </xdr:twoCellAnchor>
  <xdr:twoCellAnchor>
    <xdr:from>
      <xdr:col>37</xdr:col>
      <xdr:colOff>0</xdr:colOff>
      <xdr:row>29</xdr:row>
      <xdr:rowOff>0</xdr:rowOff>
    </xdr:from>
    <xdr:to>
      <xdr:col>37</xdr:col>
      <xdr:colOff>0</xdr:colOff>
      <xdr:row>29</xdr:row>
      <xdr:rowOff>0</xdr:rowOff>
    </xdr:to>
    <xdr:sp macro="" textlink="">
      <xdr:nvSpPr>
        <xdr:cNvPr id="20" name="Oval 31">
          <a:extLst>
            <a:ext uri="{FF2B5EF4-FFF2-40B4-BE49-F238E27FC236}">
              <a16:creationId xmlns:a16="http://schemas.microsoft.com/office/drawing/2014/main" id="{C61DFB50-AE0B-4A91-B416-3F2C51917C9A}"/>
            </a:ext>
          </a:extLst>
        </xdr:cNvPr>
        <xdr:cNvSpPr>
          <a:spLocks noChangeArrowheads="1"/>
        </xdr:cNvSpPr>
      </xdr:nvSpPr>
      <xdr:spPr bwMode="auto">
        <a:xfrm>
          <a:off x="6774180" y="991362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印</a:t>
          </a: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37</xdr:col>
      <xdr:colOff>0</xdr:colOff>
      <xdr:row>29</xdr:row>
      <xdr:rowOff>0</xdr:rowOff>
    </xdr:from>
    <xdr:to>
      <xdr:col>37</xdr:col>
      <xdr:colOff>0</xdr:colOff>
      <xdr:row>29</xdr:row>
      <xdr:rowOff>0</xdr:rowOff>
    </xdr:to>
    <xdr:sp macro="" textlink="">
      <xdr:nvSpPr>
        <xdr:cNvPr id="21" name="Oval 32">
          <a:extLst>
            <a:ext uri="{FF2B5EF4-FFF2-40B4-BE49-F238E27FC236}">
              <a16:creationId xmlns:a16="http://schemas.microsoft.com/office/drawing/2014/main" id="{F2028E2A-3DDE-4A00-BEB5-B09DF23B2B68}"/>
            </a:ext>
          </a:extLst>
        </xdr:cNvPr>
        <xdr:cNvSpPr>
          <a:spLocks noChangeArrowheads="1"/>
        </xdr:cNvSpPr>
      </xdr:nvSpPr>
      <xdr:spPr bwMode="auto">
        <a:xfrm>
          <a:off x="6774180" y="991362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印</a:t>
          </a: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37</xdr:col>
      <xdr:colOff>0</xdr:colOff>
      <xdr:row>29</xdr:row>
      <xdr:rowOff>0</xdr:rowOff>
    </xdr:from>
    <xdr:to>
      <xdr:col>37</xdr:col>
      <xdr:colOff>0</xdr:colOff>
      <xdr:row>29</xdr:row>
      <xdr:rowOff>0</xdr:rowOff>
    </xdr:to>
    <xdr:sp macro="" textlink="">
      <xdr:nvSpPr>
        <xdr:cNvPr id="22" name="Oval 33">
          <a:extLst>
            <a:ext uri="{FF2B5EF4-FFF2-40B4-BE49-F238E27FC236}">
              <a16:creationId xmlns:a16="http://schemas.microsoft.com/office/drawing/2014/main" id="{C7178B58-E990-47FB-9177-28975C64B499}"/>
            </a:ext>
          </a:extLst>
        </xdr:cNvPr>
        <xdr:cNvSpPr>
          <a:spLocks noChangeArrowheads="1"/>
        </xdr:cNvSpPr>
      </xdr:nvSpPr>
      <xdr:spPr bwMode="auto">
        <a:xfrm>
          <a:off x="6774180" y="991362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印</a:t>
          </a: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37</xdr:col>
      <xdr:colOff>0</xdr:colOff>
      <xdr:row>4</xdr:row>
      <xdr:rowOff>0</xdr:rowOff>
    </xdr:from>
    <xdr:to>
      <xdr:col>37</xdr:col>
      <xdr:colOff>0</xdr:colOff>
      <xdr:row>5</xdr:row>
      <xdr:rowOff>19050</xdr:rowOff>
    </xdr:to>
    <xdr:sp macro="" textlink="">
      <xdr:nvSpPr>
        <xdr:cNvPr id="23" name="Text Box 34">
          <a:extLst>
            <a:ext uri="{FF2B5EF4-FFF2-40B4-BE49-F238E27FC236}">
              <a16:creationId xmlns:a16="http://schemas.microsoft.com/office/drawing/2014/main" id="{D19D129D-10A8-488A-A2C6-0DC30043AD42}"/>
            </a:ext>
          </a:extLst>
        </xdr:cNvPr>
        <xdr:cNvSpPr txBox="1">
          <a:spLocks noChangeArrowheads="1"/>
        </xdr:cNvSpPr>
      </xdr:nvSpPr>
      <xdr:spPr bwMode="auto">
        <a:xfrm>
          <a:off x="6774180" y="1409700"/>
          <a:ext cx="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sysDot"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下記の通り注文致します。了解書に記名、捺印の上本日中に御返送下さい。</a:t>
          </a:r>
          <a:endParaRPr lang="ja-JP" altLang="en-US"/>
        </a:p>
      </xdr:txBody>
    </xdr:sp>
    <xdr:clientData/>
  </xdr:twoCellAnchor>
  <xdr:twoCellAnchor>
    <xdr:from>
      <xdr:col>37</xdr:col>
      <xdr:colOff>0</xdr:colOff>
      <xdr:row>29</xdr:row>
      <xdr:rowOff>0</xdr:rowOff>
    </xdr:from>
    <xdr:to>
      <xdr:col>37</xdr:col>
      <xdr:colOff>0</xdr:colOff>
      <xdr:row>29</xdr:row>
      <xdr:rowOff>0</xdr:rowOff>
    </xdr:to>
    <xdr:sp macro="" textlink="">
      <xdr:nvSpPr>
        <xdr:cNvPr id="24" name="Oval 38">
          <a:extLst>
            <a:ext uri="{FF2B5EF4-FFF2-40B4-BE49-F238E27FC236}">
              <a16:creationId xmlns:a16="http://schemas.microsoft.com/office/drawing/2014/main" id="{6FA82295-0A61-4576-9B93-75CA24ACED79}"/>
            </a:ext>
          </a:extLst>
        </xdr:cNvPr>
        <xdr:cNvSpPr>
          <a:spLocks noChangeArrowheads="1"/>
        </xdr:cNvSpPr>
      </xdr:nvSpPr>
      <xdr:spPr bwMode="auto">
        <a:xfrm>
          <a:off x="6774180" y="991362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印</a:t>
          </a: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37</xdr:col>
      <xdr:colOff>0</xdr:colOff>
      <xdr:row>29</xdr:row>
      <xdr:rowOff>0</xdr:rowOff>
    </xdr:from>
    <xdr:to>
      <xdr:col>37</xdr:col>
      <xdr:colOff>0</xdr:colOff>
      <xdr:row>29</xdr:row>
      <xdr:rowOff>0</xdr:rowOff>
    </xdr:to>
    <xdr:sp macro="" textlink="">
      <xdr:nvSpPr>
        <xdr:cNvPr id="25" name="Oval 39">
          <a:extLst>
            <a:ext uri="{FF2B5EF4-FFF2-40B4-BE49-F238E27FC236}">
              <a16:creationId xmlns:a16="http://schemas.microsoft.com/office/drawing/2014/main" id="{E3543BCF-A0A5-41D2-BE25-18EBAAA41848}"/>
            </a:ext>
          </a:extLst>
        </xdr:cNvPr>
        <xdr:cNvSpPr>
          <a:spLocks noChangeArrowheads="1"/>
        </xdr:cNvSpPr>
      </xdr:nvSpPr>
      <xdr:spPr bwMode="auto">
        <a:xfrm>
          <a:off x="6774180" y="991362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印</a:t>
          </a: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37</xdr:col>
      <xdr:colOff>0</xdr:colOff>
      <xdr:row>29</xdr:row>
      <xdr:rowOff>0</xdr:rowOff>
    </xdr:from>
    <xdr:to>
      <xdr:col>37</xdr:col>
      <xdr:colOff>0</xdr:colOff>
      <xdr:row>29</xdr:row>
      <xdr:rowOff>0</xdr:rowOff>
    </xdr:to>
    <xdr:sp macro="" textlink="">
      <xdr:nvSpPr>
        <xdr:cNvPr id="26" name="Oval 40">
          <a:extLst>
            <a:ext uri="{FF2B5EF4-FFF2-40B4-BE49-F238E27FC236}">
              <a16:creationId xmlns:a16="http://schemas.microsoft.com/office/drawing/2014/main" id="{F5574256-05A4-4E74-90D3-F88C14BA501C}"/>
            </a:ext>
          </a:extLst>
        </xdr:cNvPr>
        <xdr:cNvSpPr>
          <a:spLocks noChangeArrowheads="1"/>
        </xdr:cNvSpPr>
      </xdr:nvSpPr>
      <xdr:spPr bwMode="auto">
        <a:xfrm>
          <a:off x="6774180" y="991362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印</a:t>
          </a: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37</xdr:col>
      <xdr:colOff>0</xdr:colOff>
      <xdr:row>4</xdr:row>
      <xdr:rowOff>0</xdr:rowOff>
    </xdr:from>
    <xdr:to>
      <xdr:col>37</xdr:col>
      <xdr:colOff>0</xdr:colOff>
      <xdr:row>5</xdr:row>
      <xdr:rowOff>19050</xdr:rowOff>
    </xdr:to>
    <xdr:sp macro="" textlink="">
      <xdr:nvSpPr>
        <xdr:cNvPr id="27" name="Text Box 41">
          <a:extLst>
            <a:ext uri="{FF2B5EF4-FFF2-40B4-BE49-F238E27FC236}">
              <a16:creationId xmlns:a16="http://schemas.microsoft.com/office/drawing/2014/main" id="{59A7A352-38E6-4764-9249-019CF7F8EF18}"/>
            </a:ext>
          </a:extLst>
        </xdr:cNvPr>
        <xdr:cNvSpPr txBox="1">
          <a:spLocks noChangeArrowheads="1"/>
        </xdr:cNvSpPr>
      </xdr:nvSpPr>
      <xdr:spPr bwMode="auto">
        <a:xfrm>
          <a:off x="6774180" y="1409700"/>
          <a:ext cx="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sysDot"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下記の通り注文致します。了解書に記名、捺印の上本日中に御返送下さい。</a:t>
          </a:r>
          <a:endParaRPr lang="ja-JP" altLang="en-US"/>
        </a:p>
      </xdr:txBody>
    </xdr:sp>
    <xdr:clientData/>
  </xdr:twoCellAnchor>
  <xdr:twoCellAnchor>
    <xdr:from>
      <xdr:col>37</xdr:col>
      <xdr:colOff>0</xdr:colOff>
      <xdr:row>29</xdr:row>
      <xdr:rowOff>0</xdr:rowOff>
    </xdr:from>
    <xdr:to>
      <xdr:col>37</xdr:col>
      <xdr:colOff>0</xdr:colOff>
      <xdr:row>29</xdr:row>
      <xdr:rowOff>0</xdr:rowOff>
    </xdr:to>
    <xdr:sp macro="" textlink="">
      <xdr:nvSpPr>
        <xdr:cNvPr id="28" name="Oval 45">
          <a:extLst>
            <a:ext uri="{FF2B5EF4-FFF2-40B4-BE49-F238E27FC236}">
              <a16:creationId xmlns:a16="http://schemas.microsoft.com/office/drawing/2014/main" id="{77C79466-93D5-403B-B9A1-A7D290829D55}"/>
            </a:ext>
          </a:extLst>
        </xdr:cNvPr>
        <xdr:cNvSpPr>
          <a:spLocks noChangeArrowheads="1"/>
        </xdr:cNvSpPr>
      </xdr:nvSpPr>
      <xdr:spPr bwMode="auto">
        <a:xfrm>
          <a:off x="6774180" y="991362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印</a:t>
          </a: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37</xdr:col>
      <xdr:colOff>0</xdr:colOff>
      <xdr:row>29</xdr:row>
      <xdr:rowOff>0</xdr:rowOff>
    </xdr:from>
    <xdr:to>
      <xdr:col>37</xdr:col>
      <xdr:colOff>0</xdr:colOff>
      <xdr:row>29</xdr:row>
      <xdr:rowOff>0</xdr:rowOff>
    </xdr:to>
    <xdr:sp macro="" textlink="">
      <xdr:nvSpPr>
        <xdr:cNvPr id="29" name="Oval 46">
          <a:extLst>
            <a:ext uri="{FF2B5EF4-FFF2-40B4-BE49-F238E27FC236}">
              <a16:creationId xmlns:a16="http://schemas.microsoft.com/office/drawing/2014/main" id="{1BE9044B-59A9-4508-B6F3-42EB5AF15477}"/>
            </a:ext>
          </a:extLst>
        </xdr:cNvPr>
        <xdr:cNvSpPr>
          <a:spLocks noChangeArrowheads="1"/>
        </xdr:cNvSpPr>
      </xdr:nvSpPr>
      <xdr:spPr bwMode="auto">
        <a:xfrm>
          <a:off x="6774180" y="991362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印</a:t>
          </a: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37</xdr:col>
      <xdr:colOff>0</xdr:colOff>
      <xdr:row>29</xdr:row>
      <xdr:rowOff>0</xdr:rowOff>
    </xdr:from>
    <xdr:to>
      <xdr:col>37</xdr:col>
      <xdr:colOff>0</xdr:colOff>
      <xdr:row>29</xdr:row>
      <xdr:rowOff>0</xdr:rowOff>
    </xdr:to>
    <xdr:sp macro="" textlink="">
      <xdr:nvSpPr>
        <xdr:cNvPr id="30" name="Oval 47">
          <a:extLst>
            <a:ext uri="{FF2B5EF4-FFF2-40B4-BE49-F238E27FC236}">
              <a16:creationId xmlns:a16="http://schemas.microsoft.com/office/drawing/2014/main" id="{142D3B1A-A510-42D5-B21F-68D6820A7170}"/>
            </a:ext>
          </a:extLst>
        </xdr:cNvPr>
        <xdr:cNvSpPr>
          <a:spLocks noChangeArrowheads="1"/>
        </xdr:cNvSpPr>
      </xdr:nvSpPr>
      <xdr:spPr bwMode="auto">
        <a:xfrm>
          <a:off x="6774180" y="991362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印</a:t>
          </a: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37</xdr:col>
      <xdr:colOff>0</xdr:colOff>
      <xdr:row>4</xdr:row>
      <xdr:rowOff>0</xdr:rowOff>
    </xdr:from>
    <xdr:to>
      <xdr:col>37</xdr:col>
      <xdr:colOff>0</xdr:colOff>
      <xdr:row>5</xdr:row>
      <xdr:rowOff>19050</xdr:rowOff>
    </xdr:to>
    <xdr:sp macro="" textlink="">
      <xdr:nvSpPr>
        <xdr:cNvPr id="31" name="Text Box 48">
          <a:extLst>
            <a:ext uri="{FF2B5EF4-FFF2-40B4-BE49-F238E27FC236}">
              <a16:creationId xmlns:a16="http://schemas.microsoft.com/office/drawing/2014/main" id="{BE84E4AF-96FE-42C2-B561-AAB4B5EE27EB}"/>
            </a:ext>
          </a:extLst>
        </xdr:cNvPr>
        <xdr:cNvSpPr txBox="1">
          <a:spLocks noChangeArrowheads="1"/>
        </xdr:cNvSpPr>
      </xdr:nvSpPr>
      <xdr:spPr bwMode="auto">
        <a:xfrm>
          <a:off x="6774180" y="1409700"/>
          <a:ext cx="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sysDot"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下記の通り注文致します。了解書に記名、捺印の上本日中に御返送下さい。</a:t>
          </a:r>
          <a:endParaRPr lang="ja-JP" altLang="en-US"/>
        </a:p>
      </xdr:txBody>
    </xdr:sp>
    <xdr:clientData/>
  </xdr:twoCellAnchor>
  <xdr:twoCellAnchor>
    <xdr:from>
      <xdr:col>37</xdr:col>
      <xdr:colOff>0</xdr:colOff>
      <xdr:row>29</xdr:row>
      <xdr:rowOff>0</xdr:rowOff>
    </xdr:from>
    <xdr:to>
      <xdr:col>37</xdr:col>
      <xdr:colOff>0</xdr:colOff>
      <xdr:row>29</xdr:row>
      <xdr:rowOff>0</xdr:rowOff>
    </xdr:to>
    <xdr:sp macro="" textlink="">
      <xdr:nvSpPr>
        <xdr:cNvPr id="32" name="Oval 52">
          <a:extLst>
            <a:ext uri="{FF2B5EF4-FFF2-40B4-BE49-F238E27FC236}">
              <a16:creationId xmlns:a16="http://schemas.microsoft.com/office/drawing/2014/main" id="{587A5BF2-2EF9-470F-A916-CB370B6487E2}"/>
            </a:ext>
          </a:extLst>
        </xdr:cNvPr>
        <xdr:cNvSpPr>
          <a:spLocks noChangeArrowheads="1"/>
        </xdr:cNvSpPr>
      </xdr:nvSpPr>
      <xdr:spPr bwMode="auto">
        <a:xfrm>
          <a:off x="6774180" y="991362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印</a:t>
          </a: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37</xdr:col>
      <xdr:colOff>0</xdr:colOff>
      <xdr:row>29</xdr:row>
      <xdr:rowOff>0</xdr:rowOff>
    </xdr:from>
    <xdr:to>
      <xdr:col>37</xdr:col>
      <xdr:colOff>0</xdr:colOff>
      <xdr:row>29</xdr:row>
      <xdr:rowOff>0</xdr:rowOff>
    </xdr:to>
    <xdr:sp macro="" textlink="">
      <xdr:nvSpPr>
        <xdr:cNvPr id="33" name="Oval 53">
          <a:extLst>
            <a:ext uri="{FF2B5EF4-FFF2-40B4-BE49-F238E27FC236}">
              <a16:creationId xmlns:a16="http://schemas.microsoft.com/office/drawing/2014/main" id="{D6D988D0-565B-4F83-9475-04C037670293}"/>
            </a:ext>
          </a:extLst>
        </xdr:cNvPr>
        <xdr:cNvSpPr>
          <a:spLocks noChangeArrowheads="1"/>
        </xdr:cNvSpPr>
      </xdr:nvSpPr>
      <xdr:spPr bwMode="auto">
        <a:xfrm>
          <a:off x="6774180" y="991362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印</a:t>
          </a: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37</xdr:col>
      <xdr:colOff>0</xdr:colOff>
      <xdr:row>29</xdr:row>
      <xdr:rowOff>0</xdr:rowOff>
    </xdr:from>
    <xdr:to>
      <xdr:col>37</xdr:col>
      <xdr:colOff>0</xdr:colOff>
      <xdr:row>29</xdr:row>
      <xdr:rowOff>0</xdr:rowOff>
    </xdr:to>
    <xdr:sp macro="" textlink="">
      <xdr:nvSpPr>
        <xdr:cNvPr id="34" name="Oval 54">
          <a:extLst>
            <a:ext uri="{FF2B5EF4-FFF2-40B4-BE49-F238E27FC236}">
              <a16:creationId xmlns:a16="http://schemas.microsoft.com/office/drawing/2014/main" id="{DEB6E618-4411-4734-B6A8-BEAFD8A0A440}"/>
            </a:ext>
          </a:extLst>
        </xdr:cNvPr>
        <xdr:cNvSpPr>
          <a:spLocks noChangeArrowheads="1"/>
        </xdr:cNvSpPr>
      </xdr:nvSpPr>
      <xdr:spPr bwMode="auto">
        <a:xfrm>
          <a:off x="6774180" y="991362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印</a:t>
          </a: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37</xdr:col>
      <xdr:colOff>0</xdr:colOff>
      <xdr:row>4</xdr:row>
      <xdr:rowOff>0</xdr:rowOff>
    </xdr:from>
    <xdr:to>
      <xdr:col>37</xdr:col>
      <xdr:colOff>0</xdr:colOff>
      <xdr:row>5</xdr:row>
      <xdr:rowOff>19050</xdr:rowOff>
    </xdr:to>
    <xdr:sp macro="" textlink="">
      <xdr:nvSpPr>
        <xdr:cNvPr id="35" name="Text Box 55">
          <a:extLst>
            <a:ext uri="{FF2B5EF4-FFF2-40B4-BE49-F238E27FC236}">
              <a16:creationId xmlns:a16="http://schemas.microsoft.com/office/drawing/2014/main" id="{DB8EB2D1-3EF2-4B14-9E09-C247A1A9D937}"/>
            </a:ext>
          </a:extLst>
        </xdr:cNvPr>
        <xdr:cNvSpPr txBox="1">
          <a:spLocks noChangeArrowheads="1"/>
        </xdr:cNvSpPr>
      </xdr:nvSpPr>
      <xdr:spPr bwMode="auto">
        <a:xfrm>
          <a:off x="6774180" y="1409700"/>
          <a:ext cx="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sysDot"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下記の通り注文致します。了解書に記名、捺印の上本日中に御返送下さい。</a:t>
          </a:r>
          <a:endParaRPr lang="ja-JP" altLang="en-US"/>
        </a:p>
      </xdr:txBody>
    </xdr:sp>
    <xdr:clientData/>
  </xdr:twoCellAnchor>
  <xdr:twoCellAnchor>
    <xdr:from>
      <xdr:col>37</xdr:col>
      <xdr:colOff>0</xdr:colOff>
      <xdr:row>29</xdr:row>
      <xdr:rowOff>0</xdr:rowOff>
    </xdr:from>
    <xdr:to>
      <xdr:col>37</xdr:col>
      <xdr:colOff>0</xdr:colOff>
      <xdr:row>29</xdr:row>
      <xdr:rowOff>0</xdr:rowOff>
    </xdr:to>
    <xdr:sp macro="" textlink="">
      <xdr:nvSpPr>
        <xdr:cNvPr id="36" name="Oval 59">
          <a:extLst>
            <a:ext uri="{FF2B5EF4-FFF2-40B4-BE49-F238E27FC236}">
              <a16:creationId xmlns:a16="http://schemas.microsoft.com/office/drawing/2014/main" id="{6A5B58F5-2CC2-4F66-96D1-5ACE1759FDD5}"/>
            </a:ext>
          </a:extLst>
        </xdr:cNvPr>
        <xdr:cNvSpPr>
          <a:spLocks noChangeArrowheads="1"/>
        </xdr:cNvSpPr>
      </xdr:nvSpPr>
      <xdr:spPr bwMode="auto">
        <a:xfrm>
          <a:off x="6774180" y="991362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印</a:t>
          </a: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37</xdr:col>
      <xdr:colOff>0</xdr:colOff>
      <xdr:row>29</xdr:row>
      <xdr:rowOff>0</xdr:rowOff>
    </xdr:from>
    <xdr:to>
      <xdr:col>37</xdr:col>
      <xdr:colOff>0</xdr:colOff>
      <xdr:row>29</xdr:row>
      <xdr:rowOff>0</xdr:rowOff>
    </xdr:to>
    <xdr:sp macro="" textlink="">
      <xdr:nvSpPr>
        <xdr:cNvPr id="37" name="Oval 60">
          <a:extLst>
            <a:ext uri="{FF2B5EF4-FFF2-40B4-BE49-F238E27FC236}">
              <a16:creationId xmlns:a16="http://schemas.microsoft.com/office/drawing/2014/main" id="{8B72F353-F63B-4D94-9B55-1B46B9F51096}"/>
            </a:ext>
          </a:extLst>
        </xdr:cNvPr>
        <xdr:cNvSpPr>
          <a:spLocks noChangeArrowheads="1"/>
        </xdr:cNvSpPr>
      </xdr:nvSpPr>
      <xdr:spPr bwMode="auto">
        <a:xfrm>
          <a:off x="6774180" y="991362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印</a:t>
          </a: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37</xdr:col>
      <xdr:colOff>0</xdr:colOff>
      <xdr:row>29</xdr:row>
      <xdr:rowOff>0</xdr:rowOff>
    </xdr:from>
    <xdr:to>
      <xdr:col>37</xdr:col>
      <xdr:colOff>0</xdr:colOff>
      <xdr:row>29</xdr:row>
      <xdr:rowOff>0</xdr:rowOff>
    </xdr:to>
    <xdr:sp macro="" textlink="">
      <xdr:nvSpPr>
        <xdr:cNvPr id="38" name="Oval 61">
          <a:extLst>
            <a:ext uri="{FF2B5EF4-FFF2-40B4-BE49-F238E27FC236}">
              <a16:creationId xmlns:a16="http://schemas.microsoft.com/office/drawing/2014/main" id="{1ED498FC-A848-44BF-9841-E1AACBBB828A}"/>
            </a:ext>
          </a:extLst>
        </xdr:cNvPr>
        <xdr:cNvSpPr>
          <a:spLocks noChangeArrowheads="1"/>
        </xdr:cNvSpPr>
      </xdr:nvSpPr>
      <xdr:spPr bwMode="auto">
        <a:xfrm>
          <a:off x="6774180" y="991362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印</a:t>
          </a: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37</xdr:col>
      <xdr:colOff>0</xdr:colOff>
      <xdr:row>4</xdr:row>
      <xdr:rowOff>0</xdr:rowOff>
    </xdr:from>
    <xdr:to>
      <xdr:col>37</xdr:col>
      <xdr:colOff>0</xdr:colOff>
      <xdr:row>5</xdr:row>
      <xdr:rowOff>19050</xdr:rowOff>
    </xdr:to>
    <xdr:sp macro="" textlink="">
      <xdr:nvSpPr>
        <xdr:cNvPr id="39" name="Text Box 62">
          <a:extLst>
            <a:ext uri="{FF2B5EF4-FFF2-40B4-BE49-F238E27FC236}">
              <a16:creationId xmlns:a16="http://schemas.microsoft.com/office/drawing/2014/main" id="{46764C1F-905B-41AE-86A3-7C3E551E898C}"/>
            </a:ext>
          </a:extLst>
        </xdr:cNvPr>
        <xdr:cNvSpPr txBox="1">
          <a:spLocks noChangeArrowheads="1"/>
        </xdr:cNvSpPr>
      </xdr:nvSpPr>
      <xdr:spPr bwMode="auto">
        <a:xfrm>
          <a:off x="6774180" y="1409700"/>
          <a:ext cx="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sysDot"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下記の通り注文致します。了解書に記名、捺印の上本日中に御返送下さい。</a:t>
          </a:r>
          <a:endParaRPr lang="ja-JP" altLang="en-US"/>
        </a:p>
      </xdr:txBody>
    </xdr:sp>
    <xdr:clientData/>
  </xdr:twoCellAnchor>
  <xdr:twoCellAnchor>
    <xdr:from>
      <xdr:col>37</xdr:col>
      <xdr:colOff>0</xdr:colOff>
      <xdr:row>29</xdr:row>
      <xdr:rowOff>0</xdr:rowOff>
    </xdr:from>
    <xdr:to>
      <xdr:col>37</xdr:col>
      <xdr:colOff>0</xdr:colOff>
      <xdr:row>29</xdr:row>
      <xdr:rowOff>0</xdr:rowOff>
    </xdr:to>
    <xdr:sp macro="" textlink="">
      <xdr:nvSpPr>
        <xdr:cNvPr id="40" name="Oval 66">
          <a:extLst>
            <a:ext uri="{FF2B5EF4-FFF2-40B4-BE49-F238E27FC236}">
              <a16:creationId xmlns:a16="http://schemas.microsoft.com/office/drawing/2014/main" id="{B8842E3F-16C3-4FAC-88DB-3975876457FD}"/>
            </a:ext>
          </a:extLst>
        </xdr:cNvPr>
        <xdr:cNvSpPr>
          <a:spLocks noChangeArrowheads="1"/>
        </xdr:cNvSpPr>
      </xdr:nvSpPr>
      <xdr:spPr bwMode="auto">
        <a:xfrm>
          <a:off x="6774180" y="991362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印</a:t>
          </a: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37</xdr:col>
      <xdr:colOff>0</xdr:colOff>
      <xdr:row>29</xdr:row>
      <xdr:rowOff>0</xdr:rowOff>
    </xdr:from>
    <xdr:to>
      <xdr:col>37</xdr:col>
      <xdr:colOff>0</xdr:colOff>
      <xdr:row>29</xdr:row>
      <xdr:rowOff>0</xdr:rowOff>
    </xdr:to>
    <xdr:sp macro="" textlink="">
      <xdr:nvSpPr>
        <xdr:cNvPr id="41" name="Oval 67">
          <a:extLst>
            <a:ext uri="{FF2B5EF4-FFF2-40B4-BE49-F238E27FC236}">
              <a16:creationId xmlns:a16="http://schemas.microsoft.com/office/drawing/2014/main" id="{EDE892DA-3EF9-456F-970E-3789C5498B0A}"/>
            </a:ext>
          </a:extLst>
        </xdr:cNvPr>
        <xdr:cNvSpPr>
          <a:spLocks noChangeArrowheads="1"/>
        </xdr:cNvSpPr>
      </xdr:nvSpPr>
      <xdr:spPr bwMode="auto">
        <a:xfrm>
          <a:off x="6774180" y="991362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印</a:t>
          </a: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37</xdr:col>
      <xdr:colOff>0</xdr:colOff>
      <xdr:row>29</xdr:row>
      <xdr:rowOff>0</xdr:rowOff>
    </xdr:from>
    <xdr:to>
      <xdr:col>37</xdr:col>
      <xdr:colOff>0</xdr:colOff>
      <xdr:row>29</xdr:row>
      <xdr:rowOff>0</xdr:rowOff>
    </xdr:to>
    <xdr:sp macro="" textlink="">
      <xdr:nvSpPr>
        <xdr:cNvPr id="42" name="Oval 68">
          <a:extLst>
            <a:ext uri="{FF2B5EF4-FFF2-40B4-BE49-F238E27FC236}">
              <a16:creationId xmlns:a16="http://schemas.microsoft.com/office/drawing/2014/main" id="{4CD90B9C-A7A7-447A-9EEE-86E615EC1645}"/>
            </a:ext>
          </a:extLst>
        </xdr:cNvPr>
        <xdr:cNvSpPr>
          <a:spLocks noChangeArrowheads="1"/>
        </xdr:cNvSpPr>
      </xdr:nvSpPr>
      <xdr:spPr bwMode="auto">
        <a:xfrm>
          <a:off x="6774180" y="991362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印</a:t>
          </a: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37</xdr:col>
      <xdr:colOff>0</xdr:colOff>
      <xdr:row>4</xdr:row>
      <xdr:rowOff>0</xdr:rowOff>
    </xdr:from>
    <xdr:to>
      <xdr:col>37</xdr:col>
      <xdr:colOff>0</xdr:colOff>
      <xdr:row>5</xdr:row>
      <xdr:rowOff>19050</xdr:rowOff>
    </xdr:to>
    <xdr:sp macro="" textlink="">
      <xdr:nvSpPr>
        <xdr:cNvPr id="43" name="Text Box 69">
          <a:extLst>
            <a:ext uri="{FF2B5EF4-FFF2-40B4-BE49-F238E27FC236}">
              <a16:creationId xmlns:a16="http://schemas.microsoft.com/office/drawing/2014/main" id="{73A1F83B-A4FE-4DD9-8670-80443623E4F7}"/>
            </a:ext>
          </a:extLst>
        </xdr:cNvPr>
        <xdr:cNvSpPr txBox="1">
          <a:spLocks noChangeArrowheads="1"/>
        </xdr:cNvSpPr>
      </xdr:nvSpPr>
      <xdr:spPr bwMode="auto">
        <a:xfrm>
          <a:off x="6774180" y="1409700"/>
          <a:ext cx="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sysDot"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下記の通り注文致します。了解書に記名、捺印の上本日中に御返送下さい。</a:t>
          </a:r>
          <a:endParaRPr lang="ja-JP" altLang="en-US"/>
        </a:p>
      </xdr:txBody>
    </xdr:sp>
    <xdr:clientData/>
  </xdr:twoCellAnchor>
  <xdr:twoCellAnchor>
    <xdr:from>
      <xdr:col>37</xdr:col>
      <xdr:colOff>0</xdr:colOff>
      <xdr:row>29</xdr:row>
      <xdr:rowOff>0</xdr:rowOff>
    </xdr:from>
    <xdr:to>
      <xdr:col>37</xdr:col>
      <xdr:colOff>0</xdr:colOff>
      <xdr:row>29</xdr:row>
      <xdr:rowOff>0</xdr:rowOff>
    </xdr:to>
    <xdr:sp macro="" textlink="">
      <xdr:nvSpPr>
        <xdr:cNvPr id="44" name="Oval 73">
          <a:extLst>
            <a:ext uri="{FF2B5EF4-FFF2-40B4-BE49-F238E27FC236}">
              <a16:creationId xmlns:a16="http://schemas.microsoft.com/office/drawing/2014/main" id="{54E5CE8B-8CC9-41DF-9A47-994648933B63}"/>
            </a:ext>
          </a:extLst>
        </xdr:cNvPr>
        <xdr:cNvSpPr>
          <a:spLocks noChangeArrowheads="1"/>
        </xdr:cNvSpPr>
      </xdr:nvSpPr>
      <xdr:spPr bwMode="auto">
        <a:xfrm>
          <a:off x="6774180" y="991362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印</a:t>
          </a: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37</xdr:col>
      <xdr:colOff>0</xdr:colOff>
      <xdr:row>29</xdr:row>
      <xdr:rowOff>0</xdr:rowOff>
    </xdr:from>
    <xdr:to>
      <xdr:col>37</xdr:col>
      <xdr:colOff>0</xdr:colOff>
      <xdr:row>29</xdr:row>
      <xdr:rowOff>0</xdr:rowOff>
    </xdr:to>
    <xdr:sp macro="" textlink="">
      <xdr:nvSpPr>
        <xdr:cNvPr id="45" name="Oval 74">
          <a:extLst>
            <a:ext uri="{FF2B5EF4-FFF2-40B4-BE49-F238E27FC236}">
              <a16:creationId xmlns:a16="http://schemas.microsoft.com/office/drawing/2014/main" id="{27145FD8-90B0-467D-BD6C-A6A9CB9C0F82}"/>
            </a:ext>
          </a:extLst>
        </xdr:cNvPr>
        <xdr:cNvSpPr>
          <a:spLocks noChangeArrowheads="1"/>
        </xdr:cNvSpPr>
      </xdr:nvSpPr>
      <xdr:spPr bwMode="auto">
        <a:xfrm>
          <a:off x="6774180" y="991362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印</a:t>
          </a: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37</xdr:col>
      <xdr:colOff>0</xdr:colOff>
      <xdr:row>29</xdr:row>
      <xdr:rowOff>0</xdr:rowOff>
    </xdr:from>
    <xdr:to>
      <xdr:col>37</xdr:col>
      <xdr:colOff>0</xdr:colOff>
      <xdr:row>29</xdr:row>
      <xdr:rowOff>0</xdr:rowOff>
    </xdr:to>
    <xdr:sp macro="" textlink="">
      <xdr:nvSpPr>
        <xdr:cNvPr id="46" name="Oval 75">
          <a:extLst>
            <a:ext uri="{FF2B5EF4-FFF2-40B4-BE49-F238E27FC236}">
              <a16:creationId xmlns:a16="http://schemas.microsoft.com/office/drawing/2014/main" id="{668F34D5-7E29-4A51-87B6-8D8138233F41}"/>
            </a:ext>
          </a:extLst>
        </xdr:cNvPr>
        <xdr:cNvSpPr>
          <a:spLocks noChangeArrowheads="1"/>
        </xdr:cNvSpPr>
      </xdr:nvSpPr>
      <xdr:spPr bwMode="auto">
        <a:xfrm>
          <a:off x="6774180" y="991362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印</a:t>
          </a: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37</xdr:col>
      <xdr:colOff>0</xdr:colOff>
      <xdr:row>4</xdr:row>
      <xdr:rowOff>0</xdr:rowOff>
    </xdr:from>
    <xdr:to>
      <xdr:col>37</xdr:col>
      <xdr:colOff>0</xdr:colOff>
      <xdr:row>5</xdr:row>
      <xdr:rowOff>19050</xdr:rowOff>
    </xdr:to>
    <xdr:sp macro="" textlink="">
      <xdr:nvSpPr>
        <xdr:cNvPr id="47" name="Text Box 76">
          <a:extLst>
            <a:ext uri="{FF2B5EF4-FFF2-40B4-BE49-F238E27FC236}">
              <a16:creationId xmlns:a16="http://schemas.microsoft.com/office/drawing/2014/main" id="{8A73BC69-2761-4D3E-A068-C2B70F17FAD0}"/>
            </a:ext>
          </a:extLst>
        </xdr:cNvPr>
        <xdr:cNvSpPr txBox="1">
          <a:spLocks noChangeArrowheads="1"/>
        </xdr:cNvSpPr>
      </xdr:nvSpPr>
      <xdr:spPr bwMode="auto">
        <a:xfrm>
          <a:off x="6774180" y="1409700"/>
          <a:ext cx="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sysDot"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下記の通り注文致します。了解書に記名、捺印の上本日中に御返送下さい。</a:t>
          </a:r>
          <a:endParaRPr lang="ja-JP" altLang="en-US"/>
        </a:p>
      </xdr:txBody>
    </xdr:sp>
    <xdr:clientData/>
  </xdr:twoCellAnchor>
  <xdr:twoCellAnchor>
    <xdr:from>
      <xdr:col>37</xdr:col>
      <xdr:colOff>0</xdr:colOff>
      <xdr:row>29</xdr:row>
      <xdr:rowOff>0</xdr:rowOff>
    </xdr:from>
    <xdr:to>
      <xdr:col>37</xdr:col>
      <xdr:colOff>0</xdr:colOff>
      <xdr:row>29</xdr:row>
      <xdr:rowOff>0</xdr:rowOff>
    </xdr:to>
    <xdr:sp macro="" textlink="">
      <xdr:nvSpPr>
        <xdr:cNvPr id="48" name="Oval 80">
          <a:extLst>
            <a:ext uri="{FF2B5EF4-FFF2-40B4-BE49-F238E27FC236}">
              <a16:creationId xmlns:a16="http://schemas.microsoft.com/office/drawing/2014/main" id="{4E441B66-63D3-4C52-BD40-8CB877098C26}"/>
            </a:ext>
          </a:extLst>
        </xdr:cNvPr>
        <xdr:cNvSpPr>
          <a:spLocks noChangeArrowheads="1"/>
        </xdr:cNvSpPr>
      </xdr:nvSpPr>
      <xdr:spPr bwMode="auto">
        <a:xfrm>
          <a:off x="6774180" y="991362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印</a:t>
          </a: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37</xdr:col>
      <xdr:colOff>0</xdr:colOff>
      <xdr:row>29</xdr:row>
      <xdr:rowOff>0</xdr:rowOff>
    </xdr:from>
    <xdr:to>
      <xdr:col>37</xdr:col>
      <xdr:colOff>0</xdr:colOff>
      <xdr:row>29</xdr:row>
      <xdr:rowOff>0</xdr:rowOff>
    </xdr:to>
    <xdr:sp macro="" textlink="">
      <xdr:nvSpPr>
        <xdr:cNvPr id="49" name="Oval 81">
          <a:extLst>
            <a:ext uri="{FF2B5EF4-FFF2-40B4-BE49-F238E27FC236}">
              <a16:creationId xmlns:a16="http://schemas.microsoft.com/office/drawing/2014/main" id="{F4D58BE2-F067-416E-B235-A036C2E5C834}"/>
            </a:ext>
          </a:extLst>
        </xdr:cNvPr>
        <xdr:cNvSpPr>
          <a:spLocks noChangeArrowheads="1"/>
        </xdr:cNvSpPr>
      </xdr:nvSpPr>
      <xdr:spPr bwMode="auto">
        <a:xfrm>
          <a:off x="6774180" y="991362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印</a:t>
          </a: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37</xdr:col>
      <xdr:colOff>0</xdr:colOff>
      <xdr:row>29</xdr:row>
      <xdr:rowOff>0</xdr:rowOff>
    </xdr:from>
    <xdr:to>
      <xdr:col>37</xdr:col>
      <xdr:colOff>0</xdr:colOff>
      <xdr:row>29</xdr:row>
      <xdr:rowOff>0</xdr:rowOff>
    </xdr:to>
    <xdr:sp macro="" textlink="">
      <xdr:nvSpPr>
        <xdr:cNvPr id="50" name="Oval 82">
          <a:extLst>
            <a:ext uri="{FF2B5EF4-FFF2-40B4-BE49-F238E27FC236}">
              <a16:creationId xmlns:a16="http://schemas.microsoft.com/office/drawing/2014/main" id="{2481DD21-5F38-4747-80A3-98889A6D8788}"/>
            </a:ext>
          </a:extLst>
        </xdr:cNvPr>
        <xdr:cNvSpPr>
          <a:spLocks noChangeArrowheads="1"/>
        </xdr:cNvSpPr>
      </xdr:nvSpPr>
      <xdr:spPr bwMode="auto">
        <a:xfrm>
          <a:off x="6774180" y="991362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印</a:t>
          </a: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37</xdr:col>
      <xdr:colOff>0</xdr:colOff>
      <xdr:row>4</xdr:row>
      <xdr:rowOff>0</xdr:rowOff>
    </xdr:from>
    <xdr:to>
      <xdr:col>37</xdr:col>
      <xdr:colOff>0</xdr:colOff>
      <xdr:row>5</xdr:row>
      <xdr:rowOff>19050</xdr:rowOff>
    </xdr:to>
    <xdr:sp macro="" textlink="">
      <xdr:nvSpPr>
        <xdr:cNvPr id="51" name="Text Box 83">
          <a:extLst>
            <a:ext uri="{FF2B5EF4-FFF2-40B4-BE49-F238E27FC236}">
              <a16:creationId xmlns:a16="http://schemas.microsoft.com/office/drawing/2014/main" id="{ED22E105-4B6F-4454-A735-4D5CDA3BBFC6}"/>
            </a:ext>
          </a:extLst>
        </xdr:cNvPr>
        <xdr:cNvSpPr txBox="1">
          <a:spLocks noChangeArrowheads="1"/>
        </xdr:cNvSpPr>
      </xdr:nvSpPr>
      <xdr:spPr bwMode="auto">
        <a:xfrm>
          <a:off x="6774180" y="1409700"/>
          <a:ext cx="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sysDot"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下記の通り注文致します。了解書に記名、捺印の上本日中に御返送下さい。</a:t>
          </a:r>
          <a:endParaRPr lang="ja-JP" altLang="en-US"/>
        </a:p>
      </xdr:txBody>
    </xdr:sp>
    <xdr:clientData/>
  </xdr:twoCellAnchor>
  <xdr:twoCellAnchor>
    <xdr:from>
      <xdr:col>31</xdr:col>
      <xdr:colOff>114300</xdr:colOff>
      <xdr:row>22</xdr:row>
      <xdr:rowOff>28575</xdr:rowOff>
    </xdr:from>
    <xdr:to>
      <xdr:col>33</xdr:col>
      <xdr:colOff>57150</xdr:colOff>
      <xdr:row>22</xdr:row>
      <xdr:rowOff>381000</xdr:rowOff>
    </xdr:to>
    <xdr:sp macro="" textlink="">
      <xdr:nvSpPr>
        <xdr:cNvPr id="52" name="Oval 88">
          <a:extLst>
            <a:ext uri="{FF2B5EF4-FFF2-40B4-BE49-F238E27FC236}">
              <a16:creationId xmlns:a16="http://schemas.microsoft.com/office/drawing/2014/main" id="{A6C303EC-F8FF-463F-BB77-5F2AE453BB10}"/>
            </a:ext>
          </a:extLst>
        </xdr:cNvPr>
        <xdr:cNvSpPr>
          <a:spLocks noChangeArrowheads="1"/>
        </xdr:cNvSpPr>
      </xdr:nvSpPr>
      <xdr:spPr bwMode="auto">
        <a:xfrm>
          <a:off x="5425440" y="7412355"/>
          <a:ext cx="37719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印</a:t>
          </a: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31</xdr:col>
      <xdr:colOff>114300</xdr:colOff>
      <xdr:row>23</xdr:row>
      <xdr:rowOff>47625</xdr:rowOff>
    </xdr:from>
    <xdr:to>
      <xdr:col>33</xdr:col>
      <xdr:colOff>57150</xdr:colOff>
      <xdr:row>24</xdr:row>
      <xdr:rowOff>9525</xdr:rowOff>
    </xdr:to>
    <xdr:sp macro="" textlink="">
      <xdr:nvSpPr>
        <xdr:cNvPr id="53" name="Oval 89">
          <a:extLst>
            <a:ext uri="{FF2B5EF4-FFF2-40B4-BE49-F238E27FC236}">
              <a16:creationId xmlns:a16="http://schemas.microsoft.com/office/drawing/2014/main" id="{365557E7-FA78-4890-8874-5F6A3DD5689D}"/>
            </a:ext>
          </a:extLst>
        </xdr:cNvPr>
        <xdr:cNvSpPr>
          <a:spLocks noChangeArrowheads="1"/>
        </xdr:cNvSpPr>
      </xdr:nvSpPr>
      <xdr:spPr bwMode="auto">
        <a:xfrm>
          <a:off x="5425440" y="7820025"/>
          <a:ext cx="377190" cy="35052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印</a:t>
          </a: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31</xdr:col>
      <xdr:colOff>76200</xdr:colOff>
      <xdr:row>26</xdr:row>
      <xdr:rowOff>47625</xdr:rowOff>
    </xdr:from>
    <xdr:to>
      <xdr:col>33</xdr:col>
      <xdr:colOff>19050</xdr:colOff>
      <xdr:row>27</xdr:row>
      <xdr:rowOff>9525</xdr:rowOff>
    </xdr:to>
    <xdr:sp macro="" textlink="">
      <xdr:nvSpPr>
        <xdr:cNvPr id="54" name="Oval 90">
          <a:extLst>
            <a:ext uri="{FF2B5EF4-FFF2-40B4-BE49-F238E27FC236}">
              <a16:creationId xmlns:a16="http://schemas.microsoft.com/office/drawing/2014/main" id="{3AD5DC54-2442-4EC8-BFED-8D71C1F853BC}"/>
            </a:ext>
          </a:extLst>
        </xdr:cNvPr>
        <xdr:cNvSpPr>
          <a:spLocks noChangeArrowheads="1"/>
        </xdr:cNvSpPr>
      </xdr:nvSpPr>
      <xdr:spPr bwMode="auto">
        <a:xfrm>
          <a:off x="5387340" y="8795385"/>
          <a:ext cx="377190" cy="35052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印</a:t>
          </a: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31</xdr:col>
      <xdr:colOff>76200</xdr:colOff>
      <xdr:row>27</xdr:row>
      <xdr:rowOff>47625</xdr:rowOff>
    </xdr:from>
    <xdr:to>
      <xdr:col>33</xdr:col>
      <xdr:colOff>19050</xdr:colOff>
      <xdr:row>28</xdr:row>
      <xdr:rowOff>9525</xdr:rowOff>
    </xdr:to>
    <xdr:sp macro="" textlink="">
      <xdr:nvSpPr>
        <xdr:cNvPr id="55" name="Oval 91">
          <a:extLst>
            <a:ext uri="{FF2B5EF4-FFF2-40B4-BE49-F238E27FC236}">
              <a16:creationId xmlns:a16="http://schemas.microsoft.com/office/drawing/2014/main" id="{9906D0DD-88FA-4960-A132-AAC0CD2E73DA}"/>
            </a:ext>
          </a:extLst>
        </xdr:cNvPr>
        <xdr:cNvSpPr>
          <a:spLocks noChangeArrowheads="1"/>
        </xdr:cNvSpPr>
      </xdr:nvSpPr>
      <xdr:spPr bwMode="auto">
        <a:xfrm>
          <a:off x="5387340" y="9184005"/>
          <a:ext cx="377190" cy="35052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印</a:t>
          </a: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31</xdr:col>
      <xdr:colOff>76200</xdr:colOff>
      <xdr:row>28</xdr:row>
      <xdr:rowOff>19050</xdr:rowOff>
    </xdr:from>
    <xdr:to>
      <xdr:col>33</xdr:col>
      <xdr:colOff>19050</xdr:colOff>
      <xdr:row>28</xdr:row>
      <xdr:rowOff>371475</xdr:rowOff>
    </xdr:to>
    <xdr:sp macro="" textlink="">
      <xdr:nvSpPr>
        <xdr:cNvPr id="56" name="Oval 92">
          <a:extLst>
            <a:ext uri="{FF2B5EF4-FFF2-40B4-BE49-F238E27FC236}">
              <a16:creationId xmlns:a16="http://schemas.microsoft.com/office/drawing/2014/main" id="{7CCEEE22-1F65-4666-9C03-77B20D38F9D9}"/>
            </a:ext>
          </a:extLst>
        </xdr:cNvPr>
        <xdr:cNvSpPr>
          <a:spLocks noChangeArrowheads="1"/>
        </xdr:cNvSpPr>
      </xdr:nvSpPr>
      <xdr:spPr bwMode="auto">
        <a:xfrm>
          <a:off x="5387340" y="9544050"/>
          <a:ext cx="37719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印</a:t>
          </a: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31</xdr:col>
      <xdr:colOff>76200</xdr:colOff>
      <xdr:row>29</xdr:row>
      <xdr:rowOff>28575</xdr:rowOff>
    </xdr:from>
    <xdr:to>
      <xdr:col>33</xdr:col>
      <xdr:colOff>19050</xdr:colOff>
      <xdr:row>29</xdr:row>
      <xdr:rowOff>381000</xdr:rowOff>
    </xdr:to>
    <xdr:sp macro="" textlink="">
      <xdr:nvSpPr>
        <xdr:cNvPr id="57" name="Oval 93">
          <a:extLst>
            <a:ext uri="{FF2B5EF4-FFF2-40B4-BE49-F238E27FC236}">
              <a16:creationId xmlns:a16="http://schemas.microsoft.com/office/drawing/2014/main" id="{8D490955-1C5F-4CA4-BACE-44B4AD36864C}"/>
            </a:ext>
          </a:extLst>
        </xdr:cNvPr>
        <xdr:cNvSpPr>
          <a:spLocks noChangeArrowheads="1"/>
        </xdr:cNvSpPr>
      </xdr:nvSpPr>
      <xdr:spPr bwMode="auto">
        <a:xfrm>
          <a:off x="5387340" y="9942195"/>
          <a:ext cx="37719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印</a:t>
          </a: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31</xdr:col>
      <xdr:colOff>76200</xdr:colOff>
      <xdr:row>20</xdr:row>
      <xdr:rowOff>190500</xdr:rowOff>
    </xdr:from>
    <xdr:to>
      <xdr:col>33</xdr:col>
      <xdr:colOff>171450</xdr:colOff>
      <xdr:row>22</xdr:row>
      <xdr:rowOff>0</xdr:rowOff>
    </xdr:to>
    <xdr:sp macro="" textlink="">
      <xdr:nvSpPr>
        <xdr:cNvPr id="58" name="Text Box 94">
          <a:extLst>
            <a:ext uri="{FF2B5EF4-FFF2-40B4-BE49-F238E27FC236}">
              <a16:creationId xmlns:a16="http://schemas.microsoft.com/office/drawing/2014/main" id="{482031F8-7DD5-4AD2-9AE5-2B60CDB1FDD7}"/>
            </a:ext>
          </a:extLst>
        </xdr:cNvPr>
        <xdr:cNvSpPr txBox="1">
          <a:spLocks noChangeArrowheads="1"/>
        </xdr:cNvSpPr>
      </xdr:nvSpPr>
      <xdr:spPr bwMode="auto">
        <a:xfrm>
          <a:off x="5387340" y="7071360"/>
          <a:ext cx="529590" cy="3124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sysDot"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業　  者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了解印</a:t>
          </a:r>
          <a:endParaRPr lang="ja-JP" altLang="en-US"/>
        </a:p>
      </xdr:txBody>
    </xdr:sp>
    <xdr:clientData/>
  </xdr:twoCellAnchor>
  <xdr:twoCellAnchor>
    <xdr:from>
      <xdr:col>31</xdr:col>
      <xdr:colOff>76200</xdr:colOff>
      <xdr:row>24</xdr:row>
      <xdr:rowOff>266700</xdr:rowOff>
    </xdr:from>
    <xdr:to>
      <xdr:col>33</xdr:col>
      <xdr:colOff>171450</xdr:colOff>
      <xdr:row>25</xdr:row>
      <xdr:rowOff>371475</xdr:rowOff>
    </xdr:to>
    <xdr:sp macro="" textlink="">
      <xdr:nvSpPr>
        <xdr:cNvPr id="59" name="Text Box 95">
          <a:extLst>
            <a:ext uri="{FF2B5EF4-FFF2-40B4-BE49-F238E27FC236}">
              <a16:creationId xmlns:a16="http://schemas.microsoft.com/office/drawing/2014/main" id="{28FFCA35-191B-411E-869D-93289E8B4BFB}"/>
            </a:ext>
          </a:extLst>
        </xdr:cNvPr>
        <xdr:cNvSpPr txBox="1">
          <a:spLocks noChangeArrowheads="1"/>
        </xdr:cNvSpPr>
      </xdr:nvSpPr>
      <xdr:spPr bwMode="auto">
        <a:xfrm>
          <a:off x="5387340" y="8359140"/>
          <a:ext cx="529590" cy="371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sysDot"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業　 者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了解印</a:t>
          </a:r>
          <a:endParaRPr lang="ja-JP" altLang="en-US"/>
        </a:p>
      </xdr:txBody>
    </xdr:sp>
    <xdr:clientData/>
  </xdr:twoCellAnchor>
  <xdr:twoCellAnchor>
    <xdr:from>
      <xdr:col>35</xdr:col>
      <xdr:colOff>66675</xdr:colOff>
      <xdr:row>11</xdr:row>
      <xdr:rowOff>0</xdr:rowOff>
    </xdr:from>
    <xdr:to>
      <xdr:col>36</xdr:col>
      <xdr:colOff>390525</xdr:colOff>
      <xdr:row>11</xdr:row>
      <xdr:rowOff>238125</xdr:rowOff>
    </xdr:to>
    <xdr:sp macro="" textlink="">
      <xdr:nvSpPr>
        <xdr:cNvPr id="60" name="Text Box 96">
          <a:extLst>
            <a:ext uri="{FF2B5EF4-FFF2-40B4-BE49-F238E27FC236}">
              <a16:creationId xmlns:a16="http://schemas.microsoft.com/office/drawing/2014/main" id="{A27D91F9-5A75-494F-9442-7740DF22326B}"/>
            </a:ext>
          </a:extLst>
        </xdr:cNvPr>
        <xdr:cNvSpPr txBox="1">
          <a:spLocks noChangeArrowheads="1"/>
        </xdr:cNvSpPr>
      </xdr:nvSpPr>
      <xdr:spPr bwMode="auto">
        <a:xfrm>
          <a:off x="6246495" y="3954780"/>
          <a:ext cx="52959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sysDot"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35</xdr:col>
      <xdr:colOff>47625</xdr:colOff>
      <xdr:row>16</xdr:row>
      <xdr:rowOff>0</xdr:rowOff>
    </xdr:from>
    <xdr:to>
      <xdr:col>36</xdr:col>
      <xdr:colOff>371475</xdr:colOff>
      <xdr:row>17</xdr:row>
      <xdr:rowOff>9525</xdr:rowOff>
    </xdr:to>
    <xdr:sp macro="" textlink="">
      <xdr:nvSpPr>
        <xdr:cNvPr id="61" name="Text Box 97">
          <a:extLst>
            <a:ext uri="{FF2B5EF4-FFF2-40B4-BE49-F238E27FC236}">
              <a16:creationId xmlns:a16="http://schemas.microsoft.com/office/drawing/2014/main" id="{FD390607-1750-481F-97A3-EC2D28F165C3}"/>
            </a:ext>
          </a:extLst>
        </xdr:cNvPr>
        <xdr:cNvSpPr txBox="1">
          <a:spLocks noChangeArrowheads="1"/>
        </xdr:cNvSpPr>
      </xdr:nvSpPr>
      <xdr:spPr bwMode="auto">
        <a:xfrm>
          <a:off x="6227445" y="5638800"/>
          <a:ext cx="544830" cy="39814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sysDot"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35</xdr:col>
      <xdr:colOff>123825</xdr:colOff>
      <xdr:row>12</xdr:row>
      <xdr:rowOff>19050</xdr:rowOff>
    </xdr:from>
    <xdr:to>
      <xdr:col>36</xdr:col>
      <xdr:colOff>295275</xdr:colOff>
      <xdr:row>12</xdr:row>
      <xdr:rowOff>371475</xdr:rowOff>
    </xdr:to>
    <xdr:sp macro="" textlink="">
      <xdr:nvSpPr>
        <xdr:cNvPr id="62" name="Oval 141">
          <a:extLst>
            <a:ext uri="{FF2B5EF4-FFF2-40B4-BE49-F238E27FC236}">
              <a16:creationId xmlns:a16="http://schemas.microsoft.com/office/drawing/2014/main" id="{D889AF59-FE25-4C2B-BD78-E3B09F16D902}"/>
            </a:ext>
          </a:extLst>
        </xdr:cNvPr>
        <xdr:cNvSpPr>
          <a:spLocks noChangeArrowheads="1"/>
        </xdr:cNvSpPr>
      </xdr:nvSpPr>
      <xdr:spPr bwMode="auto">
        <a:xfrm>
          <a:off x="6303645" y="4362450"/>
          <a:ext cx="40005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印</a:t>
          </a: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35</xdr:col>
      <xdr:colOff>0</xdr:colOff>
      <xdr:row>32</xdr:row>
      <xdr:rowOff>0</xdr:rowOff>
    </xdr:from>
    <xdr:to>
      <xdr:col>36</xdr:col>
      <xdr:colOff>171450</xdr:colOff>
      <xdr:row>32</xdr:row>
      <xdr:rowOff>352425</xdr:rowOff>
    </xdr:to>
    <xdr:sp macro="" textlink="">
      <xdr:nvSpPr>
        <xdr:cNvPr id="63" name="Oval 2">
          <a:extLst>
            <a:ext uri="{FF2B5EF4-FFF2-40B4-BE49-F238E27FC236}">
              <a16:creationId xmlns:a16="http://schemas.microsoft.com/office/drawing/2014/main" id="{F40A5FB8-BCC7-4A75-85A1-004FBF861AC0}"/>
            </a:ext>
          </a:extLst>
        </xdr:cNvPr>
        <xdr:cNvSpPr>
          <a:spLocks noChangeArrowheads="1"/>
        </xdr:cNvSpPr>
      </xdr:nvSpPr>
      <xdr:spPr bwMode="auto">
        <a:xfrm>
          <a:off x="6179820" y="10660380"/>
          <a:ext cx="400050" cy="3524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印</a:t>
          </a: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20</xdr:col>
      <xdr:colOff>133350</xdr:colOff>
      <xdr:row>10</xdr:row>
      <xdr:rowOff>66675</xdr:rowOff>
    </xdr:from>
    <xdr:to>
      <xdr:col>24</xdr:col>
      <xdr:colOff>57150</xdr:colOff>
      <xdr:row>10</xdr:row>
      <xdr:rowOff>352425</xdr:rowOff>
    </xdr:to>
    <xdr:sp macro="" textlink="">
      <xdr:nvSpPr>
        <xdr:cNvPr id="64" name="Oval 150">
          <a:extLst>
            <a:ext uri="{FF2B5EF4-FFF2-40B4-BE49-F238E27FC236}">
              <a16:creationId xmlns:a16="http://schemas.microsoft.com/office/drawing/2014/main" id="{7B69B077-D1B9-4E30-BDEB-6262B1123FC6}"/>
            </a:ext>
          </a:extLst>
        </xdr:cNvPr>
        <xdr:cNvSpPr>
          <a:spLocks noChangeArrowheads="1"/>
        </xdr:cNvSpPr>
      </xdr:nvSpPr>
      <xdr:spPr bwMode="auto">
        <a:xfrm>
          <a:off x="3806190" y="3632835"/>
          <a:ext cx="426720" cy="2857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579120</xdr:colOff>
      <xdr:row>2</xdr:row>
      <xdr:rowOff>60960</xdr:rowOff>
    </xdr:from>
    <xdr:to>
      <xdr:col>47</xdr:col>
      <xdr:colOff>320040</xdr:colOff>
      <xdr:row>8</xdr:row>
      <xdr:rowOff>137160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1EFC2B2F-05B5-5B09-024E-F7333231D201}"/>
            </a:ext>
          </a:extLst>
        </xdr:cNvPr>
        <xdr:cNvSpPr txBox="1"/>
      </xdr:nvSpPr>
      <xdr:spPr>
        <a:xfrm>
          <a:off x="7353300" y="1013460"/>
          <a:ext cx="6164580" cy="18440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価格表</a:t>
          </a:r>
          <a:r>
            <a:rPr kumimoji="1" lang="en-US" altLang="ja-JP" sz="2000"/>
            <a:t>(</a:t>
          </a:r>
          <a:r>
            <a:rPr kumimoji="1" lang="ja-JP" altLang="en-US" sz="2000"/>
            <a:t>一検体あたり</a:t>
          </a:r>
          <a:r>
            <a:rPr kumimoji="1" lang="en-US" altLang="ja-JP" sz="2000"/>
            <a:t>)</a:t>
          </a:r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2000"/>
            <a:t>・通常価格　８７００円</a:t>
          </a:r>
          <a:r>
            <a:rPr kumimoji="1" lang="en-US" altLang="ja-JP" sz="2000"/>
            <a:t>(</a:t>
          </a:r>
          <a:r>
            <a:rPr kumimoji="1" lang="ja-JP" altLang="en-US" sz="2000"/>
            <a:t>税抜</a:t>
          </a:r>
          <a:r>
            <a:rPr kumimoji="1" lang="en-US" altLang="ja-JP" sz="2000"/>
            <a:t>)</a:t>
          </a:r>
        </a:p>
        <a:p>
          <a:endParaRPr kumimoji="1" lang="en-US" altLang="ja-JP" sz="2000"/>
        </a:p>
        <a:p>
          <a:r>
            <a:rPr kumimoji="1" lang="ja-JP" altLang="en-US" sz="2000"/>
            <a:t>・特急価格　８７００円</a:t>
          </a:r>
          <a:r>
            <a:rPr kumimoji="1" lang="en-US" altLang="ja-JP" sz="2000"/>
            <a:t>(</a:t>
          </a:r>
          <a:r>
            <a:rPr kumimoji="1" lang="ja-JP" altLang="en-US" sz="2000"/>
            <a:t>税抜</a:t>
          </a:r>
          <a:r>
            <a:rPr kumimoji="1" lang="en-US" altLang="ja-JP" sz="2000"/>
            <a:t>)</a:t>
          </a:r>
          <a:r>
            <a:rPr kumimoji="1" lang="ja-JP" altLang="en-US" sz="2000"/>
            <a:t>に＋５０００円</a:t>
          </a:r>
          <a:r>
            <a:rPr kumimoji="1" lang="en-US" altLang="ja-JP" sz="2000"/>
            <a:t>(</a:t>
          </a:r>
          <a:r>
            <a:rPr kumimoji="1" lang="ja-JP" altLang="en-US" sz="2000"/>
            <a:t>税抜</a:t>
          </a:r>
          <a:r>
            <a:rPr kumimoji="1" lang="en-US" altLang="ja-JP" sz="2000"/>
            <a:t>)</a:t>
          </a:r>
          <a:endParaRPr kumimoji="1" lang="ja-JP" altLang="en-US" sz="20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67</xdr:col>
      <xdr:colOff>63501</xdr:colOff>
      <xdr:row>10</xdr:row>
      <xdr:rowOff>82551</xdr:rowOff>
    </xdr:from>
    <xdr:ext cx="2851150" cy="1365250"/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633FC3F0-5E84-49C2-B404-03F75F53651C}"/>
            </a:ext>
          </a:extLst>
        </xdr:cNvPr>
        <xdr:cNvSpPr txBox="1"/>
      </xdr:nvSpPr>
      <xdr:spPr>
        <a:xfrm>
          <a:off x="6212841" y="1301751"/>
          <a:ext cx="2851150" cy="1365250"/>
        </a:xfrm>
        <a:prstGeom prst="rect">
          <a:avLst/>
        </a:prstGeom>
        <a:noFill/>
        <a:ln>
          <a:noFill/>
        </a:ln>
      </xdr:spPr>
      <xdr:style>
        <a:lnRef idx="2">
          <a:srgbClr val="000000"/>
        </a:lnRef>
        <a:fillRef idx="1">
          <a:srgbClr val="000000"/>
        </a:fillRef>
        <a:effectRef idx="0">
          <a:schemeClr val="accent1"/>
        </a:effectRef>
        <a:fontRef idx="major"/>
      </xdr:style>
      <xdr:txBody>
        <a:bodyPr spcFirstLastPara="1" wrap="square" lIns="91425" tIns="45700" rIns="91425" bIns="45700" anchor="t" anchorCtr="0">
          <a:noAutofit/>
        </a:bodyPr>
        <a:lstStyle/>
        <a:p>
          <a:pPr mar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  <a:defRPr/>
          </a:pP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　 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事 業 者 名：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株式会社ハクトー</a:t>
          </a:r>
          <a:endParaRPr sz="900">
            <a:latin typeface="游ゴシック" panose="020B0400000000000000" pitchFamily="50" charset="-128"/>
            <a:ea typeface="游ゴシック" panose="020B0400000000000000" pitchFamily="50" charset="-128"/>
            <a:cs typeface="游ゴシック"/>
          </a:endParaRPr>
        </a:p>
        <a:p>
          <a:pPr mar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  <a:defRPr/>
          </a:pP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   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住　　　所： 〒921-8041</a:t>
          </a:r>
          <a:endParaRPr sz="1400">
            <a:latin typeface="游ゴシック" panose="020B0400000000000000" pitchFamily="50" charset="-128"/>
            <a:ea typeface="游ゴシック" panose="020B0400000000000000" pitchFamily="50" charset="-128"/>
            <a:cs typeface="游ゴシック"/>
          </a:endParaRPr>
        </a:p>
        <a:p>
          <a:pPr mar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  <a:defRPr/>
          </a:pP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    　　　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　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　   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石川県金沢市泉３丁目１番６号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    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   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    </a:t>
          </a:r>
          <a:endParaRPr sz="1400">
            <a:latin typeface="游ゴシック" panose="020B0400000000000000" pitchFamily="50" charset="-128"/>
            <a:ea typeface="游ゴシック" panose="020B0400000000000000" pitchFamily="50" charset="-128"/>
            <a:cs typeface="游ゴシック"/>
          </a:endParaRPr>
        </a:p>
        <a:p>
          <a:pPr mar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  <a:defRPr/>
          </a:pP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　 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試験責任者： 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佐野　和夫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</a:t>
          </a:r>
        </a:p>
        <a:p>
          <a:pPr mar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  <a:defRPr/>
          </a:pPr>
          <a:r>
            <a:rPr lang="en-US" altLang="ja-JP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    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講 習 機 関：</a:t>
          </a:r>
          <a:r>
            <a:rPr lang="en-US" altLang="ja-JP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(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公社</a:t>
          </a:r>
          <a:r>
            <a:rPr lang="en-US" altLang="ja-JP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)</a:t>
          </a:r>
          <a:r>
            <a:rPr lang="ja-JP" altLang="en-US" sz="900">
              <a:latin typeface="游ゴシック" panose="020B0400000000000000" pitchFamily="50" charset="-128"/>
              <a:ea typeface="游ゴシック" panose="020B0400000000000000" pitchFamily="50" charset="-128"/>
              <a:cs typeface="游ゴシック"/>
            </a:rPr>
            <a:t>日本作業環境測定協会 </a:t>
          </a:r>
          <a:endParaRPr lang="en-US" altLang="ja-JP" sz="900">
            <a:latin typeface="游ゴシック" panose="020B0400000000000000" pitchFamily="50" charset="-128"/>
            <a:ea typeface="游ゴシック" panose="020B0400000000000000" pitchFamily="50" charset="-128"/>
            <a:cs typeface="游ゴシック"/>
          </a:endParaRPr>
        </a:p>
        <a:p>
          <a:pPr mar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  <a:defRPr/>
          </a:pPr>
          <a:r>
            <a:rPr lang="en-US" altLang="ja-JP" sz="900">
              <a:latin typeface="游ゴシック" panose="020B0400000000000000" pitchFamily="50" charset="-128"/>
              <a:ea typeface="游ゴシック" panose="020B0400000000000000" pitchFamily="50" charset="-128"/>
              <a:cs typeface="游ゴシック"/>
            </a:rPr>
            <a:t>     </a:t>
          </a:r>
          <a:r>
            <a:rPr lang="ja-JP" altLang="en-US" sz="900">
              <a:latin typeface="游ゴシック" panose="020B0400000000000000" pitchFamily="50" charset="-128"/>
              <a:ea typeface="游ゴシック" panose="020B0400000000000000" pitchFamily="50" charset="-128"/>
              <a:cs typeface="游ゴシック"/>
            </a:rPr>
            <a:t>合 格 認 定：石綿分析事業　</a:t>
          </a:r>
          <a:r>
            <a:rPr lang="en-US" altLang="ja-JP" sz="900">
              <a:latin typeface="游ゴシック" panose="020B0400000000000000" pitchFamily="50" charset="-128"/>
              <a:ea typeface="游ゴシック" panose="020B0400000000000000" pitchFamily="50" charset="-128"/>
              <a:cs typeface="游ゴシック"/>
            </a:rPr>
            <a:t>2309-0032</a:t>
          </a:r>
          <a:r>
            <a:rPr lang="ja-JP" altLang="en-US" sz="900">
              <a:latin typeface="游ゴシック" panose="020B0400000000000000" pitchFamily="50" charset="-128"/>
              <a:ea typeface="游ゴシック" panose="020B0400000000000000" pitchFamily="50" charset="-128"/>
              <a:cs typeface="游ゴシック"/>
            </a:rPr>
            <a:t>　</a:t>
          </a:r>
          <a:endParaRPr sz="1400">
            <a:latin typeface="游ゴシック" panose="020B0400000000000000" pitchFamily="50" charset="-128"/>
            <a:ea typeface="游ゴシック" panose="020B0400000000000000" pitchFamily="50" charset="-128"/>
            <a:cs typeface="游ゴシック"/>
          </a:endParaRPr>
        </a:p>
      </xdr:txBody>
    </xdr:sp>
    <xdr:clientData fLocksWithSheet="0"/>
  </xdr:oneCellAnchor>
  <xdr:twoCellAnchor editAs="oneCell">
    <xdr:from>
      <xdr:col>87</xdr:col>
      <xdr:colOff>20291</xdr:colOff>
      <xdr:row>7</xdr:row>
      <xdr:rowOff>43068</xdr:rowOff>
    </xdr:from>
    <xdr:to>
      <xdr:col>99</xdr:col>
      <xdr:colOff>30005</xdr:colOff>
      <xdr:row>15</xdr:row>
      <xdr:rowOff>22802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C9649CD-2C54-46C1-8B9B-DA6E92B335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>
                      <a14:foregroundMark x1="76220" y1="38700" x2="77372" y2="40441"/>
                      <a14:foregroundMark x1="74864" y1="36651" x2="75846" y2="38135"/>
                      <a14:foregroundMark x1="72993" y1="33824" x2="73150" y2="34061"/>
                      <a14:foregroundMark x1="75082" y1="36815" x2="74476" y2="37121"/>
                      <a14:foregroundMark x1="76331" y1="36186" x2="75636" y2="36536"/>
                      <a14:foregroundMark x1="82781" y1="52009" x2="83049" y2="52131"/>
                      <a14:foregroundMark x1="76207" y1="48998" x2="77287" y2="49493"/>
                      <a14:foregroundMark x1="73358" y1="74265" x2="72993" y2="76471"/>
                      <a14:foregroundMark x1="73387" y1="74090" x2="73358" y2="74265"/>
                      <a14:foregroundMark x1="24818" y1="61765" x2="24818" y2="61765"/>
                      <a14:foregroundMark x1="21898" y1="52206" x2="22628" y2="55882"/>
                      <a14:foregroundMark x1="35276" y1="46152" x2="35461" y2="46588"/>
                      <a14:foregroundMark x1="35036" y1="45588" x2="35177" y2="45919"/>
                      <a14:foregroundMark x1="40345" y1="51789" x2="40784" y2="51678"/>
                      <a14:foregroundMark x1="35766" y1="52941" x2="37346" y2="52543"/>
                      <a14:foregroundMark x1="34640" y1="75463" x2="35766" y2="76471"/>
                      <a14:foregroundMark x1="35766" y1="76471" x2="37920" y2="77339"/>
                      <a14:foregroundMark x1="55474" y1="84559" x2="55474" y2="84559"/>
                      <a14:foregroundMark x1="24818" y1="61765" x2="24818" y2="61765"/>
                      <a14:foregroundMark x1="25547" y1="61765" x2="25547" y2="61765"/>
                      <a14:foregroundMark x1="26277" y1="62500" x2="26277" y2="62500"/>
                      <a14:foregroundMark x1="26277" y1="62500" x2="26277" y2="62500"/>
                      <a14:foregroundMark x1="25547" y1="61029" x2="25547" y2="61029"/>
                      <a14:foregroundMark x1="52219" y1="59108" x2="52555" y2="59559"/>
                      <a14:foregroundMark x1="50912" y1="57353" x2="51824" y2="58577"/>
                      <a14:foregroundMark x1="50365" y1="56618" x2="50912" y2="57353"/>
                      <a14:foregroundMark x1="63504" y1="57353" x2="63504" y2="57353"/>
                      <a14:foregroundMark x1="49635" y1="41176" x2="49635" y2="41176"/>
                      <a14:foregroundMark x1="48905" y1="47059" x2="48905" y2="47059"/>
                      <a14:foregroundMark x1="53285" y1="49265" x2="53285" y2="49265"/>
                      <a14:foregroundMark x1="39416" y1="61765" x2="40146" y2="62500"/>
                      <a14:foregroundMark x1="43066" y1="58824" x2="43674" y2="58211"/>
                      <a14:foregroundMark x1="37401" y1="60471" x2="37956" y2="61029"/>
                      <a14:foregroundMark x1="36496" y1="63235" x2="36806" y2="63547"/>
                      <a14:foregroundMark x1="21898" y1="70588" x2="21898" y2="70588"/>
                      <a14:foregroundMark x1="34307" y1="83088" x2="34307" y2="83088"/>
                      <a14:foregroundMark x1="44526" y1="87500" x2="44526" y2="87500"/>
                      <a14:foregroundMark x1="49635" y1="87500" x2="49635" y2="87500"/>
                      <a14:foregroundMark x1="65693" y1="75735" x2="65693" y2="75735"/>
                      <a14:foregroundMark x1="79562" y1="75000" x2="79562" y2="75000"/>
                      <a14:foregroundMark x1="81752" y1="71324" x2="81752" y2="71324"/>
                      <a14:foregroundMark x1="83212" y1="67647" x2="83212" y2="67647"/>
                      <a14:foregroundMark x1="83212" y1="69118" x2="83212" y2="69118"/>
                      <a14:foregroundMark x1="81118" y1="55195" x2="81022" y2="55147"/>
                      <a14:foregroundMark x1="85401" y1="41912" x2="85401" y2="41912"/>
                      <a14:foregroundMark x1="86861" y1="47059" x2="86861" y2="47059"/>
                      <a14:foregroundMark x1="86861" y1="52941" x2="86861" y2="52941"/>
                      <a14:foregroundMark x1="86131" y1="44853" x2="86131" y2="44853"/>
                      <a14:foregroundMark x1="86861" y1="51471" x2="86861" y2="51471"/>
                      <a14:foregroundMark x1="86861" y1="50735" x2="86861" y2="50735"/>
                      <a14:foregroundMark x1="86861" y1="52941" x2="86861" y2="52941"/>
                      <a14:foregroundMark x1="86131" y1="50735" x2="86131" y2="50735"/>
                      <a14:foregroundMark x1="86861" y1="51471" x2="86861" y2="51471"/>
                      <a14:foregroundMark x1="86861" y1="58824" x2="86861" y2="58824"/>
                      <a14:foregroundMark x1="86131" y1="57353" x2="86131" y2="57353"/>
                      <a14:foregroundMark x1="86131" y1="53676" x2="86131" y2="53676"/>
                      <a14:foregroundMark x1="86131" y1="50735" x2="86131" y2="50735"/>
                      <a14:foregroundMark x1="86131" y1="50735" x2="86131" y2="50735"/>
                      <a14:foregroundMark x1="86131" y1="50735" x2="86131" y2="50735"/>
                      <a14:foregroundMark x1="63504" y1="50000" x2="63504" y2="50000"/>
                      <a14:foregroundMark x1="56204" y1="52941" x2="56204" y2="53676"/>
                      <a14:foregroundMark x1="58394" y1="59559" x2="58394" y2="59559"/>
                      <a14:foregroundMark x1="68613" y1="58088" x2="68613" y2="58088"/>
                      <a14:foregroundMark x1="65693" y1="60294" x2="65693" y2="60294"/>
                      <a14:foregroundMark x1="32117" y1="57353" x2="32117" y2="57353"/>
                      <a14:foregroundMark x1="36496" y1="52206" x2="36496" y2="52206"/>
                      <a14:foregroundMark x1="35036" y1="51471" x2="35036" y2="51471"/>
                      <a14:foregroundMark x1="34307" y1="53676" x2="34307" y2="53676"/>
                      <a14:foregroundMark x1="35036" y1="55147" x2="35036" y2="55147"/>
                      <a14:foregroundMark x1="34307" y1="53676" x2="34307" y2="53676"/>
                      <a14:foregroundMark x1="37649" y1="56024" x2="39416" y2="56618"/>
                      <a14:foregroundMark x1="35036" y1="50735" x2="36496" y2="53676"/>
                      <a14:foregroundMark x1="35766" y1="50735" x2="35766" y2="52206"/>
                      <a14:foregroundMark x1="24088" y1="74265" x2="24088" y2="74265"/>
                      <a14:foregroundMark x1="25547" y1="76471" x2="25547" y2="76471"/>
                      <a14:foregroundMark x1="27737" y1="78676" x2="27737" y2="78676"/>
                      <a14:foregroundMark x1="30657" y1="70588" x2="30657" y2="70588"/>
                      <a14:foregroundMark x1="32847" y1="82353" x2="32847" y2="82353"/>
                      <a14:foregroundMark x1="35036" y1="83824" x2="35036" y2="83824"/>
                      <a14:foregroundMark x1="34307" y1="83088" x2="34307" y2="83088"/>
                      <a14:foregroundMark x1="34307" y1="83088" x2="34307" y2="83088"/>
                      <a14:foregroundMark x1="33577" y1="83088" x2="33577" y2="83088"/>
                      <a14:foregroundMark x1="34307" y1="83088" x2="34307" y2="83088"/>
                      <a14:foregroundMark x1="34307" y1="82353" x2="34307" y2="82353"/>
                      <a14:foregroundMark x1="34307" y1="83088" x2="35036" y2="83088"/>
                      <a14:foregroundMark x1="35036" y1="83088" x2="35036" y2="83088"/>
                      <a14:foregroundMark x1="35036" y1="83088" x2="35036" y2="83088"/>
                      <a14:foregroundMark x1="35036" y1="82353" x2="35036" y2="82353"/>
                      <a14:foregroundMark x1="32117" y1="81618" x2="32117" y2="81618"/>
                      <a14:foregroundMark x1="29927" y1="80882" x2="29927" y2="80882"/>
                      <a14:foregroundMark x1="30657" y1="81618" x2="30657" y2="81618"/>
                      <a14:foregroundMark x1="36496" y1="84559" x2="37956" y2="85294"/>
                      <a14:foregroundMark x1="38686" y1="85294" x2="40146" y2="86029"/>
                      <a14:foregroundMark x1="41606" y1="87500" x2="42336" y2="87500"/>
                      <a14:foregroundMark x1="51426" y1="88235" x2="51825" y2="88235"/>
                      <a14:foregroundMark x1="56934" y1="87500" x2="57664" y2="87500"/>
                      <a14:foregroundMark x1="59124" y1="87500" x2="60584" y2="87500"/>
                      <a14:foregroundMark x1="54745" y1="79357" x2="54745" y2="78676"/>
                      <a14:foregroundMark x1="66423" y1="72794" x2="66423" y2="72794"/>
                      <a14:foregroundMark x1="64964" y1="78676" x2="65693" y2="78676"/>
                      <a14:foregroundMark x1="66423" y1="80882" x2="67088" y2="80882"/>
                      <a14:foregroundMark x1="83212" y1="37500" x2="83212" y2="37500"/>
                      <a14:foregroundMark x1="81752" y1="33824" x2="81752" y2="33824"/>
                      <a14:foregroundMark x1="78832" y1="61029" x2="78832" y2="61029"/>
                      <a14:foregroundMark x1="86861" y1="61029" x2="86861" y2="61029"/>
                      <a14:foregroundMark x1="72263" y1="41176" x2="72263" y2="41176"/>
                      <a14:foregroundMark x1="71533" y1="40441" x2="71533" y2="40441"/>
                      <a14:foregroundMark x1="71533" y1="25735" x2="72263" y2="26471"/>
                      <a14:foregroundMark x1="67153" y1="21324" x2="67883" y2="21324"/>
                      <a14:foregroundMark x1="70803" y1="22059" x2="70803" y2="22059"/>
                      <a14:foregroundMark x1="72993" y1="25000" x2="73723" y2="25000"/>
                      <a14:foregroundMark x1="75182" y1="26471" x2="75912" y2="27206"/>
                      <a14:foregroundMark x1="76642" y1="28676" x2="77139" y2="29177"/>
                      <a14:foregroundMark x1="79562" y1="30882" x2="79562" y2="30882"/>
                      <a14:foregroundMark x1="67153" y1="40441" x2="68613" y2="41176"/>
                      <a14:foregroundMark x1="69343" y1="63235" x2="69343" y2="62500"/>
                      <a14:foregroundMark x1="70803" y1="50000" x2="70803" y2="50735"/>
                      <a14:foregroundMark x1="71533" y1="48529" x2="71533" y2="48529"/>
                      <a14:foregroundMark x1="81752" y1="60294" x2="81752" y2="60294"/>
                      <a14:foregroundMark x1="84672" y1="63235" x2="84672" y2="63235"/>
                      <a14:foregroundMark x1="86131" y1="51471" x2="86131" y2="51471"/>
                      <a14:foregroundMark x1="72263" y1="81618" x2="72263" y2="81618"/>
                      <a14:foregroundMark x1="59854" y1="53676" x2="60584" y2="52206"/>
                      <a14:foregroundMark x1="66423" y1="53676" x2="67883" y2="55147"/>
                      <a14:foregroundMark x1="68613" y1="55147" x2="70073" y2="54412"/>
                      <a14:foregroundMark x1="39416" y1="36765" x2="39416" y2="36765"/>
                      <a14:foregroundMark x1="35766" y1="33824" x2="35766" y2="33824"/>
                      <a14:foregroundMark x1="36496" y1="33088" x2="36496" y2="33088"/>
                      <a14:foregroundMark x1="54015" y1="23529" x2="54015" y2="23529"/>
                      <a14:foregroundMark x1="46715" y1="80147" x2="46715" y2="80147"/>
                      <a14:foregroundMark x1="65693" y1="73529" x2="65693" y2="73529"/>
                      <a14:foregroundMark x1="21168" y1="50735" x2="21168" y2="50735"/>
                      <a14:foregroundMark x1="71533" y1="26471" x2="71533" y2="26471"/>
                      <a14:foregroundMark x1="72993" y1="27941" x2="72993" y2="27941"/>
                      <a14:foregroundMark x1="73723" y1="27941" x2="73723" y2="27941"/>
                      <a14:foregroundMark x1="72263" y1="25735" x2="72263" y2="25735"/>
                      <a14:foregroundMark x1="71533" y1="25735" x2="71533" y2="25735"/>
                      <a14:foregroundMark x1="70803" y1="25735" x2="70803" y2="25735"/>
                      <a14:foregroundMark x1="70803" y1="25000" x2="71533" y2="25735"/>
                      <a14:foregroundMark x1="73723" y1="27941" x2="73723" y2="27941"/>
                      <a14:foregroundMark x1="73723" y1="27941" x2="73723" y2="27941"/>
                      <a14:foregroundMark x1="74453" y1="28676" x2="74453" y2="28676"/>
                      <a14:foregroundMark x1="73723" y1="27206" x2="73723" y2="27206"/>
                      <a14:foregroundMark x1="73723" y1="27206" x2="73723" y2="27206"/>
                      <a14:foregroundMark x1="73723" y1="27941" x2="73723" y2="27941"/>
                      <a14:foregroundMark x1="74453" y1="27206" x2="74453" y2="27206"/>
                      <a14:foregroundMark x1="73723" y1="27941" x2="73723" y2="27941"/>
                      <a14:foregroundMark x1="73723" y1="27206" x2="73723" y2="27206"/>
                      <a14:foregroundMark x1="86861" y1="51471" x2="86861" y2="51471"/>
                      <a14:foregroundMark x1="86861" y1="50000" x2="86861" y2="50000"/>
                      <a14:foregroundMark x1="86861" y1="51471" x2="86861" y2="51471"/>
                      <a14:foregroundMark x1="86861" y1="51471" x2="86861" y2="51471"/>
                      <a14:foregroundMark x1="86861" y1="50735" x2="86861" y2="50735"/>
                      <a14:foregroundMark x1="86131" y1="52206" x2="86131" y2="52206"/>
                      <a14:foregroundMark x1="86131" y1="52941" x2="86131" y2="52941"/>
                      <a14:foregroundMark x1="86861" y1="50000" x2="86861" y2="50000"/>
                      <a14:foregroundMark x1="86131" y1="50000" x2="86131" y2="50000"/>
                      <a14:foregroundMark x1="86131" y1="50735" x2="86131" y2="50735"/>
                      <a14:foregroundMark x1="86131" y1="52206" x2="86131" y2="52206"/>
                      <a14:foregroundMark x1="86131" y1="52206" x2="86131" y2="52206"/>
                      <a14:foregroundMark x1="86131" y1="50735" x2="86131" y2="50735"/>
                      <a14:foregroundMark x1="86861" y1="50735" x2="86861" y2="50735"/>
                      <a14:foregroundMark x1="86861" y1="50735" x2="86861" y2="50735"/>
                      <a14:foregroundMark x1="86861" y1="53676" x2="86861" y2="53676"/>
                      <a14:foregroundMark x1="86131" y1="52206" x2="86131" y2="52206"/>
                      <a14:foregroundMark x1="86131" y1="51471" x2="86131" y2="51471"/>
                      <a14:foregroundMark x1="86131" y1="50735" x2="86131" y2="50735"/>
                      <a14:foregroundMark x1="86131" y1="52941" x2="86131" y2="52941"/>
                      <a14:foregroundMark x1="86131" y1="51471" x2="86131" y2="51471"/>
                      <a14:foregroundMark x1="86861" y1="51471" x2="87591" y2="52206"/>
                      <a14:foregroundMark x1="87591" y1="52206" x2="87591" y2="52206"/>
                      <a14:foregroundMark x1="87591" y1="50735" x2="87591" y2="50735"/>
                      <a14:foregroundMark x1="86861" y1="50735" x2="86861" y2="50735"/>
                      <a14:foregroundMark x1="86861" y1="50735" x2="86861" y2="50735"/>
                      <a14:foregroundMark x1="86861" y1="50735" x2="86861" y2="52206"/>
                      <a14:foregroundMark x1="86861" y1="52206" x2="86131" y2="51471"/>
                      <a14:foregroundMark x1="86131" y1="50735" x2="86131" y2="50735"/>
                      <a14:foregroundMark x1="61314" y1="59559" x2="61314" y2="59559"/>
                      <a14:foregroundMark x1="61314" y1="60294" x2="61314" y2="60294"/>
                      <a14:foregroundMark x1="61314" y1="61029" x2="61314" y2="61029"/>
                      <a14:foregroundMark x1="60584" y1="60294" x2="60584" y2="60294"/>
                      <a14:foregroundMark x1="60584" y1="59559" x2="60584" y2="59559"/>
                      <a14:foregroundMark x1="60584" y1="59559" x2="60584" y2="59559"/>
                      <a14:foregroundMark x1="60584" y1="59559" x2="60584" y2="59559"/>
                      <a14:foregroundMark x1="60584" y1="59559" x2="60584" y2="59559"/>
                      <a14:foregroundMark x1="61314" y1="60294" x2="61314" y2="60294"/>
                      <a14:foregroundMark x1="61314" y1="60294" x2="61314" y2="60294"/>
                      <a14:foregroundMark x1="61314" y1="61029" x2="61432" y2="60910"/>
                      <a14:foregroundMark x1="70073" y1="79412" x2="70073" y2="79412"/>
                      <a14:foregroundMark x1="70073" y1="83088" x2="70073" y2="83088"/>
                      <a14:foregroundMark x1="67883" y1="84559" x2="67883" y2="84559"/>
                      <a14:foregroundMark x1="66423" y1="84559" x2="66423" y2="84559"/>
                      <a14:foregroundMark x1="65693" y1="84559" x2="65693" y2="84559"/>
                      <a14:foregroundMark x1="63504" y1="86029" x2="63504" y2="86029"/>
                      <a14:foregroundMark x1="62774" y1="86029" x2="62774" y2="86029"/>
                      <a14:foregroundMark x1="70073" y1="83088" x2="69343" y2="83088"/>
                      <a14:foregroundMark x1="68613" y1="83824" x2="68613" y2="83824"/>
                      <a14:foregroundMark x1="72263" y1="82353" x2="72263" y2="82353"/>
                      <a14:foregroundMark x1="49635" y1="61765" x2="50365" y2="61765"/>
                      <a14:foregroundMark x1="43796" y1="64706" x2="43796" y2="64706"/>
                      <a14:foregroundMark x1="45255" y1="61029" x2="45255" y2="61029"/>
                      <a14:foregroundMark x1="48905" y1="69118" x2="48905" y2="69118"/>
                      <a14:foregroundMark x1="70073" y1="27941" x2="70073" y2="27941"/>
                      <a14:foregroundMark x1="72263" y1="30147" x2="72263" y2="30147"/>
                      <a14:foregroundMark x1="69343" y1="31618" x2="69343" y2="31618"/>
                      <a14:foregroundMark x1="51426" y1="66912" x2="51825" y2="66912"/>
                      <a14:foregroundMark x1="54015" y1="69118" x2="54015" y2="69853"/>
                      <a14:foregroundMark x1="48905" y1="73529" x2="49635" y2="73529"/>
                      <a14:foregroundMark x1="51095" y1="73529" x2="51825" y2="73529"/>
                      <a14:foregroundMark x1="57664" y1="72059" x2="58394" y2="72059"/>
                      <a14:foregroundMark x1="56204" y1="72794" x2="55798" y2="72386"/>
                      <a14:foregroundMark x1="59124" y1="72059" x2="59854" y2="72059"/>
                      <a14:foregroundMark x1="56934" y1="65441" x2="56934" y2="65441"/>
                      <a14:foregroundMark x1="58394" y1="64706" x2="59124" y2="64706"/>
                      <a14:foregroundMark x1="46715" y1="39291" x2="46715" y2="38971"/>
                      <a14:foregroundMark x1="45985" y1="38971" x2="45255" y2="37500"/>
                      <a14:foregroundMark x1="45255" y1="50735" x2="44526" y2="50735"/>
                      <a14:foregroundMark x1="43796" y1="47059" x2="43066" y2="47794"/>
                      <a14:foregroundMark x1="62774" y1="68382" x2="62774" y2="69118"/>
                      <a14:foregroundMark x1="33577" y1="61029" x2="33577" y2="61029"/>
                      <a14:foregroundMark x1="33577" y1="61765" x2="34307" y2="62500"/>
                      <a14:foregroundMark x1="62774" y1="61765" x2="62774" y2="62500"/>
                      <a14:foregroundMark x1="61314" y1="60294" x2="62044" y2="61029"/>
                      <a14:foregroundMark x1="61314" y1="60294" x2="62044" y2="60294"/>
                      <a14:foregroundMark x1="47445" y1="80147" x2="48175" y2="80147"/>
                      <a14:foregroundMark x1="48905" y1="80882" x2="49635" y2="80882"/>
                      <a14:backgroundMark x1="42730" y1="26360" x2="43066" y2="27206"/>
                      <a14:backgroundMark x1="41606" y1="23529" x2="41592" y2="23495"/>
                      <a14:backgroundMark x1="63296" y1="28676" x2="62857" y2="29449"/>
                      <a14:backgroundMark x1="63449" y1="28406" x2="63296" y2="28676"/>
                      <a14:backgroundMark x1="53285" y1="27941" x2="54015" y2="27941"/>
                      <a14:backgroundMark x1="53285" y1="22059" x2="54015" y2="22059"/>
                      <a14:backgroundMark x1="24818" y1="36029" x2="25547" y2="36765"/>
                      <a14:backgroundMark x1="39416" y1="34559" x2="37956" y2="34559"/>
                      <a14:backgroundMark x1="35766" y1="32353" x2="35766" y2="32353"/>
                      <a14:backgroundMark x1="65937" y1="26471" x2="66172" y2="26827"/>
                      <a14:backgroundMark x1="65450" y1="25735" x2="65937" y2="26471"/>
                      <a14:backgroundMark x1="65269" y1="25461" x2="65450" y2="25735"/>
                      <a14:backgroundMark x1="39299" y1="47986" x2="39683" y2="48565"/>
                      <a14:backgroundMark x1="46693" y1="57320" x2="46715" y2="57353"/>
                      <a14:backgroundMark x1="45302" y1="55218" x2="45758" y2="55907"/>
                      <a14:backgroundMark x1="52555" y1="53676" x2="53285" y2="54412"/>
                      <a14:backgroundMark x1="51825" y1="38235" x2="53285" y2="40441"/>
                      <a14:backgroundMark x1="67799" y1="46634" x2="67883" y2="47059"/>
                      <a14:backgroundMark x1="67299" y1="44118" x2="67729" y2="46284"/>
                      <a14:backgroundMark x1="66833" y1="58502" x2="66929" y2="58599"/>
                      <a14:backgroundMark x1="18978" y1="50735" x2="20438" y2="50735"/>
                      <a14:backgroundMark x1="35036" y1="58088" x2="35348" y2="58245"/>
                      <a14:backgroundMark x1="40876" y1="75000" x2="42336" y2="76471"/>
                      <a14:backgroundMark x1="50446" y1="76553" x2="50729" y2="76838"/>
                      <a14:backgroundMark x1="57563" y1="75684" x2="57664" y2="75735"/>
                      <a14:backgroundMark x1="56455" y1="75127" x2="56851" y2="75326"/>
                      <a14:backgroundMark x1="39051" y1="81618" x2="39080" y2="81677"/>
                      <a14:backgroundMark x1="38686" y1="80882" x2="39051" y2="81618"/>
                      <a14:backgroundMark x1="27007" y1="69853" x2="27502" y2="70351"/>
                      <a14:backgroundMark x1="28467" y1="63971" x2="29886" y2="64685"/>
                      <a14:backgroundMark x1="48905" y1="64706" x2="49635" y2="64706"/>
                      <a14:backgroundMark x1="59854" y1="48529" x2="59902" y2="48529"/>
                      <a14:backgroundMark x1="43796" y1="36765" x2="43796" y2="36029"/>
                      <a14:backgroundMark x1="43796" y1="37500" x2="43796" y2="36765"/>
                      <a14:backgroundMark x1="70803" y1="71324" x2="71533" y2="69853"/>
                      <a14:backgroundMark x1="71533" y1="69853" x2="71898" y2="69118"/>
                      <a14:backgroundMark x1="76156" y1="73529" x2="75912" y2="74265"/>
                      <a14:backgroundMark x1="76399" y1="72794" x2="76156" y2="73529"/>
                      <a14:backgroundMark x1="76642" y1="72059" x2="76399" y2="72794"/>
                      <a14:backgroundMark x1="83760" y1="61029" x2="83804" y2="60850"/>
                      <a14:backgroundMark x1="83577" y1="61765" x2="83760" y2="61029"/>
                      <a14:backgroundMark x1="83395" y1="62500" x2="83577" y2="61765"/>
                      <a14:backgroundMark x1="83212" y1="63235" x2="83395" y2="62500"/>
                      <a14:backgroundMark x1="84672" y1="56618" x2="84672" y2="55882"/>
                      <a14:backgroundMark x1="84672" y1="57353" x2="84119" y2="56981"/>
                      <a14:backgroundMark x1="84672" y1="55882" x2="83616" y2="55350"/>
                      <a14:backgroundMark x1="82773" y1="54705" x2="82482" y2="54412"/>
                      <a14:backgroundMark x1="84672" y1="53202" x2="84672" y2="52941"/>
                      <a14:backgroundMark x1="84672" y1="55147" x2="84672" y2="54515"/>
                      <a14:backgroundMark x1="84428" y1="48529" x2="83942" y2="47794"/>
                      <a14:backgroundMark x1="85401" y1="50000" x2="84428" y2="48529"/>
                      <a14:backgroundMark x1="85707" y1="50462" x2="85401" y2="50000"/>
                      <a14:backgroundMark x1="84198" y1="45884" x2="83942" y2="44853"/>
                      <a14:backgroundMark x1="83942" y1="47794" x2="82482" y2="47059"/>
                      <a14:backgroundMark x1="83942" y1="47059" x2="82482" y2="44853"/>
                      <a14:backgroundMark x1="81752" y1="47059" x2="80292" y2="45588"/>
                      <a14:backgroundMark x1="54015" y1="52941" x2="55474" y2="50735"/>
                      <a14:backgroundMark x1="64234" y1="52941" x2="64234" y2="52941"/>
                      <a14:backgroundMark x1="58394" y1="51471" x2="58394" y2="52941"/>
                      <a14:backgroundMark x1="58394" y1="53676" x2="58394" y2="55147"/>
                      <a14:backgroundMark x1="69343" y1="56618" x2="69343" y2="56618"/>
                      <a14:backgroundMark x1="64234" y1="60294" x2="64234" y2="61029"/>
                      <a14:backgroundMark x1="64234" y1="53676" x2="63504" y2="53676"/>
                      <a14:backgroundMark x1="63504" y1="52941" x2="62774" y2="52206"/>
                      <a14:backgroundMark x1="50330" y1="64706" x2="50365" y2="64706"/>
                      <a14:backgroundMark x1="49635" y1="64706" x2="49866" y2="64706"/>
                      <a14:backgroundMark x1="51095" y1="65441" x2="51825" y2="64706"/>
                      <a14:backgroundMark x1="51095" y1="64706" x2="51095" y2="63971"/>
                      <a14:backgroundMark x1="29927" y1="53122" x2="29927" y2="52941"/>
                      <a14:backgroundMark x1="34307" y1="57353" x2="36057" y2="57353"/>
                      <a14:backgroundMark x1="44526" y1="55147" x2="43960" y2="54862"/>
                      <a14:backgroundMark x1="43796" y1="55882" x2="42336" y2="56618"/>
                      <a14:backgroundMark x1="35036" y1="58088" x2="34307" y2="56618"/>
                      <a14:backgroundMark x1="35766" y1="57353" x2="35766" y2="55147"/>
                      <a14:backgroundMark x1="34307" y1="56618" x2="33577" y2="55882"/>
                      <a14:backgroundMark x1="34307" y1="50000" x2="34307" y2="50000"/>
                      <a14:backgroundMark x1="34307" y1="50735" x2="33577" y2="50735"/>
                      <a14:backgroundMark x1="33577" y1="50735" x2="32847" y2="50735"/>
                      <a14:backgroundMark x1="25547" y1="70588" x2="26277" y2="73529"/>
                      <a14:backgroundMark x1="26764" y1="74265" x2="27737" y2="75735"/>
                      <a14:backgroundMark x1="26277" y1="73529" x2="26764" y2="74265"/>
                      <a14:backgroundMark x1="28467" y1="75735" x2="29197" y2="76471"/>
                      <a14:backgroundMark x1="29927" y1="75735" x2="30657" y2="77206"/>
                      <a14:backgroundMark x1="35766" y1="82353" x2="35501" y2="82353"/>
                      <a14:backgroundMark x1="23358" y1="68382" x2="22628" y2="69853"/>
                      <a14:backgroundMark x1="57664" y1="75735" x2="58031" y2="76105"/>
                      <a14:backgroundMark x1="48175" y1="84559" x2="49381" y2="85166"/>
                      <a14:backgroundMark x1="50959" y1="83824" x2="51095" y2="83824"/>
                      <a14:backgroundMark x1="51825" y1="85294" x2="53285" y2="85294"/>
                      <a14:backgroundMark x1="58394" y1="76471" x2="59124" y2="77206"/>
                      <a14:backgroundMark x1="62044" y1="74265" x2="62044" y2="74265"/>
                      <a14:backgroundMark x1="63504" y1="74265" x2="63504" y2="73849"/>
                      <a14:backgroundMark x1="63504" y1="72059" x2="64964" y2="72059"/>
                      <a14:backgroundMark x1="80292" y1="46324" x2="79562" y2="46324"/>
                      <a14:backgroundMark x1="81022" y1="43382" x2="80292" y2="42647"/>
                      <a14:backgroundMark x1="80292" y1="40441" x2="80292" y2="39706"/>
                      <a14:backgroundMark x1="80292" y1="41176" x2="80292" y2="40441"/>
                      <a14:backgroundMark x1="81022" y1="40441" x2="81022" y2="38971"/>
                      <a14:backgroundMark x1="81022" y1="40441" x2="80292" y2="38971"/>
                      <a14:backgroundMark x1="80292" y1="39706" x2="80292" y2="38235"/>
                      <a14:backgroundMark x1="76235" y1="45914" x2="75912" y2="45588"/>
                      <a14:backgroundMark x1="76642" y1="43382" x2="76642" y2="42647"/>
                      <a14:backgroundMark x1="74453" y1="40441" x2="74453" y2="39706"/>
                      <a14:backgroundMark x1="74453" y1="41176" x2="74453" y2="40441"/>
                      <a14:backgroundMark x1="80292" y1="34559" x2="80292" y2="34559"/>
                      <a14:backgroundMark x1="84672" y1="56618" x2="83212" y2="56618"/>
                      <a14:backgroundMark x1="83212" y1="57353" x2="82482" y2="57353"/>
                      <a14:backgroundMark x1="82482" y1="56618" x2="82276" y2="56410"/>
                      <a14:backgroundMark x1="82631" y1="54817" x2="81022" y2="54412"/>
                      <a14:backgroundMark x1="83942" y1="55147" x2="83890" y2="55134"/>
                      <a14:backgroundMark x1="69653" y1="40018" x2="70073" y2="40441"/>
                      <a14:backgroundMark x1="66423" y1="27941" x2="66423" y2="28466"/>
                      <a14:backgroundMark x1="66423" y1="27206" x2="66423" y2="27941"/>
                      <a14:backgroundMark x1="66423" y1="26471" x2="66423" y2="27206"/>
                      <a14:backgroundMark x1="75182" y1="28676" x2="74686" y2="28176"/>
                      <a14:backgroundMark x1="75824" y1="29324" x2="75182" y2="28676"/>
                      <a14:backgroundMark x1="73956" y1="27441" x2="73723" y2="27206"/>
                      <a14:backgroundMark x1="75182" y1="28676" x2="74686" y2="28176"/>
                      <a14:backgroundMark x1="70073" y1="24265" x2="71087" y2="24775"/>
                      <a14:backgroundMark x1="67883" y1="48529" x2="68412" y2="49063"/>
                      <a14:backgroundMark x1="68084" y1="50735" x2="68613" y2="50735"/>
                      <a14:backgroundMark x1="67153" y1="44853" x2="67153" y2="43382"/>
                      <a14:backgroundMark x1="67883" y1="44853" x2="69343" y2="44118"/>
                      <a14:backgroundMark x1="67153" y1="43382" x2="67153" y2="42647"/>
                      <a14:backgroundMark x1="67153" y1="44118" x2="67153" y2="43382"/>
                      <a14:backgroundMark x1="67153" y1="43382" x2="66423" y2="41912"/>
                      <a14:backgroundMark x1="67883" y1="51054" x2="67883" y2="51471"/>
                      <a14:backgroundMark x1="68613" y1="51471" x2="70073" y2="50735"/>
                      <a14:backgroundMark x1="80355" y1="56618" x2="80292" y2="56618"/>
                      <a14:backgroundMark x1="54015" y1="63971" x2="54745" y2="63971"/>
                      <a14:backgroundMark x1="35036" y1="58824" x2="35036" y2="60294"/>
                      <a14:backgroundMark x1="37226" y1="57353" x2="37226" y2="57353"/>
                      <a14:backgroundMark x1="75912" y1="29412" x2="75912" y2="30147"/>
                      <a14:backgroundMark x1="75912" y1="30882" x2="75912" y2="31618"/>
                      <a14:backgroundMark x1="75912" y1="30147" x2="76642" y2="30882"/>
                      <a14:backgroundMark x1="72993" y1="32353" x2="72263" y2="32353"/>
                      <a14:backgroundMark x1="60584" y1="60294" x2="60584" y2="60872"/>
                      <a14:backgroundMark x1="35533" y1="61530" x2="35766" y2="61765"/>
                      <a14:backgroundMark x1="44526" y1="63235" x2="45255" y2="63235"/>
                      <a14:backgroundMark x1="45255" y1="59559" x2="44526" y2="59559"/>
                      <a14:backgroundMark x1="43796" y1="60294" x2="43796" y2="60294"/>
                      <a14:backgroundMark x1="65693" y1="83088" x2="66423" y2="83088"/>
                      <a14:backgroundMark x1="66423" y1="82353" x2="67153" y2="82353"/>
                      <a14:backgroundMark x1="67153" y1="82353" x2="67883" y2="82353"/>
                      <a14:backgroundMark x1="67153" y1="82353" x2="68462" y2="81694"/>
                      <a14:backgroundMark x1="69016" y1="81415" x2="70073" y2="80882"/>
                      <a14:backgroundMark x1="36496" y1="43382" x2="36496" y2="42647"/>
                      <a14:backgroundMark x1="72263" y1="33088" x2="72263" y2="33824"/>
                      <a14:backgroundMark x1="54213" y1="71324" x2="54015" y2="71324"/>
                      <a14:backgroundMark x1="54015" y1="71324" x2="53751" y2="71324"/>
                      <a14:backgroundMark x1="52799" y1="70834" x2="52555" y2="70588"/>
                      <a14:backgroundMark x1="53085" y1="71223" x2="51825" y2="70588"/>
                      <a14:backgroundMark x1="51825" y1="69853" x2="51825" y2="69118"/>
                      <a14:backgroundMark x1="56141" y1="70588" x2="56204" y2="70588"/>
                      <a14:backgroundMark x1="56204" y1="70588" x2="56934" y2="70588"/>
                      <a14:backgroundMark x1="60624" y1="62540" x2="61314" y2="63235"/>
                      <a14:backgroundMark x1="40876" y1="48529" x2="42336" y2="48529"/>
                      <a14:backgroundMark x1="55474" y1="69535" x2="55474" y2="69118"/>
                      <a14:backgroundMark x1="62044" y1="63971" x2="62044" y2="64706"/>
                      <a14:backgroundMark x1="62774" y1="65441" x2="62774" y2="6691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925884">
          <a:off x="8059141" y="858658"/>
          <a:ext cx="985574" cy="1106994"/>
        </a:xfrm>
        <a:prstGeom prst="ellipse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67</xdr:col>
      <xdr:colOff>63501</xdr:colOff>
      <xdr:row>10</xdr:row>
      <xdr:rowOff>82551</xdr:rowOff>
    </xdr:from>
    <xdr:ext cx="2851150" cy="1365250"/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307BB142-10B1-4D0A-9C37-40F810701F52}"/>
            </a:ext>
          </a:extLst>
        </xdr:cNvPr>
        <xdr:cNvSpPr txBox="1"/>
      </xdr:nvSpPr>
      <xdr:spPr>
        <a:xfrm>
          <a:off x="6212841" y="1301751"/>
          <a:ext cx="2851150" cy="1365250"/>
        </a:xfrm>
        <a:prstGeom prst="rect">
          <a:avLst/>
        </a:prstGeom>
        <a:noFill/>
        <a:ln>
          <a:noFill/>
        </a:ln>
      </xdr:spPr>
      <xdr:style>
        <a:lnRef idx="2">
          <a:srgbClr val="000000"/>
        </a:lnRef>
        <a:fillRef idx="1">
          <a:srgbClr val="000000"/>
        </a:fillRef>
        <a:effectRef idx="0">
          <a:schemeClr val="accent1"/>
        </a:effectRef>
        <a:fontRef idx="major"/>
      </xdr:style>
      <xdr:txBody>
        <a:bodyPr spcFirstLastPara="1" wrap="square" lIns="91425" tIns="45700" rIns="91425" bIns="45700" anchor="t" anchorCtr="0">
          <a:noAutofit/>
        </a:bodyPr>
        <a:lstStyle/>
        <a:p>
          <a:pPr mar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  <a:defRPr/>
          </a:pP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　 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事 業 者 名：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株式会社ハクトー</a:t>
          </a:r>
          <a:endParaRPr sz="900">
            <a:latin typeface="游ゴシック" panose="020B0400000000000000" pitchFamily="50" charset="-128"/>
            <a:ea typeface="游ゴシック" panose="020B0400000000000000" pitchFamily="50" charset="-128"/>
            <a:cs typeface="游ゴシック"/>
          </a:endParaRPr>
        </a:p>
        <a:p>
          <a:pPr mar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  <a:defRPr/>
          </a:pP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   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住　　　所： 〒921-8041</a:t>
          </a:r>
          <a:endParaRPr sz="1400">
            <a:latin typeface="游ゴシック" panose="020B0400000000000000" pitchFamily="50" charset="-128"/>
            <a:ea typeface="游ゴシック" panose="020B0400000000000000" pitchFamily="50" charset="-128"/>
            <a:cs typeface="游ゴシック"/>
          </a:endParaRPr>
        </a:p>
        <a:p>
          <a:pPr mar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  <a:defRPr/>
          </a:pP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    　　　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　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　   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石川県金沢市泉３丁目１番６号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    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   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    </a:t>
          </a:r>
          <a:endParaRPr sz="1400">
            <a:latin typeface="游ゴシック" panose="020B0400000000000000" pitchFamily="50" charset="-128"/>
            <a:ea typeface="游ゴシック" panose="020B0400000000000000" pitchFamily="50" charset="-128"/>
            <a:cs typeface="游ゴシック"/>
          </a:endParaRPr>
        </a:p>
        <a:p>
          <a:pPr mar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  <a:defRPr/>
          </a:pP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　 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試験責任者： 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佐野　和夫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</a:t>
          </a:r>
        </a:p>
        <a:p>
          <a:pPr mar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  <a:defRPr/>
          </a:pPr>
          <a:r>
            <a:rPr lang="en-US" altLang="ja-JP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    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講 習 機 関：</a:t>
          </a:r>
          <a:r>
            <a:rPr lang="en-US" altLang="ja-JP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(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公社</a:t>
          </a:r>
          <a:r>
            <a:rPr lang="en-US" altLang="ja-JP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)</a:t>
          </a:r>
          <a:r>
            <a:rPr lang="ja-JP" altLang="en-US" sz="900">
              <a:latin typeface="游ゴシック" panose="020B0400000000000000" pitchFamily="50" charset="-128"/>
              <a:ea typeface="游ゴシック" panose="020B0400000000000000" pitchFamily="50" charset="-128"/>
              <a:cs typeface="游ゴシック"/>
            </a:rPr>
            <a:t>日本作業環境測定協会 </a:t>
          </a:r>
          <a:endParaRPr lang="en-US" altLang="ja-JP" sz="900">
            <a:latin typeface="游ゴシック" panose="020B0400000000000000" pitchFamily="50" charset="-128"/>
            <a:ea typeface="游ゴシック" panose="020B0400000000000000" pitchFamily="50" charset="-128"/>
            <a:cs typeface="游ゴシック"/>
          </a:endParaRPr>
        </a:p>
        <a:p>
          <a:pPr mar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  <a:defRPr/>
          </a:pPr>
          <a:r>
            <a:rPr lang="en-US" altLang="ja-JP" sz="900">
              <a:latin typeface="游ゴシック" panose="020B0400000000000000" pitchFamily="50" charset="-128"/>
              <a:ea typeface="游ゴシック" panose="020B0400000000000000" pitchFamily="50" charset="-128"/>
              <a:cs typeface="游ゴシック"/>
            </a:rPr>
            <a:t>     </a:t>
          </a:r>
          <a:r>
            <a:rPr lang="ja-JP" altLang="en-US" sz="900">
              <a:latin typeface="游ゴシック" panose="020B0400000000000000" pitchFamily="50" charset="-128"/>
              <a:ea typeface="游ゴシック" panose="020B0400000000000000" pitchFamily="50" charset="-128"/>
              <a:cs typeface="游ゴシック"/>
            </a:rPr>
            <a:t>合 格 認 定：石綿分析事業　</a:t>
          </a:r>
          <a:r>
            <a:rPr lang="en-US" altLang="ja-JP" sz="900">
              <a:latin typeface="游ゴシック" panose="020B0400000000000000" pitchFamily="50" charset="-128"/>
              <a:ea typeface="游ゴシック" panose="020B0400000000000000" pitchFamily="50" charset="-128"/>
              <a:cs typeface="游ゴシック"/>
            </a:rPr>
            <a:t>2309-0032</a:t>
          </a:r>
          <a:r>
            <a:rPr lang="ja-JP" altLang="en-US" sz="900">
              <a:latin typeface="游ゴシック" panose="020B0400000000000000" pitchFamily="50" charset="-128"/>
              <a:ea typeface="游ゴシック" panose="020B0400000000000000" pitchFamily="50" charset="-128"/>
              <a:cs typeface="游ゴシック"/>
            </a:rPr>
            <a:t>　</a:t>
          </a:r>
          <a:endParaRPr sz="1400">
            <a:latin typeface="游ゴシック" panose="020B0400000000000000" pitchFamily="50" charset="-128"/>
            <a:ea typeface="游ゴシック" panose="020B0400000000000000" pitchFamily="50" charset="-128"/>
            <a:cs typeface="游ゴシック"/>
          </a:endParaRPr>
        </a:p>
      </xdr:txBody>
    </xdr:sp>
    <xdr:clientData fLocksWithSheet="0"/>
  </xdr:oneCellAnchor>
  <xdr:twoCellAnchor editAs="oneCell">
    <xdr:from>
      <xdr:col>87</xdr:col>
      <xdr:colOff>20291</xdr:colOff>
      <xdr:row>7</xdr:row>
      <xdr:rowOff>43068</xdr:rowOff>
    </xdr:from>
    <xdr:to>
      <xdr:col>99</xdr:col>
      <xdr:colOff>30005</xdr:colOff>
      <xdr:row>15</xdr:row>
      <xdr:rowOff>22802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8251EDA-52AD-4D0E-B65A-C92FCF297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>
                      <a14:foregroundMark x1="76220" y1="38700" x2="77372" y2="40441"/>
                      <a14:foregroundMark x1="74864" y1="36651" x2="75846" y2="38135"/>
                      <a14:foregroundMark x1="72993" y1="33824" x2="73150" y2="34061"/>
                      <a14:foregroundMark x1="75082" y1="36815" x2="74476" y2="37121"/>
                      <a14:foregroundMark x1="76331" y1="36186" x2="75636" y2="36536"/>
                      <a14:foregroundMark x1="82781" y1="52009" x2="83049" y2="52131"/>
                      <a14:foregroundMark x1="76207" y1="48998" x2="77287" y2="49493"/>
                      <a14:foregroundMark x1="73358" y1="74265" x2="72993" y2="76471"/>
                      <a14:foregroundMark x1="73387" y1="74090" x2="73358" y2="74265"/>
                      <a14:foregroundMark x1="24818" y1="61765" x2="24818" y2="61765"/>
                      <a14:foregroundMark x1="21898" y1="52206" x2="22628" y2="55882"/>
                      <a14:foregroundMark x1="35276" y1="46152" x2="35461" y2="46588"/>
                      <a14:foregroundMark x1="35036" y1="45588" x2="35177" y2="45919"/>
                      <a14:foregroundMark x1="40345" y1="51789" x2="40784" y2="51678"/>
                      <a14:foregroundMark x1="35766" y1="52941" x2="37346" y2="52543"/>
                      <a14:foregroundMark x1="34640" y1="75463" x2="35766" y2="76471"/>
                      <a14:foregroundMark x1="35766" y1="76471" x2="37920" y2="77339"/>
                      <a14:foregroundMark x1="55474" y1="84559" x2="55474" y2="84559"/>
                      <a14:foregroundMark x1="24818" y1="61765" x2="24818" y2="61765"/>
                      <a14:foregroundMark x1="25547" y1="61765" x2="25547" y2="61765"/>
                      <a14:foregroundMark x1="26277" y1="62500" x2="26277" y2="62500"/>
                      <a14:foregroundMark x1="26277" y1="62500" x2="26277" y2="62500"/>
                      <a14:foregroundMark x1="25547" y1="61029" x2="25547" y2="61029"/>
                      <a14:foregroundMark x1="52219" y1="59108" x2="52555" y2="59559"/>
                      <a14:foregroundMark x1="50912" y1="57353" x2="51824" y2="58577"/>
                      <a14:foregroundMark x1="50365" y1="56618" x2="50912" y2="57353"/>
                      <a14:foregroundMark x1="63504" y1="57353" x2="63504" y2="57353"/>
                      <a14:foregroundMark x1="49635" y1="41176" x2="49635" y2="41176"/>
                      <a14:foregroundMark x1="48905" y1="47059" x2="48905" y2="47059"/>
                      <a14:foregroundMark x1="53285" y1="49265" x2="53285" y2="49265"/>
                      <a14:foregroundMark x1="39416" y1="61765" x2="40146" y2="62500"/>
                      <a14:foregroundMark x1="43066" y1="58824" x2="43674" y2="58211"/>
                      <a14:foregroundMark x1="37401" y1="60471" x2="37956" y2="61029"/>
                      <a14:foregroundMark x1="36496" y1="63235" x2="36806" y2="63547"/>
                      <a14:foregroundMark x1="21898" y1="70588" x2="21898" y2="70588"/>
                      <a14:foregroundMark x1="34307" y1="83088" x2="34307" y2="83088"/>
                      <a14:foregroundMark x1="44526" y1="87500" x2="44526" y2="87500"/>
                      <a14:foregroundMark x1="49635" y1="87500" x2="49635" y2="87500"/>
                      <a14:foregroundMark x1="65693" y1="75735" x2="65693" y2="75735"/>
                      <a14:foregroundMark x1="79562" y1="75000" x2="79562" y2="75000"/>
                      <a14:foregroundMark x1="81752" y1="71324" x2="81752" y2="71324"/>
                      <a14:foregroundMark x1="83212" y1="67647" x2="83212" y2="67647"/>
                      <a14:foregroundMark x1="83212" y1="69118" x2="83212" y2="69118"/>
                      <a14:foregroundMark x1="81118" y1="55195" x2="81022" y2="55147"/>
                      <a14:foregroundMark x1="85401" y1="41912" x2="85401" y2="41912"/>
                      <a14:foregroundMark x1="86861" y1="47059" x2="86861" y2="47059"/>
                      <a14:foregroundMark x1="86861" y1="52941" x2="86861" y2="52941"/>
                      <a14:foregroundMark x1="86131" y1="44853" x2="86131" y2="44853"/>
                      <a14:foregroundMark x1="86861" y1="51471" x2="86861" y2="51471"/>
                      <a14:foregroundMark x1="86861" y1="50735" x2="86861" y2="50735"/>
                      <a14:foregroundMark x1="86861" y1="52941" x2="86861" y2="52941"/>
                      <a14:foregroundMark x1="86131" y1="50735" x2="86131" y2="50735"/>
                      <a14:foregroundMark x1="86861" y1="51471" x2="86861" y2="51471"/>
                      <a14:foregroundMark x1="86861" y1="58824" x2="86861" y2="58824"/>
                      <a14:foregroundMark x1="86131" y1="57353" x2="86131" y2="57353"/>
                      <a14:foregroundMark x1="86131" y1="53676" x2="86131" y2="53676"/>
                      <a14:foregroundMark x1="86131" y1="50735" x2="86131" y2="50735"/>
                      <a14:foregroundMark x1="86131" y1="50735" x2="86131" y2="50735"/>
                      <a14:foregroundMark x1="86131" y1="50735" x2="86131" y2="50735"/>
                      <a14:foregroundMark x1="63504" y1="50000" x2="63504" y2="50000"/>
                      <a14:foregroundMark x1="56204" y1="52941" x2="56204" y2="53676"/>
                      <a14:foregroundMark x1="58394" y1="59559" x2="58394" y2="59559"/>
                      <a14:foregroundMark x1="68613" y1="58088" x2="68613" y2="58088"/>
                      <a14:foregroundMark x1="65693" y1="60294" x2="65693" y2="60294"/>
                      <a14:foregroundMark x1="32117" y1="57353" x2="32117" y2="57353"/>
                      <a14:foregroundMark x1="36496" y1="52206" x2="36496" y2="52206"/>
                      <a14:foregroundMark x1="35036" y1="51471" x2="35036" y2="51471"/>
                      <a14:foregroundMark x1="34307" y1="53676" x2="34307" y2="53676"/>
                      <a14:foregroundMark x1="35036" y1="55147" x2="35036" y2="55147"/>
                      <a14:foregroundMark x1="34307" y1="53676" x2="34307" y2="53676"/>
                      <a14:foregroundMark x1="37649" y1="56024" x2="39416" y2="56618"/>
                      <a14:foregroundMark x1="35036" y1="50735" x2="36496" y2="53676"/>
                      <a14:foregroundMark x1="35766" y1="50735" x2="35766" y2="52206"/>
                      <a14:foregroundMark x1="24088" y1="74265" x2="24088" y2="74265"/>
                      <a14:foregroundMark x1="25547" y1="76471" x2="25547" y2="76471"/>
                      <a14:foregroundMark x1="27737" y1="78676" x2="27737" y2="78676"/>
                      <a14:foregroundMark x1="30657" y1="70588" x2="30657" y2="70588"/>
                      <a14:foregroundMark x1="32847" y1="82353" x2="32847" y2="82353"/>
                      <a14:foregroundMark x1="35036" y1="83824" x2="35036" y2="83824"/>
                      <a14:foregroundMark x1="34307" y1="83088" x2="34307" y2="83088"/>
                      <a14:foregroundMark x1="34307" y1="83088" x2="34307" y2="83088"/>
                      <a14:foregroundMark x1="33577" y1="83088" x2="33577" y2="83088"/>
                      <a14:foregroundMark x1="34307" y1="83088" x2="34307" y2="83088"/>
                      <a14:foregroundMark x1="34307" y1="82353" x2="34307" y2="82353"/>
                      <a14:foregroundMark x1="34307" y1="83088" x2="35036" y2="83088"/>
                      <a14:foregroundMark x1="35036" y1="83088" x2="35036" y2="83088"/>
                      <a14:foregroundMark x1="35036" y1="83088" x2="35036" y2="83088"/>
                      <a14:foregroundMark x1="35036" y1="82353" x2="35036" y2="82353"/>
                      <a14:foregroundMark x1="32117" y1="81618" x2="32117" y2="81618"/>
                      <a14:foregroundMark x1="29927" y1="80882" x2="29927" y2="80882"/>
                      <a14:foregroundMark x1="30657" y1="81618" x2="30657" y2="81618"/>
                      <a14:foregroundMark x1="36496" y1="84559" x2="37956" y2="85294"/>
                      <a14:foregroundMark x1="38686" y1="85294" x2="40146" y2="86029"/>
                      <a14:foregroundMark x1="41606" y1="87500" x2="42336" y2="87500"/>
                      <a14:foregroundMark x1="51426" y1="88235" x2="51825" y2="88235"/>
                      <a14:foregroundMark x1="56934" y1="87500" x2="57664" y2="87500"/>
                      <a14:foregroundMark x1="59124" y1="87500" x2="60584" y2="87500"/>
                      <a14:foregroundMark x1="54745" y1="79357" x2="54745" y2="78676"/>
                      <a14:foregroundMark x1="66423" y1="72794" x2="66423" y2="72794"/>
                      <a14:foregroundMark x1="64964" y1="78676" x2="65693" y2="78676"/>
                      <a14:foregroundMark x1="66423" y1="80882" x2="67088" y2="80882"/>
                      <a14:foregroundMark x1="83212" y1="37500" x2="83212" y2="37500"/>
                      <a14:foregroundMark x1="81752" y1="33824" x2="81752" y2="33824"/>
                      <a14:foregroundMark x1="78832" y1="61029" x2="78832" y2="61029"/>
                      <a14:foregroundMark x1="86861" y1="61029" x2="86861" y2="61029"/>
                      <a14:foregroundMark x1="72263" y1="41176" x2="72263" y2="41176"/>
                      <a14:foregroundMark x1="71533" y1="40441" x2="71533" y2="40441"/>
                      <a14:foregroundMark x1="71533" y1="25735" x2="72263" y2="26471"/>
                      <a14:foregroundMark x1="67153" y1="21324" x2="67883" y2="21324"/>
                      <a14:foregroundMark x1="70803" y1="22059" x2="70803" y2="22059"/>
                      <a14:foregroundMark x1="72993" y1="25000" x2="73723" y2="25000"/>
                      <a14:foregroundMark x1="75182" y1="26471" x2="75912" y2="27206"/>
                      <a14:foregroundMark x1="76642" y1="28676" x2="77139" y2="29177"/>
                      <a14:foregroundMark x1="79562" y1="30882" x2="79562" y2="30882"/>
                      <a14:foregroundMark x1="67153" y1="40441" x2="68613" y2="41176"/>
                      <a14:foregroundMark x1="69343" y1="63235" x2="69343" y2="62500"/>
                      <a14:foregroundMark x1="70803" y1="50000" x2="70803" y2="50735"/>
                      <a14:foregroundMark x1="71533" y1="48529" x2="71533" y2="48529"/>
                      <a14:foregroundMark x1="81752" y1="60294" x2="81752" y2="60294"/>
                      <a14:foregroundMark x1="84672" y1="63235" x2="84672" y2="63235"/>
                      <a14:foregroundMark x1="86131" y1="51471" x2="86131" y2="51471"/>
                      <a14:foregroundMark x1="72263" y1="81618" x2="72263" y2="81618"/>
                      <a14:foregroundMark x1="59854" y1="53676" x2="60584" y2="52206"/>
                      <a14:foregroundMark x1="66423" y1="53676" x2="67883" y2="55147"/>
                      <a14:foregroundMark x1="68613" y1="55147" x2="70073" y2="54412"/>
                      <a14:foregroundMark x1="39416" y1="36765" x2="39416" y2="36765"/>
                      <a14:foregroundMark x1="35766" y1="33824" x2="35766" y2="33824"/>
                      <a14:foregroundMark x1="36496" y1="33088" x2="36496" y2="33088"/>
                      <a14:foregroundMark x1="54015" y1="23529" x2="54015" y2="23529"/>
                      <a14:foregroundMark x1="46715" y1="80147" x2="46715" y2="80147"/>
                      <a14:foregroundMark x1="65693" y1="73529" x2="65693" y2="73529"/>
                      <a14:foregroundMark x1="21168" y1="50735" x2="21168" y2="50735"/>
                      <a14:foregroundMark x1="71533" y1="26471" x2="71533" y2="26471"/>
                      <a14:foregroundMark x1="72993" y1="27941" x2="72993" y2="27941"/>
                      <a14:foregroundMark x1="73723" y1="27941" x2="73723" y2="27941"/>
                      <a14:foregroundMark x1="72263" y1="25735" x2="72263" y2="25735"/>
                      <a14:foregroundMark x1="71533" y1="25735" x2="71533" y2="25735"/>
                      <a14:foregroundMark x1="70803" y1="25735" x2="70803" y2="25735"/>
                      <a14:foregroundMark x1="70803" y1="25000" x2="71533" y2="25735"/>
                      <a14:foregroundMark x1="73723" y1="27941" x2="73723" y2="27941"/>
                      <a14:foregroundMark x1="73723" y1="27941" x2="73723" y2="27941"/>
                      <a14:foregroundMark x1="74453" y1="28676" x2="74453" y2="28676"/>
                      <a14:foregroundMark x1="73723" y1="27206" x2="73723" y2="27206"/>
                      <a14:foregroundMark x1="73723" y1="27206" x2="73723" y2="27206"/>
                      <a14:foregroundMark x1="73723" y1="27941" x2="73723" y2="27941"/>
                      <a14:foregroundMark x1="74453" y1="27206" x2="74453" y2="27206"/>
                      <a14:foregroundMark x1="73723" y1="27941" x2="73723" y2="27941"/>
                      <a14:foregroundMark x1="73723" y1="27206" x2="73723" y2="27206"/>
                      <a14:foregroundMark x1="86861" y1="51471" x2="86861" y2="51471"/>
                      <a14:foregroundMark x1="86861" y1="50000" x2="86861" y2="50000"/>
                      <a14:foregroundMark x1="86861" y1="51471" x2="86861" y2="51471"/>
                      <a14:foregroundMark x1="86861" y1="51471" x2="86861" y2="51471"/>
                      <a14:foregroundMark x1="86861" y1="50735" x2="86861" y2="50735"/>
                      <a14:foregroundMark x1="86131" y1="52206" x2="86131" y2="52206"/>
                      <a14:foregroundMark x1="86131" y1="52941" x2="86131" y2="52941"/>
                      <a14:foregroundMark x1="86861" y1="50000" x2="86861" y2="50000"/>
                      <a14:foregroundMark x1="86131" y1="50000" x2="86131" y2="50000"/>
                      <a14:foregroundMark x1="86131" y1="50735" x2="86131" y2="50735"/>
                      <a14:foregroundMark x1="86131" y1="52206" x2="86131" y2="52206"/>
                      <a14:foregroundMark x1="86131" y1="52206" x2="86131" y2="52206"/>
                      <a14:foregroundMark x1="86131" y1="50735" x2="86131" y2="50735"/>
                      <a14:foregroundMark x1="86861" y1="50735" x2="86861" y2="50735"/>
                      <a14:foregroundMark x1="86861" y1="50735" x2="86861" y2="50735"/>
                      <a14:foregroundMark x1="86861" y1="53676" x2="86861" y2="53676"/>
                      <a14:foregroundMark x1="86131" y1="52206" x2="86131" y2="52206"/>
                      <a14:foregroundMark x1="86131" y1="51471" x2="86131" y2="51471"/>
                      <a14:foregroundMark x1="86131" y1="50735" x2="86131" y2="50735"/>
                      <a14:foregroundMark x1="86131" y1="52941" x2="86131" y2="52941"/>
                      <a14:foregroundMark x1="86131" y1="51471" x2="86131" y2="51471"/>
                      <a14:foregroundMark x1="86861" y1="51471" x2="87591" y2="52206"/>
                      <a14:foregroundMark x1="87591" y1="52206" x2="87591" y2="52206"/>
                      <a14:foregroundMark x1="87591" y1="50735" x2="87591" y2="50735"/>
                      <a14:foregroundMark x1="86861" y1="50735" x2="86861" y2="50735"/>
                      <a14:foregroundMark x1="86861" y1="50735" x2="86861" y2="50735"/>
                      <a14:foregroundMark x1="86861" y1="50735" x2="86861" y2="52206"/>
                      <a14:foregroundMark x1="86861" y1="52206" x2="86131" y2="51471"/>
                      <a14:foregroundMark x1="86131" y1="50735" x2="86131" y2="50735"/>
                      <a14:foregroundMark x1="61314" y1="59559" x2="61314" y2="59559"/>
                      <a14:foregroundMark x1="61314" y1="60294" x2="61314" y2="60294"/>
                      <a14:foregroundMark x1="61314" y1="61029" x2="61314" y2="61029"/>
                      <a14:foregroundMark x1="60584" y1="60294" x2="60584" y2="60294"/>
                      <a14:foregroundMark x1="60584" y1="59559" x2="60584" y2="59559"/>
                      <a14:foregroundMark x1="60584" y1="59559" x2="60584" y2="59559"/>
                      <a14:foregroundMark x1="60584" y1="59559" x2="60584" y2="59559"/>
                      <a14:foregroundMark x1="60584" y1="59559" x2="60584" y2="59559"/>
                      <a14:foregroundMark x1="61314" y1="60294" x2="61314" y2="60294"/>
                      <a14:foregroundMark x1="61314" y1="60294" x2="61314" y2="60294"/>
                      <a14:foregroundMark x1="61314" y1="61029" x2="61432" y2="60910"/>
                      <a14:foregroundMark x1="70073" y1="79412" x2="70073" y2="79412"/>
                      <a14:foregroundMark x1="70073" y1="83088" x2="70073" y2="83088"/>
                      <a14:foregroundMark x1="67883" y1="84559" x2="67883" y2="84559"/>
                      <a14:foregroundMark x1="66423" y1="84559" x2="66423" y2="84559"/>
                      <a14:foregroundMark x1="65693" y1="84559" x2="65693" y2="84559"/>
                      <a14:foregroundMark x1="63504" y1="86029" x2="63504" y2="86029"/>
                      <a14:foregroundMark x1="62774" y1="86029" x2="62774" y2="86029"/>
                      <a14:foregroundMark x1="70073" y1="83088" x2="69343" y2="83088"/>
                      <a14:foregroundMark x1="68613" y1="83824" x2="68613" y2="83824"/>
                      <a14:foregroundMark x1="72263" y1="82353" x2="72263" y2="82353"/>
                      <a14:foregroundMark x1="49635" y1="61765" x2="50365" y2="61765"/>
                      <a14:foregroundMark x1="43796" y1="64706" x2="43796" y2="64706"/>
                      <a14:foregroundMark x1="45255" y1="61029" x2="45255" y2="61029"/>
                      <a14:foregroundMark x1="48905" y1="69118" x2="48905" y2="69118"/>
                      <a14:foregroundMark x1="70073" y1="27941" x2="70073" y2="27941"/>
                      <a14:foregroundMark x1="72263" y1="30147" x2="72263" y2="30147"/>
                      <a14:foregroundMark x1="69343" y1="31618" x2="69343" y2="31618"/>
                      <a14:foregroundMark x1="51426" y1="66912" x2="51825" y2="66912"/>
                      <a14:foregroundMark x1="54015" y1="69118" x2="54015" y2="69853"/>
                      <a14:foregroundMark x1="48905" y1="73529" x2="49635" y2="73529"/>
                      <a14:foregroundMark x1="51095" y1="73529" x2="51825" y2="73529"/>
                      <a14:foregroundMark x1="57664" y1="72059" x2="58394" y2="72059"/>
                      <a14:foregroundMark x1="56204" y1="72794" x2="55798" y2="72386"/>
                      <a14:foregroundMark x1="59124" y1="72059" x2="59854" y2="72059"/>
                      <a14:foregroundMark x1="56934" y1="65441" x2="56934" y2="65441"/>
                      <a14:foregroundMark x1="58394" y1="64706" x2="59124" y2="64706"/>
                      <a14:foregroundMark x1="46715" y1="39291" x2="46715" y2="38971"/>
                      <a14:foregroundMark x1="45985" y1="38971" x2="45255" y2="37500"/>
                      <a14:foregroundMark x1="45255" y1="50735" x2="44526" y2="50735"/>
                      <a14:foregroundMark x1="43796" y1="47059" x2="43066" y2="47794"/>
                      <a14:foregroundMark x1="62774" y1="68382" x2="62774" y2="69118"/>
                      <a14:foregroundMark x1="33577" y1="61029" x2="33577" y2="61029"/>
                      <a14:foregroundMark x1="33577" y1="61765" x2="34307" y2="62500"/>
                      <a14:foregroundMark x1="62774" y1="61765" x2="62774" y2="62500"/>
                      <a14:foregroundMark x1="61314" y1="60294" x2="62044" y2="61029"/>
                      <a14:foregroundMark x1="61314" y1="60294" x2="62044" y2="60294"/>
                      <a14:foregroundMark x1="47445" y1="80147" x2="48175" y2="80147"/>
                      <a14:foregroundMark x1="48905" y1="80882" x2="49635" y2="80882"/>
                      <a14:backgroundMark x1="42730" y1="26360" x2="43066" y2="27206"/>
                      <a14:backgroundMark x1="41606" y1="23529" x2="41592" y2="23495"/>
                      <a14:backgroundMark x1="63296" y1="28676" x2="62857" y2="29449"/>
                      <a14:backgroundMark x1="63449" y1="28406" x2="63296" y2="28676"/>
                      <a14:backgroundMark x1="53285" y1="27941" x2="54015" y2="27941"/>
                      <a14:backgroundMark x1="53285" y1="22059" x2="54015" y2="22059"/>
                      <a14:backgroundMark x1="24818" y1="36029" x2="25547" y2="36765"/>
                      <a14:backgroundMark x1="39416" y1="34559" x2="37956" y2="34559"/>
                      <a14:backgroundMark x1="35766" y1="32353" x2="35766" y2="32353"/>
                      <a14:backgroundMark x1="65937" y1="26471" x2="66172" y2="26827"/>
                      <a14:backgroundMark x1="65450" y1="25735" x2="65937" y2="26471"/>
                      <a14:backgroundMark x1="65269" y1="25461" x2="65450" y2="25735"/>
                      <a14:backgroundMark x1="39299" y1="47986" x2="39683" y2="48565"/>
                      <a14:backgroundMark x1="46693" y1="57320" x2="46715" y2="57353"/>
                      <a14:backgroundMark x1="45302" y1="55218" x2="45758" y2="55907"/>
                      <a14:backgroundMark x1="52555" y1="53676" x2="53285" y2="54412"/>
                      <a14:backgroundMark x1="51825" y1="38235" x2="53285" y2="40441"/>
                      <a14:backgroundMark x1="67799" y1="46634" x2="67883" y2="47059"/>
                      <a14:backgroundMark x1="67299" y1="44118" x2="67729" y2="46284"/>
                      <a14:backgroundMark x1="66833" y1="58502" x2="66929" y2="58599"/>
                      <a14:backgroundMark x1="18978" y1="50735" x2="20438" y2="50735"/>
                      <a14:backgroundMark x1="35036" y1="58088" x2="35348" y2="58245"/>
                      <a14:backgroundMark x1="40876" y1="75000" x2="42336" y2="76471"/>
                      <a14:backgroundMark x1="50446" y1="76553" x2="50729" y2="76838"/>
                      <a14:backgroundMark x1="57563" y1="75684" x2="57664" y2="75735"/>
                      <a14:backgroundMark x1="56455" y1="75127" x2="56851" y2="75326"/>
                      <a14:backgroundMark x1="39051" y1="81618" x2="39080" y2="81677"/>
                      <a14:backgroundMark x1="38686" y1="80882" x2="39051" y2="81618"/>
                      <a14:backgroundMark x1="27007" y1="69853" x2="27502" y2="70351"/>
                      <a14:backgroundMark x1="28467" y1="63971" x2="29886" y2="64685"/>
                      <a14:backgroundMark x1="48905" y1="64706" x2="49635" y2="64706"/>
                      <a14:backgroundMark x1="59854" y1="48529" x2="59902" y2="48529"/>
                      <a14:backgroundMark x1="43796" y1="36765" x2="43796" y2="36029"/>
                      <a14:backgroundMark x1="43796" y1="37500" x2="43796" y2="36765"/>
                      <a14:backgroundMark x1="70803" y1="71324" x2="71533" y2="69853"/>
                      <a14:backgroundMark x1="71533" y1="69853" x2="71898" y2="69118"/>
                      <a14:backgroundMark x1="76156" y1="73529" x2="75912" y2="74265"/>
                      <a14:backgroundMark x1="76399" y1="72794" x2="76156" y2="73529"/>
                      <a14:backgroundMark x1="76642" y1="72059" x2="76399" y2="72794"/>
                      <a14:backgroundMark x1="83760" y1="61029" x2="83804" y2="60850"/>
                      <a14:backgroundMark x1="83577" y1="61765" x2="83760" y2="61029"/>
                      <a14:backgroundMark x1="83395" y1="62500" x2="83577" y2="61765"/>
                      <a14:backgroundMark x1="83212" y1="63235" x2="83395" y2="62500"/>
                      <a14:backgroundMark x1="84672" y1="56618" x2="84672" y2="55882"/>
                      <a14:backgroundMark x1="84672" y1="57353" x2="84119" y2="56981"/>
                      <a14:backgroundMark x1="84672" y1="55882" x2="83616" y2="55350"/>
                      <a14:backgroundMark x1="82773" y1="54705" x2="82482" y2="54412"/>
                      <a14:backgroundMark x1="84672" y1="53202" x2="84672" y2="52941"/>
                      <a14:backgroundMark x1="84672" y1="55147" x2="84672" y2="54515"/>
                      <a14:backgroundMark x1="84428" y1="48529" x2="83942" y2="47794"/>
                      <a14:backgroundMark x1="85401" y1="50000" x2="84428" y2="48529"/>
                      <a14:backgroundMark x1="85707" y1="50462" x2="85401" y2="50000"/>
                      <a14:backgroundMark x1="84198" y1="45884" x2="83942" y2="44853"/>
                      <a14:backgroundMark x1="83942" y1="47794" x2="82482" y2="47059"/>
                      <a14:backgroundMark x1="83942" y1="47059" x2="82482" y2="44853"/>
                      <a14:backgroundMark x1="81752" y1="47059" x2="80292" y2="45588"/>
                      <a14:backgroundMark x1="54015" y1="52941" x2="55474" y2="50735"/>
                      <a14:backgroundMark x1="64234" y1="52941" x2="64234" y2="52941"/>
                      <a14:backgroundMark x1="58394" y1="51471" x2="58394" y2="52941"/>
                      <a14:backgroundMark x1="58394" y1="53676" x2="58394" y2="55147"/>
                      <a14:backgroundMark x1="69343" y1="56618" x2="69343" y2="56618"/>
                      <a14:backgroundMark x1="64234" y1="60294" x2="64234" y2="61029"/>
                      <a14:backgroundMark x1="64234" y1="53676" x2="63504" y2="53676"/>
                      <a14:backgroundMark x1="63504" y1="52941" x2="62774" y2="52206"/>
                      <a14:backgroundMark x1="50330" y1="64706" x2="50365" y2="64706"/>
                      <a14:backgroundMark x1="49635" y1="64706" x2="49866" y2="64706"/>
                      <a14:backgroundMark x1="51095" y1="65441" x2="51825" y2="64706"/>
                      <a14:backgroundMark x1="51095" y1="64706" x2="51095" y2="63971"/>
                      <a14:backgroundMark x1="29927" y1="53122" x2="29927" y2="52941"/>
                      <a14:backgroundMark x1="34307" y1="57353" x2="36057" y2="57353"/>
                      <a14:backgroundMark x1="44526" y1="55147" x2="43960" y2="54862"/>
                      <a14:backgroundMark x1="43796" y1="55882" x2="42336" y2="56618"/>
                      <a14:backgroundMark x1="35036" y1="58088" x2="34307" y2="56618"/>
                      <a14:backgroundMark x1="35766" y1="57353" x2="35766" y2="55147"/>
                      <a14:backgroundMark x1="34307" y1="56618" x2="33577" y2="55882"/>
                      <a14:backgroundMark x1="34307" y1="50000" x2="34307" y2="50000"/>
                      <a14:backgroundMark x1="34307" y1="50735" x2="33577" y2="50735"/>
                      <a14:backgroundMark x1="33577" y1="50735" x2="32847" y2="50735"/>
                      <a14:backgroundMark x1="25547" y1="70588" x2="26277" y2="73529"/>
                      <a14:backgroundMark x1="26764" y1="74265" x2="27737" y2="75735"/>
                      <a14:backgroundMark x1="26277" y1="73529" x2="26764" y2="74265"/>
                      <a14:backgroundMark x1="28467" y1="75735" x2="29197" y2="76471"/>
                      <a14:backgroundMark x1="29927" y1="75735" x2="30657" y2="77206"/>
                      <a14:backgroundMark x1="35766" y1="82353" x2="35501" y2="82353"/>
                      <a14:backgroundMark x1="23358" y1="68382" x2="22628" y2="69853"/>
                      <a14:backgroundMark x1="57664" y1="75735" x2="58031" y2="76105"/>
                      <a14:backgroundMark x1="48175" y1="84559" x2="49381" y2="85166"/>
                      <a14:backgroundMark x1="50959" y1="83824" x2="51095" y2="83824"/>
                      <a14:backgroundMark x1="51825" y1="85294" x2="53285" y2="85294"/>
                      <a14:backgroundMark x1="58394" y1="76471" x2="59124" y2="77206"/>
                      <a14:backgroundMark x1="62044" y1="74265" x2="62044" y2="74265"/>
                      <a14:backgroundMark x1="63504" y1="74265" x2="63504" y2="73849"/>
                      <a14:backgroundMark x1="63504" y1="72059" x2="64964" y2="72059"/>
                      <a14:backgroundMark x1="80292" y1="46324" x2="79562" y2="46324"/>
                      <a14:backgroundMark x1="81022" y1="43382" x2="80292" y2="42647"/>
                      <a14:backgroundMark x1="80292" y1="40441" x2="80292" y2="39706"/>
                      <a14:backgroundMark x1="80292" y1="41176" x2="80292" y2="40441"/>
                      <a14:backgroundMark x1="81022" y1="40441" x2="81022" y2="38971"/>
                      <a14:backgroundMark x1="81022" y1="40441" x2="80292" y2="38971"/>
                      <a14:backgroundMark x1="80292" y1="39706" x2="80292" y2="38235"/>
                      <a14:backgroundMark x1="76235" y1="45914" x2="75912" y2="45588"/>
                      <a14:backgroundMark x1="76642" y1="43382" x2="76642" y2="42647"/>
                      <a14:backgroundMark x1="74453" y1="40441" x2="74453" y2="39706"/>
                      <a14:backgroundMark x1="74453" y1="41176" x2="74453" y2="40441"/>
                      <a14:backgroundMark x1="80292" y1="34559" x2="80292" y2="34559"/>
                      <a14:backgroundMark x1="84672" y1="56618" x2="83212" y2="56618"/>
                      <a14:backgroundMark x1="83212" y1="57353" x2="82482" y2="57353"/>
                      <a14:backgroundMark x1="82482" y1="56618" x2="82276" y2="56410"/>
                      <a14:backgroundMark x1="82631" y1="54817" x2="81022" y2="54412"/>
                      <a14:backgroundMark x1="83942" y1="55147" x2="83890" y2="55134"/>
                      <a14:backgroundMark x1="69653" y1="40018" x2="70073" y2="40441"/>
                      <a14:backgroundMark x1="66423" y1="27941" x2="66423" y2="28466"/>
                      <a14:backgroundMark x1="66423" y1="27206" x2="66423" y2="27941"/>
                      <a14:backgroundMark x1="66423" y1="26471" x2="66423" y2="27206"/>
                      <a14:backgroundMark x1="75182" y1="28676" x2="74686" y2="28176"/>
                      <a14:backgroundMark x1="75824" y1="29324" x2="75182" y2="28676"/>
                      <a14:backgroundMark x1="73956" y1="27441" x2="73723" y2="27206"/>
                      <a14:backgroundMark x1="75182" y1="28676" x2="74686" y2="28176"/>
                      <a14:backgroundMark x1="70073" y1="24265" x2="71087" y2="24775"/>
                      <a14:backgroundMark x1="67883" y1="48529" x2="68412" y2="49063"/>
                      <a14:backgroundMark x1="68084" y1="50735" x2="68613" y2="50735"/>
                      <a14:backgroundMark x1="67153" y1="44853" x2="67153" y2="43382"/>
                      <a14:backgroundMark x1="67883" y1="44853" x2="69343" y2="44118"/>
                      <a14:backgroundMark x1="67153" y1="43382" x2="67153" y2="42647"/>
                      <a14:backgroundMark x1="67153" y1="44118" x2="67153" y2="43382"/>
                      <a14:backgroundMark x1="67153" y1="43382" x2="66423" y2="41912"/>
                      <a14:backgroundMark x1="67883" y1="51054" x2="67883" y2="51471"/>
                      <a14:backgroundMark x1="68613" y1="51471" x2="70073" y2="50735"/>
                      <a14:backgroundMark x1="80355" y1="56618" x2="80292" y2="56618"/>
                      <a14:backgroundMark x1="54015" y1="63971" x2="54745" y2="63971"/>
                      <a14:backgroundMark x1="35036" y1="58824" x2="35036" y2="60294"/>
                      <a14:backgroundMark x1="37226" y1="57353" x2="37226" y2="57353"/>
                      <a14:backgroundMark x1="75912" y1="29412" x2="75912" y2="30147"/>
                      <a14:backgroundMark x1="75912" y1="30882" x2="75912" y2="31618"/>
                      <a14:backgroundMark x1="75912" y1="30147" x2="76642" y2="30882"/>
                      <a14:backgroundMark x1="72993" y1="32353" x2="72263" y2="32353"/>
                      <a14:backgroundMark x1="60584" y1="60294" x2="60584" y2="60872"/>
                      <a14:backgroundMark x1="35533" y1="61530" x2="35766" y2="61765"/>
                      <a14:backgroundMark x1="44526" y1="63235" x2="45255" y2="63235"/>
                      <a14:backgroundMark x1="45255" y1="59559" x2="44526" y2="59559"/>
                      <a14:backgroundMark x1="43796" y1="60294" x2="43796" y2="60294"/>
                      <a14:backgroundMark x1="65693" y1="83088" x2="66423" y2="83088"/>
                      <a14:backgroundMark x1="66423" y1="82353" x2="67153" y2="82353"/>
                      <a14:backgroundMark x1="67153" y1="82353" x2="67883" y2="82353"/>
                      <a14:backgroundMark x1="67153" y1="82353" x2="68462" y2="81694"/>
                      <a14:backgroundMark x1="69016" y1="81415" x2="70073" y2="80882"/>
                      <a14:backgroundMark x1="36496" y1="43382" x2="36496" y2="42647"/>
                      <a14:backgroundMark x1="72263" y1="33088" x2="72263" y2="33824"/>
                      <a14:backgroundMark x1="54213" y1="71324" x2="54015" y2="71324"/>
                      <a14:backgroundMark x1="54015" y1="71324" x2="53751" y2="71324"/>
                      <a14:backgroundMark x1="52799" y1="70834" x2="52555" y2="70588"/>
                      <a14:backgroundMark x1="53085" y1="71223" x2="51825" y2="70588"/>
                      <a14:backgroundMark x1="51825" y1="69853" x2="51825" y2="69118"/>
                      <a14:backgroundMark x1="56141" y1="70588" x2="56204" y2="70588"/>
                      <a14:backgroundMark x1="56204" y1="70588" x2="56934" y2="70588"/>
                      <a14:backgroundMark x1="60624" y1="62540" x2="61314" y2="63235"/>
                      <a14:backgroundMark x1="40876" y1="48529" x2="42336" y2="48529"/>
                      <a14:backgroundMark x1="55474" y1="69535" x2="55474" y2="69118"/>
                      <a14:backgroundMark x1="62044" y1="63971" x2="62044" y2="64706"/>
                      <a14:backgroundMark x1="62774" y1="65441" x2="62774" y2="6691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925884">
          <a:off x="8059141" y="858658"/>
          <a:ext cx="985574" cy="1106994"/>
        </a:xfrm>
        <a:prstGeom prst="ellipse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67</xdr:col>
      <xdr:colOff>63501</xdr:colOff>
      <xdr:row>10</xdr:row>
      <xdr:rowOff>82551</xdr:rowOff>
    </xdr:from>
    <xdr:ext cx="2851150" cy="1365250"/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6EEA1D43-0BF0-445F-AD89-0D7B710FAF82}"/>
            </a:ext>
          </a:extLst>
        </xdr:cNvPr>
        <xdr:cNvSpPr txBox="1"/>
      </xdr:nvSpPr>
      <xdr:spPr>
        <a:xfrm>
          <a:off x="6212841" y="1301751"/>
          <a:ext cx="2851150" cy="1365250"/>
        </a:xfrm>
        <a:prstGeom prst="rect">
          <a:avLst/>
        </a:prstGeom>
        <a:noFill/>
        <a:ln>
          <a:noFill/>
        </a:ln>
      </xdr:spPr>
      <xdr:style>
        <a:lnRef idx="2">
          <a:srgbClr val="000000"/>
        </a:lnRef>
        <a:fillRef idx="1">
          <a:srgbClr val="000000"/>
        </a:fillRef>
        <a:effectRef idx="0">
          <a:schemeClr val="accent1"/>
        </a:effectRef>
        <a:fontRef idx="major"/>
      </xdr:style>
      <xdr:txBody>
        <a:bodyPr spcFirstLastPara="1" wrap="square" lIns="91425" tIns="45700" rIns="91425" bIns="45700" anchor="t" anchorCtr="0">
          <a:noAutofit/>
        </a:bodyPr>
        <a:lstStyle/>
        <a:p>
          <a:pPr mar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  <a:defRPr/>
          </a:pP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　 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事 業 者 名：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株式会社ハクトー</a:t>
          </a:r>
          <a:endParaRPr sz="900">
            <a:latin typeface="游ゴシック" panose="020B0400000000000000" pitchFamily="50" charset="-128"/>
            <a:ea typeface="游ゴシック" panose="020B0400000000000000" pitchFamily="50" charset="-128"/>
            <a:cs typeface="游ゴシック"/>
          </a:endParaRPr>
        </a:p>
        <a:p>
          <a:pPr mar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  <a:defRPr/>
          </a:pP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   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住　　　所： 〒921-8041</a:t>
          </a:r>
          <a:endParaRPr sz="1400">
            <a:latin typeface="游ゴシック" panose="020B0400000000000000" pitchFamily="50" charset="-128"/>
            <a:ea typeface="游ゴシック" panose="020B0400000000000000" pitchFamily="50" charset="-128"/>
            <a:cs typeface="游ゴシック"/>
          </a:endParaRPr>
        </a:p>
        <a:p>
          <a:pPr mar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  <a:defRPr/>
          </a:pP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    　　　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　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　   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石川県金沢市泉３丁目１番６号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    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   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    </a:t>
          </a:r>
          <a:endParaRPr sz="1400">
            <a:latin typeface="游ゴシック" panose="020B0400000000000000" pitchFamily="50" charset="-128"/>
            <a:ea typeface="游ゴシック" panose="020B0400000000000000" pitchFamily="50" charset="-128"/>
            <a:cs typeface="游ゴシック"/>
          </a:endParaRPr>
        </a:p>
        <a:p>
          <a:pPr mar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  <a:defRPr/>
          </a:pP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　 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試験責任者： 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佐野　和夫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</a:t>
          </a:r>
        </a:p>
        <a:p>
          <a:pPr mar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  <a:defRPr/>
          </a:pPr>
          <a:r>
            <a:rPr lang="en-US" altLang="ja-JP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    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講 習 機 関：</a:t>
          </a:r>
          <a:r>
            <a:rPr lang="en-US" altLang="ja-JP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(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公社</a:t>
          </a:r>
          <a:r>
            <a:rPr lang="en-US" altLang="ja-JP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)</a:t>
          </a:r>
          <a:r>
            <a:rPr lang="ja-JP" altLang="en-US" sz="900">
              <a:latin typeface="游ゴシック" panose="020B0400000000000000" pitchFamily="50" charset="-128"/>
              <a:ea typeface="游ゴシック" panose="020B0400000000000000" pitchFamily="50" charset="-128"/>
              <a:cs typeface="游ゴシック"/>
            </a:rPr>
            <a:t>日本作業環境測定協会 </a:t>
          </a:r>
          <a:endParaRPr lang="en-US" altLang="ja-JP" sz="900">
            <a:latin typeface="游ゴシック" panose="020B0400000000000000" pitchFamily="50" charset="-128"/>
            <a:ea typeface="游ゴシック" panose="020B0400000000000000" pitchFamily="50" charset="-128"/>
            <a:cs typeface="游ゴシック"/>
          </a:endParaRPr>
        </a:p>
        <a:p>
          <a:pPr mar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  <a:defRPr/>
          </a:pPr>
          <a:r>
            <a:rPr lang="en-US" altLang="ja-JP" sz="900">
              <a:latin typeface="游ゴシック" panose="020B0400000000000000" pitchFamily="50" charset="-128"/>
              <a:ea typeface="游ゴシック" panose="020B0400000000000000" pitchFamily="50" charset="-128"/>
              <a:cs typeface="游ゴシック"/>
            </a:rPr>
            <a:t>     </a:t>
          </a:r>
          <a:r>
            <a:rPr lang="ja-JP" altLang="en-US" sz="900">
              <a:latin typeface="游ゴシック" panose="020B0400000000000000" pitchFamily="50" charset="-128"/>
              <a:ea typeface="游ゴシック" panose="020B0400000000000000" pitchFamily="50" charset="-128"/>
              <a:cs typeface="游ゴシック"/>
            </a:rPr>
            <a:t>合 格 認 定：石綿分析事業　</a:t>
          </a:r>
          <a:r>
            <a:rPr lang="en-US" altLang="ja-JP" sz="900">
              <a:latin typeface="游ゴシック" panose="020B0400000000000000" pitchFamily="50" charset="-128"/>
              <a:ea typeface="游ゴシック" panose="020B0400000000000000" pitchFamily="50" charset="-128"/>
              <a:cs typeface="游ゴシック"/>
            </a:rPr>
            <a:t>2309-0032</a:t>
          </a:r>
          <a:r>
            <a:rPr lang="ja-JP" altLang="en-US" sz="900">
              <a:latin typeface="游ゴシック" panose="020B0400000000000000" pitchFamily="50" charset="-128"/>
              <a:ea typeface="游ゴシック" panose="020B0400000000000000" pitchFamily="50" charset="-128"/>
              <a:cs typeface="游ゴシック"/>
            </a:rPr>
            <a:t>　</a:t>
          </a:r>
          <a:endParaRPr sz="1400">
            <a:latin typeface="游ゴシック" panose="020B0400000000000000" pitchFamily="50" charset="-128"/>
            <a:ea typeface="游ゴシック" panose="020B0400000000000000" pitchFamily="50" charset="-128"/>
            <a:cs typeface="游ゴシック"/>
          </a:endParaRPr>
        </a:p>
      </xdr:txBody>
    </xdr:sp>
    <xdr:clientData fLocksWithSheet="0"/>
  </xdr:oneCellAnchor>
  <xdr:twoCellAnchor editAs="oneCell">
    <xdr:from>
      <xdr:col>87</xdr:col>
      <xdr:colOff>20291</xdr:colOff>
      <xdr:row>7</xdr:row>
      <xdr:rowOff>43068</xdr:rowOff>
    </xdr:from>
    <xdr:to>
      <xdr:col>99</xdr:col>
      <xdr:colOff>30005</xdr:colOff>
      <xdr:row>15</xdr:row>
      <xdr:rowOff>22802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EE6EC7B-E158-4B58-A394-6874D2AD1C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>
                      <a14:foregroundMark x1="76220" y1="38700" x2="77372" y2="40441"/>
                      <a14:foregroundMark x1="74864" y1="36651" x2="75846" y2="38135"/>
                      <a14:foregroundMark x1="72993" y1="33824" x2="73150" y2="34061"/>
                      <a14:foregroundMark x1="75082" y1="36815" x2="74476" y2="37121"/>
                      <a14:foregroundMark x1="76331" y1="36186" x2="75636" y2="36536"/>
                      <a14:foregroundMark x1="82781" y1="52009" x2="83049" y2="52131"/>
                      <a14:foregroundMark x1="76207" y1="48998" x2="77287" y2="49493"/>
                      <a14:foregroundMark x1="73358" y1="74265" x2="72993" y2="76471"/>
                      <a14:foregroundMark x1="73387" y1="74090" x2="73358" y2="74265"/>
                      <a14:foregroundMark x1="24818" y1="61765" x2="24818" y2="61765"/>
                      <a14:foregroundMark x1="21898" y1="52206" x2="22628" y2="55882"/>
                      <a14:foregroundMark x1="35276" y1="46152" x2="35461" y2="46588"/>
                      <a14:foregroundMark x1="35036" y1="45588" x2="35177" y2="45919"/>
                      <a14:foregroundMark x1="40345" y1="51789" x2="40784" y2="51678"/>
                      <a14:foregroundMark x1="35766" y1="52941" x2="37346" y2="52543"/>
                      <a14:foregroundMark x1="34640" y1="75463" x2="35766" y2="76471"/>
                      <a14:foregroundMark x1="35766" y1="76471" x2="37920" y2="77339"/>
                      <a14:foregroundMark x1="55474" y1="84559" x2="55474" y2="84559"/>
                      <a14:foregroundMark x1="24818" y1="61765" x2="24818" y2="61765"/>
                      <a14:foregroundMark x1="25547" y1="61765" x2="25547" y2="61765"/>
                      <a14:foregroundMark x1="26277" y1="62500" x2="26277" y2="62500"/>
                      <a14:foregroundMark x1="26277" y1="62500" x2="26277" y2="62500"/>
                      <a14:foregroundMark x1="25547" y1="61029" x2="25547" y2="61029"/>
                      <a14:foregroundMark x1="52219" y1="59108" x2="52555" y2="59559"/>
                      <a14:foregroundMark x1="50912" y1="57353" x2="51824" y2="58577"/>
                      <a14:foregroundMark x1="50365" y1="56618" x2="50912" y2="57353"/>
                      <a14:foregroundMark x1="63504" y1="57353" x2="63504" y2="57353"/>
                      <a14:foregroundMark x1="49635" y1="41176" x2="49635" y2="41176"/>
                      <a14:foregroundMark x1="48905" y1="47059" x2="48905" y2="47059"/>
                      <a14:foregroundMark x1="53285" y1="49265" x2="53285" y2="49265"/>
                      <a14:foregroundMark x1="39416" y1="61765" x2="40146" y2="62500"/>
                      <a14:foregroundMark x1="43066" y1="58824" x2="43674" y2="58211"/>
                      <a14:foregroundMark x1="37401" y1="60471" x2="37956" y2="61029"/>
                      <a14:foregroundMark x1="36496" y1="63235" x2="36806" y2="63547"/>
                      <a14:foregroundMark x1="21898" y1="70588" x2="21898" y2="70588"/>
                      <a14:foregroundMark x1="34307" y1="83088" x2="34307" y2="83088"/>
                      <a14:foregroundMark x1="44526" y1="87500" x2="44526" y2="87500"/>
                      <a14:foregroundMark x1="49635" y1="87500" x2="49635" y2="87500"/>
                      <a14:foregroundMark x1="65693" y1="75735" x2="65693" y2="75735"/>
                      <a14:foregroundMark x1="79562" y1="75000" x2="79562" y2="75000"/>
                      <a14:foregroundMark x1="81752" y1="71324" x2="81752" y2="71324"/>
                      <a14:foregroundMark x1="83212" y1="67647" x2="83212" y2="67647"/>
                      <a14:foregroundMark x1="83212" y1="69118" x2="83212" y2="69118"/>
                      <a14:foregroundMark x1="81118" y1="55195" x2="81022" y2="55147"/>
                      <a14:foregroundMark x1="85401" y1="41912" x2="85401" y2="41912"/>
                      <a14:foregroundMark x1="86861" y1="47059" x2="86861" y2="47059"/>
                      <a14:foregroundMark x1="86861" y1="52941" x2="86861" y2="52941"/>
                      <a14:foregroundMark x1="86131" y1="44853" x2="86131" y2="44853"/>
                      <a14:foregroundMark x1="86861" y1="51471" x2="86861" y2="51471"/>
                      <a14:foregroundMark x1="86861" y1="50735" x2="86861" y2="50735"/>
                      <a14:foregroundMark x1="86861" y1="52941" x2="86861" y2="52941"/>
                      <a14:foregroundMark x1="86131" y1="50735" x2="86131" y2="50735"/>
                      <a14:foregroundMark x1="86861" y1="51471" x2="86861" y2="51471"/>
                      <a14:foregroundMark x1="86861" y1="58824" x2="86861" y2="58824"/>
                      <a14:foregroundMark x1="86131" y1="57353" x2="86131" y2="57353"/>
                      <a14:foregroundMark x1="86131" y1="53676" x2="86131" y2="53676"/>
                      <a14:foregroundMark x1="86131" y1="50735" x2="86131" y2="50735"/>
                      <a14:foregroundMark x1="86131" y1="50735" x2="86131" y2="50735"/>
                      <a14:foregroundMark x1="86131" y1="50735" x2="86131" y2="50735"/>
                      <a14:foregroundMark x1="63504" y1="50000" x2="63504" y2="50000"/>
                      <a14:foregroundMark x1="56204" y1="52941" x2="56204" y2="53676"/>
                      <a14:foregroundMark x1="58394" y1="59559" x2="58394" y2="59559"/>
                      <a14:foregroundMark x1="68613" y1="58088" x2="68613" y2="58088"/>
                      <a14:foregroundMark x1="65693" y1="60294" x2="65693" y2="60294"/>
                      <a14:foregroundMark x1="32117" y1="57353" x2="32117" y2="57353"/>
                      <a14:foregroundMark x1="36496" y1="52206" x2="36496" y2="52206"/>
                      <a14:foregroundMark x1="35036" y1="51471" x2="35036" y2="51471"/>
                      <a14:foregroundMark x1="34307" y1="53676" x2="34307" y2="53676"/>
                      <a14:foregroundMark x1="35036" y1="55147" x2="35036" y2="55147"/>
                      <a14:foregroundMark x1="34307" y1="53676" x2="34307" y2="53676"/>
                      <a14:foregroundMark x1="37649" y1="56024" x2="39416" y2="56618"/>
                      <a14:foregroundMark x1="35036" y1="50735" x2="36496" y2="53676"/>
                      <a14:foregroundMark x1="35766" y1="50735" x2="35766" y2="52206"/>
                      <a14:foregroundMark x1="24088" y1="74265" x2="24088" y2="74265"/>
                      <a14:foregroundMark x1="25547" y1="76471" x2="25547" y2="76471"/>
                      <a14:foregroundMark x1="27737" y1="78676" x2="27737" y2="78676"/>
                      <a14:foregroundMark x1="30657" y1="70588" x2="30657" y2="70588"/>
                      <a14:foregroundMark x1="32847" y1="82353" x2="32847" y2="82353"/>
                      <a14:foregroundMark x1="35036" y1="83824" x2="35036" y2="83824"/>
                      <a14:foregroundMark x1="34307" y1="83088" x2="34307" y2="83088"/>
                      <a14:foregroundMark x1="34307" y1="83088" x2="34307" y2="83088"/>
                      <a14:foregroundMark x1="33577" y1="83088" x2="33577" y2="83088"/>
                      <a14:foregroundMark x1="34307" y1="83088" x2="34307" y2="83088"/>
                      <a14:foregroundMark x1="34307" y1="82353" x2="34307" y2="82353"/>
                      <a14:foregroundMark x1="34307" y1="83088" x2="35036" y2="83088"/>
                      <a14:foregroundMark x1="35036" y1="83088" x2="35036" y2="83088"/>
                      <a14:foregroundMark x1="35036" y1="83088" x2="35036" y2="83088"/>
                      <a14:foregroundMark x1="35036" y1="82353" x2="35036" y2="82353"/>
                      <a14:foregroundMark x1="32117" y1="81618" x2="32117" y2="81618"/>
                      <a14:foregroundMark x1="29927" y1="80882" x2="29927" y2="80882"/>
                      <a14:foregroundMark x1="30657" y1="81618" x2="30657" y2="81618"/>
                      <a14:foregroundMark x1="36496" y1="84559" x2="37956" y2="85294"/>
                      <a14:foregroundMark x1="38686" y1="85294" x2="40146" y2="86029"/>
                      <a14:foregroundMark x1="41606" y1="87500" x2="42336" y2="87500"/>
                      <a14:foregroundMark x1="51426" y1="88235" x2="51825" y2="88235"/>
                      <a14:foregroundMark x1="56934" y1="87500" x2="57664" y2="87500"/>
                      <a14:foregroundMark x1="59124" y1="87500" x2="60584" y2="87500"/>
                      <a14:foregroundMark x1="54745" y1="79357" x2="54745" y2="78676"/>
                      <a14:foregroundMark x1="66423" y1="72794" x2="66423" y2="72794"/>
                      <a14:foregroundMark x1="64964" y1="78676" x2="65693" y2="78676"/>
                      <a14:foregroundMark x1="66423" y1="80882" x2="67088" y2="80882"/>
                      <a14:foregroundMark x1="83212" y1="37500" x2="83212" y2="37500"/>
                      <a14:foregroundMark x1="81752" y1="33824" x2="81752" y2="33824"/>
                      <a14:foregroundMark x1="78832" y1="61029" x2="78832" y2="61029"/>
                      <a14:foregroundMark x1="86861" y1="61029" x2="86861" y2="61029"/>
                      <a14:foregroundMark x1="72263" y1="41176" x2="72263" y2="41176"/>
                      <a14:foregroundMark x1="71533" y1="40441" x2="71533" y2="40441"/>
                      <a14:foregroundMark x1="71533" y1="25735" x2="72263" y2="26471"/>
                      <a14:foregroundMark x1="67153" y1="21324" x2="67883" y2="21324"/>
                      <a14:foregroundMark x1="70803" y1="22059" x2="70803" y2="22059"/>
                      <a14:foregroundMark x1="72993" y1="25000" x2="73723" y2="25000"/>
                      <a14:foregroundMark x1="75182" y1="26471" x2="75912" y2="27206"/>
                      <a14:foregroundMark x1="76642" y1="28676" x2="77139" y2="29177"/>
                      <a14:foregroundMark x1="79562" y1="30882" x2="79562" y2="30882"/>
                      <a14:foregroundMark x1="67153" y1="40441" x2="68613" y2="41176"/>
                      <a14:foregroundMark x1="69343" y1="63235" x2="69343" y2="62500"/>
                      <a14:foregroundMark x1="70803" y1="50000" x2="70803" y2="50735"/>
                      <a14:foregroundMark x1="71533" y1="48529" x2="71533" y2="48529"/>
                      <a14:foregroundMark x1="81752" y1="60294" x2="81752" y2="60294"/>
                      <a14:foregroundMark x1="84672" y1="63235" x2="84672" y2="63235"/>
                      <a14:foregroundMark x1="86131" y1="51471" x2="86131" y2="51471"/>
                      <a14:foregroundMark x1="72263" y1="81618" x2="72263" y2="81618"/>
                      <a14:foregroundMark x1="59854" y1="53676" x2="60584" y2="52206"/>
                      <a14:foregroundMark x1="66423" y1="53676" x2="67883" y2="55147"/>
                      <a14:foregroundMark x1="68613" y1="55147" x2="70073" y2="54412"/>
                      <a14:foregroundMark x1="39416" y1="36765" x2="39416" y2="36765"/>
                      <a14:foregroundMark x1="35766" y1="33824" x2="35766" y2="33824"/>
                      <a14:foregroundMark x1="36496" y1="33088" x2="36496" y2="33088"/>
                      <a14:foregroundMark x1="54015" y1="23529" x2="54015" y2="23529"/>
                      <a14:foregroundMark x1="46715" y1="80147" x2="46715" y2="80147"/>
                      <a14:foregroundMark x1="65693" y1="73529" x2="65693" y2="73529"/>
                      <a14:foregroundMark x1="21168" y1="50735" x2="21168" y2="50735"/>
                      <a14:foregroundMark x1="71533" y1="26471" x2="71533" y2="26471"/>
                      <a14:foregroundMark x1="72993" y1="27941" x2="72993" y2="27941"/>
                      <a14:foregroundMark x1="73723" y1="27941" x2="73723" y2="27941"/>
                      <a14:foregroundMark x1="72263" y1="25735" x2="72263" y2="25735"/>
                      <a14:foregroundMark x1="71533" y1="25735" x2="71533" y2="25735"/>
                      <a14:foregroundMark x1="70803" y1="25735" x2="70803" y2="25735"/>
                      <a14:foregroundMark x1="70803" y1="25000" x2="71533" y2="25735"/>
                      <a14:foregroundMark x1="73723" y1="27941" x2="73723" y2="27941"/>
                      <a14:foregroundMark x1="73723" y1="27941" x2="73723" y2="27941"/>
                      <a14:foregroundMark x1="74453" y1="28676" x2="74453" y2="28676"/>
                      <a14:foregroundMark x1="73723" y1="27206" x2="73723" y2="27206"/>
                      <a14:foregroundMark x1="73723" y1="27206" x2="73723" y2="27206"/>
                      <a14:foregroundMark x1="73723" y1="27941" x2="73723" y2="27941"/>
                      <a14:foregroundMark x1="74453" y1="27206" x2="74453" y2="27206"/>
                      <a14:foregroundMark x1="73723" y1="27941" x2="73723" y2="27941"/>
                      <a14:foregroundMark x1="73723" y1="27206" x2="73723" y2="27206"/>
                      <a14:foregroundMark x1="86861" y1="51471" x2="86861" y2="51471"/>
                      <a14:foregroundMark x1="86861" y1="50000" x2="86861" y2="50000"/>
                      <a14:foregroundMark x1="86861" y1="51471" x2="86861" y2="51471"/>
                      <a14:foregroundMark x1="86861" y1="51471" x2="86861" y2="51471"/>
                      <a14:foregroundMark x1="86861" y1="50735" x2="86861" y2="50735"/>
                      <a14:foregroundMark x1="86131" y1="52206" x2="86131" y2="52206"/>
                      <a14:foregroundMark x1="86131" y1="52941" x2="86131" y2="52941"/>
                      <a14:foregroundMark x1="86861" y1="50000" x2="86861" y2="50000"/>
                      <a14:foregroundMark x1="86131" y1="50000" x2="86131" y2="50000"/>
                      <a14:foregroundMark x1="86131" y1="50735" x2="86131" y2="50735"/>
                      <a14:foregroundMark x1="86131" y1="52206" x2="86131" y2="52206"/>
                      <a14:foregroundMark x1="86131" y1="52206" x2="86131" y2="52206"/>
                      <a14:foregroundMark x1="86131" y1="50735" x2="86131" y2="50735"/>
                      <a14:foregroundMark x1="86861" y1="50735" x2="86861" y2="50735"/>
                      <a14:foregroundMark x1="86861" y1="50735" x2="86861" y2="50735"/>
                      <a14:foregroundMark x1="86861" y1="53676" x2="86861" y2="53676"/>
                      <a14:foregroundMark x1="86131" y1="52206" x2="86131" y2="52206"/>
                      <a14:foregroundMark x1="86131" y1="51471" x2="86131" y2="51471"/>
                      <a14:foregroundMark x1="86131" y1="50735" x2="86131" y2="50735"/>
                      <a14:foregroundMark x1="86131" y1="52941" x2="86131" y2="52941"/>
                      <a14:foregroundMark x1="86131" y1="51471" x2="86131" y2="51471"/>
                      <a14:foregroundMark x1="86861" y1="51471" x2="87591" y2="52206"/>
                      <a14:foregroundMark x1="87591" y1="52206" x2="87591" y2="52206"/>
                      <a14:foregroundMark x1="87591" y1="50735" x2="87591" y2="50735"/>
                      <a14:foregroundMark x1="86861" y1="50735" x2="86861" y2="50735"/>
                      <a14:foregroundMark x1="86861" y1="50735" x2="86861" y2="50735"/>
                      <a14:foregroundMark x1="86861" y1="50735" x2="86861" y2="52206"/>
                      <a14:foregroundMark x1="86861" y1="52206" x2="86131" y2="51471"/>
                      <a14:foregroundMark x1="86131" y1="50735" x2="86131" y2="50735"/>
                      <a14:foregroundMark x1="61314" y1="59559" x2="61314" y2="59559"/>
                      <a14:foregroundMark x1="61314" y1="60294" x2="61314" y2="60294"/>
                      <a14:foregroundMark x1="61314" y1="61029" x2="61314" y2="61029"/>
                      <a14:foregroundMark x1="60584" y1="60294" x2="60584" y2="60294"/>
                      <a14:foregroundMark x1="60584" y1="59559" x2="60584" y2="59559"/>
                      <a14:foregroundMark x1="60584" y1="59559" x2="60584" y2="59559"/>
                      <a14:foregroundMark x1="60584" y1="59559" x2="60584" y2="59559"/>
                      <a14:foregroundMark x1="60584" y1="59559" x2="60584" y2="59559"/>
                      <a14:foregroundMark x1="61314" y1="60294" x2="61314" y2="60294"/>
                      <a14:foregroundMark x1="61314" y1="60294" x2="61314" y2="60294"/>
                      <a14:foregroundMark x1="61314" y1="61029" x2="61432" y2="60910"/>
                      <a14:foregroundMark x1="70073" y1="79412" x2="70073" y2="79412"/>
                      <a14:foregroundMark x1="70073" y1="83088" x2="70073" y2="83088"/>
                      <a14:foregroundMark x1="67883" y1="84559" x2="67883" y2="84559"/>
                      <a14:foregroundMark x1="66423" y1="84559" x2="66423" y2="84559"/>
                      <a14:foregroundMark x1="65693" y1="84559" x2="65693" y2="84559"/>
                      <a14:foregroundMark x1="63504" y1="86029" x2="63504" y2="86029"/>
                      <a14:foregroundMark x1="62774" y1="86029" x2="62774" y2="86029"/>
                      <a14:foregroundMark x1="70073" y1="83088" x2="69343" y2="83088"/>
                      <a14:foregroundMark x1="68613" y1="83824" x2="68613" y2="83824"/>
                      <a14:foregroundMark x1="72263" y1="82353" x2="72263" y2="82353"/>
                      <a14:foregroundMark x1="49635" y1="61765" x2="50365" y2="61765"/>
                      <a14:foregroundMark x1="43796" y1="64706" x2="43796" y2="64706"/>
                      <a14:foregroundMark x1="45255" y1="61029" x2="45255" y2="61029"/>
                      <a14:foregroundMark x1="48905" y1="69118" x2="48905" y2="69118"/>
                      <a14:foregroundMark x1="70073" y1="27941" x2="70073" y2="27941"/>
                      <a14:foregroundMark x1="72263" y1="30147" x2="72263" y2="30147"/>
                      <a14:foregroundMark x1="69343" y1="31618" x2="69343" y2="31618"/>
                      <a14:foregroundMark x1="51426" y1="66912" x2="51825" y2="66912"/>
                      <a14:foregroundMark x1="54015" y1="69118" x2="54015" y2="69853"/>
                      <a14:foregroundMark x1="48905" y1="73529" x2="49635" y2="73529"/>
                      <a14:foregroundMark x1="51095" y1="73529" x2="51825" y2="73529"/>
                      <a14:foregroundMark x1="57664" y1="72059" x2="58394" y2="72059"/>
                      <a14:foregroundMark x1="56204" y1="72794" x2="55798" y2="72386"/>
                      <a14:foregroundMark x1="59124" y1="72059" x2="59854" y2="72059"/>
                      <a14:foregroundMark x1="56934" y1="65441" x2="56934" y2="65441"/>
                      <a14:foregroundMark x1="58394" y1="64706" x2="59124" y2="64706"/>
                      <a14:foregroundMark x1="46715" y1="39291" x2="46715" y2="38971"/>
                      <a14:foregroundMark x1="45985" y1="38971" x2="45255" y2="37500"/>
                      <a14:foregroundMark x1="45255" y1="50735" x2="44526" y2="50735"/>
                      <a14:foregroundMark x1="43796" y1="47059" x2="43066" y2="47794"/>
                      <a14:foregroundMark x1="62774" y1="68382" x2="62774" y2="69118"/>
                      <a14:foregroundMark x1="33577" y1="61029" x2="33577" y2="61029"/>
                      <a14:foregroundMark x1="33577" y1="61765" x2="34307" y2="62500"/>
                      <a14:foregroundMark x1="62774" y1="61765" x2="62774" y2="62500"/>
                      <a14:foregroundMark x1="61314" y1="60294" x2="62044" y2="61029"/>
                      <a14:foregroundMark x1="61314" y1="60294" x2="62044" y2="60294"/>
                      <a14:foregroundMark x1="47445" y1="80147" x2="48175" y2="80147"/>
                      <a14:foregroundMark x1="48905" y1="80882" x2="49635" y2="80882"/>
                      <a14:backgroundMark x1="42730" y1="26360" x2="43066" y2="27206"/>
                      <a14:backgroundMark x1="41606" y1="23529" x2="41592" y2="23495"/>
                      <a14:backgroundMark x1="63296" y1="28676" x2="62857" y2="29449"/>
                      <a14:backgroundMark x1="63449" y1="28406" x2="63296" y2="28676"/>
                      <a14:backgroundMark x1="53285" y1="27941" x2="54015" y2="27941"/>
                      <a14:backgroundMark x1="53285" y1="22059" x2="54015" y2="22059"/>
                      <a14:backgroundMark x1="24818" y1="36029" x2="25547" y2="36765"/>
                      <a14:backgroundMark x1="39416" y1="34559" x2="37956" y2="34559"/>
                      <a14:backgroundMark x1="35766" y1="32353" x2="35766" y2="32353"/>
                      <a14:backgroundMark x1="65937" y1="26471" x2="66172" y2="26827"/>
                      <a14:backgroundMark x1="65450" y1="25735" x2="65937" y2="26471"/>
                      <a14:backgroundMark x1="65269" y1="25461" x2="65450" y2="25735"/>
                      <a14:backgroundMark x1="39299" y1="47986" x2="39683" y2="48565"/>
                      <a14:backgroundMark x1="46693" y1="57320" x2="46715" y2="57353"/>
                      <a14:backgroundMark x1="45302" y1="55218" x2="45758" y2="55907"/>
                      <a14:backgroundMark x1="52555" y1="53676" x2="53285" y2="54412"/>
                      <a14:backgroundMark x1="51825" y1="38235" x2="53285" y2="40441"/>
                      <a14:backgroundMark x1="67799" y1="46634" x2="67883" y2="47059"/>
                      <a14:backgroundMark x1="67299" y1="44118" x2="67729" y2="46284"/>
                      <a14:backgroundMark x1="66833" y1="58502" x2="66929" y2="58599"/>
                      <a14:backgroundMark x1="18978" y1="50735" x2="20438" y2="50735"/>
                      <a14:backgroundMark x1="35036" y1="58088" x2="35348" y2="58245"/>
                      <a14:backgroundMark x1="40876" y1="75000" x2="42336" y2="76471"/>
                      <a14:backgroundMark x1="50446" y1="76553" x2="50729" y2="76838"/>
                      <a14:backgroundMark x1="57563" y1="75684" x2="57664" y2="75735"/>
                      <a14:backgroundMark x1="56455" y1="75127" x2="56851" y2="75326"/>
                      <a14:backgroundMark x1="39051" y1="81618" x2="39080" y2="81677"/>
                      <a14:backgroundMark x1="38686" y1="80882" x2="39051" y2="81618"/>
                      <a14:backgroundMark x1="27007" y1="69853" x2="27502" y2="70351"/>
                      <a14:backgroundMark x1="28467" y1="63971" x2="29886" y2="64685"/>
                      <a14:backgroundMark x1="48905" y1="64706" x2="49635" y2="64706"/>
                      <a14:backgroundMark x1="59854" y1="48529" x2="59902" y2="48529"/>
                      <a14:backgroundMark x1="43796" y1="36765" x2="43796" y2="36029"/>
                      <a14:backgroundMark x1="43796" y1="37500" x2="43796" y2="36765"/>
                      <a14:backgroundMark x1="70803" y1="71324" x2="71533" y2="69853"/>
                      <a14:backgroundMark x1="71533" y1="69853" x2="71898" y2="69118"/>
                      <a14:backgroundMark x1="76156" y1="73529" x2="75912" y2="74265"/>
                      <a14:backgroundMark x1="76399" y1="72794" x2="76156" y2="73529"/>
                      <a14:backgroundMark x1="76642" y1="72059" x2="76399" y2="72794"/>
                      <a14:backgroundMark x1="83760" y1="61029" x2="83804" y2="60850"/>
                      <a14:backgroundMark x1="83577" y1="61765" x2="83760" y2="61029"/>
                      <a14:backgroundMark x1="83395" y1="62500" x2="83577" y2="61765"/>
                      <a14:backgroundMark x1="83212" y1="63235" x2="83395" y2="62500"/>
                      <a14:backgroundMark x1="84672" y1="56618" x2="84672" y2="55882"/>
                      <a14:backgroundMark x1="84672" y1="57353" x2="84119" y2="56981"/>
                      <a14:backgroundMark x1="84672" y1="55882" x2="83616" y2="55350"/>
                      <a14:backgroundMark x1="82773" y1="54705" x2="82482" y2="54412"/>
                      <a14:backgroundMark x1="84672" y1="53202" x2="84672" y2="52941"/>
                      <a14:backgroundMark x1="84672" y1="55147" x2="84672" y2="54515"/>
                      <a14:backgroundMark x1="84428" y1="48529" x2="83942" y2="47794"/>
                      <a14:backgroundMark x1="85401" y1="50000" x2="84428" y2="48529"/>
                      <a14:backgroundMark x1="85707" y1="50462" x2="85401" y2="50000"/>
                      <a14:backgroundMark x1="84198" y1="45884" x2="83942" y2="44853"/>
                      <a14:backgroundMark x1="83942" y1="47794" x2="82482" y2="47059"/>
                      <a14:backgroundMark x1="83942" y1="47059" x2="82482" y2="44853"/>
                      <a14:backgroundMark x1="81752" y1="47059" x2="80292" y2="45588"/>
                      <a14:backgroundMark x1="54015" y1="52941" x2="55474" y2="50735"/>
                      <a14:backgroundMark x1="64234" y1="52941" x2="64234" y2="52941"/>
                      <a14:backgroundMark x1="58394" y1="51471" x2="58394" y2="52941"/>
                      <a14:backgroundMark x1="58394" y1="53676" x2="58394" y2="55147"/>
                      <a14:backgroundMark x1="69343" y1="56618" x2="69343" y2="56618"/>
                      <a14:backgroundMark x1="64234" y1="60294" x2="64234" y2="61029"/>
                      <a14:backgroundMark x1="64234" y1="53676" x2="63504" y2="53676"/>
                      <a14:backgroundMark x1="63504" y1="52941" x2="62774" y2="52206"/>
                      <a14:backgroundMark x1="50330" y1="64706" x2="50365" y2="64706"/>
                      <a14:backgroundMark x1="49635" y1="64706" x2="49866" y2="64706"/>
                      <a14:backgroundMark x1="51095" y1="65441" x2="51825" y2="64706"/>
                      <a14:backgroundMark x1="51095" y1="64706" x2="51095" y2="63971"/>
                      <a14:backgroundMark x1="29927" y1="53122" x2="29927" y2="52941"/>
                      <a14:backgroundMark x1="34307" y1="57353" x2="36057" y2="57353"/>
                      <a14:backgroundMark x1="44526" y1="55147" x2="43960" y2="54862"/>
                      <a14:backgroundMark x1="43796" y1="55882" x2="42336" y2="56618"/>
                      <a14:backgroundMark x1="35036" y1="58088" x2="34307" y2="56618"/>
                      <a14:backgroundMark x1="35766" y1="57353" x2="35766" y2="55147"/>
                      <a14:backgroundMark x1="34307" y1="56618" x2="33577" y2="55882"/>
                      <a14:backgroundMark x1="34307" y1="50000" x2="34307" y2="50000"/>
                      <a14:backgroundMark x1="34307" y1="50735" x2="33577" y2="50735"/>
                      <a14:backgroundMark x1="33577" y1="50735" x2="32847" y2="50735"/>
                      <a14:backgroundMark x1="25547" y1="70588" x2="26277" y2="73529"/>
                      <a14:backgroundMark x1="26764" y1="74265" x2="27737" y2="75735"/>
                      <a14:backgroundMark x1="26277" y1="73529" x2="26764" y2="74265"/>
                      <a14:backgroundMark x1="28467" y1="75735" x2="29197" y2="76471"/>
                      <a14:backgroundMark x1="29927" y1="75735" x2="30657" y2="77206"/>
                      <a14:backgroundMark x1="35766" y1="82353" x2="35501" y2="82353"/>
                      <a14:backgroundMark x1="23358" y1="68382" x2="22628" y2="69853"/>
                      <a14:backgroundMark x1="57664" y1="75735" x2="58031" y2="76105"/>
                      <a14:backgroundMark x1="48175" y1="84559" x2="49381" y2="85166"/>
                      <a14:backgroundMark x1="50959" y1="83824" x2="51095" y2="83824"/>
                      <a14:backgroundMark x1="51825" y1="85294" x2="53285" y2="85294"/>
                      <a14:backgroundMark x1="58394" y1="76471" x2="59124" y2="77206"/>
                      <a14:backgroundMark x1="62044" y1="74265" x2="62044" y2="74265"/>
                      <a14:backgroundMark x1="63504" y1="74265" x2="63504" y2="73849"/>
                      <a14:backgroundMark x1="63504" y1="72059" x2="64964" y2="72059"/>
                      <a14:backgroundMark x1="80292" y1="46324" x2="79562" y2="46324"/>
                      <a14:backgroundMark x1="81022" y1="43382" x2="80292" y2="42647"/>
                      <a14:backgroundMark x1="80292" y1="40441" x2="80292" y2="39706"/>
                      <a14:backgroundMark x1="80292" y1="41176" x2="80292" y2="40441"/>
                      <a14:backgroundMark x1="81022" y1="40441" x2="81022" y2="38971"/>
                      <a14:backgroundMark x1="81022" y1="40441" x2="80292" y2="38971"/>
                      <a14:backgroundMark x1="80292" y1="39706" x2="80292" y2="38235"/>
                      <a14:backgroundMark x1="76235" y1="45914" x2="75912" y2="45588"/>
                      <a14:backgroundMark x1="76642" y1="43382" x2="76642" y2="42647"/>
                      <a14:backgroundMark x1="74453" y1="40441" x2="74453" y2="39706"/>
                      <a14:backgroundMark x1="74453" y1="41176" x2="74453" y2="40441"/>
                      <a14:backgroundMark x1="80292" y1="34559" x2="80292" y2="34559"/>
                      <a14:backgroundMark x1="84672" y1="56618" x2="83212" y2="56618"/>
                      <a14:backgroundMark x1="83212" y1="57353" x2="82482" y2="57353"/>
                      <a14:backgroundMark x1="82482" y1="56618" x2="82276" y2="56410"/>
                      <a14:backgroundMark x1="82631" y1="54817" x2="81022" y2="54412"/>
                      <a14:backgroundMark x1="83942" y1="55147" x2="83890" y2="55134"/>
                      <a14:backgroundMark x1="69653" y1="40018" x2="70073" y2="40441"/>
                      <a14:backgroundMark x1="66423" y1="27941" x2="66423" y2="28466"/>
                      <a14:backgroundMark x1="66423" y1="27206" x2="66423" y2="27941"/>
                      <a14:backgroundMark x1="66423" y1="26471" x2="66423" y2="27206"/>
                      <a14:backgroundMark x1="75182" y1="28676" x2="74686" y2="28176"/>
                      <a14:backgroundMark x1="75824" y1="29324" x2="75182" y2="28676"/>
                      <a14:backgroundMark x1="73956" y1="27441" x2="73723" y2="27206"/>
                      <a14:backgroundMark x1="75182" y1="28676" x2="74686" y2="28176"/>
                      <a14:backgroundMark x1="70073" y1="24265" x2="71087" y2="24775"/>
                      <a14:backgroundMark x1="67883" y1="48529" x2="68412" y2="49063"/>
                      <a14:backgroundMark x1="68084" y1="50735" x2="68613" y2="50735"/>
                      <a14:backgroundMark x1="67153" y1="44853" x2="67153" y2="43382"/>
                      <a14:backgroundMark x1="67883" y1="44853" x2="69343" y2="44118"/>
                      <a14:backgroundMark x1="67153" y1="43382" x2="67153" y2="42647"/>
                      <a14:backgroundMark x1="67153" y1="44118" x2="67153" y2="43382"/>
                      <a14:backgroundMark x1="67153" y1="43382" x2="66423" y2="41912"/>
                      <a14:backgroundMark x1="67883" y1="51054" x2="67883" y2="51471"/>
                      <a14:backgroundMark x1="68613" y1="51471" x2="70073" y2="50735"/>
                      <a14:backgroundMark x1="80355" y1="56618" x2="80292" y2="56618"/>
                      <a14:backgroundMark x1="54015" y1="63971" x2="54745" y2="63971"/>
                      <a14:backgroundMark x1="35036" y1="58824" x2="35036" y2="60294"/>
                      <a14:backgroundMark x1="37226" y1="57353" x2="37226" y2="57353"/>
                      <a14:backgroundMark x1="75912" y1="29412" x2="75912" y2="30147"/>
                      <a14:backgroundMark x1="75912" y1="30882" x2="75912" y2="31618"/>
                      <a14:backgroundMark x1="75912" y1="30147" x2="76642" y2="30882"/>
                      <a14:backgroundMark x1="72993" y1="32353" x2="72263" y2="32353"/>
                      <a14:backgroundMark x1="60584" y1="60294" x2="60584" y2="60872"/>
                      <a14:backgroundMark x1="35533" y1="61530" x2="35766" y2="61765"/>
                      <a14:backgroundMark x1="44526" y1="63235" x2="45255" y2="63235"/>
                      <a14:backgroundMark x1="45255" y1="59559" x2="44526" y2="59559"/>
                      <a14:backgroundMark x1="43796" y1="60294" x2="43796" y2="60294"/>
                      <a14:backgroundMark x1="65693" y1="83088" x2="66423" y2="83088"/>
                      <a14:backgroundMark x1="66423" y1="82353" x2="67153" y2="82353"/>
                      <a14:backgroundMark x1="67153" y1="82353" x2="67883" y2="82353"/>
                      <a14:backgroundMark x1="67153" y1="82353" x2="68462" y2="81694"/>
                      <a14:backgroundMark x1="69016" y1="81415" x2="70073" y2="80882"/>
                      <a14:backgroundMark x1="36496" y1="43382" x2="36496" y2="42647"/>
                      <a14:backgroundMark x1="72263" y1="33088" x2="72263" y2="33824"/>
                      <a14:backgroundMark x1="54213" y1="71324" x2="54015" y2="71324"/>
                      <a14:backgroundMark x1="54015" y1="71324" x2="53751" y2="71324"/>
                      <a14:backgroundMark x1="52799" y1="70834" x2="52555" y2="70588"/>
                      <a14:backgroundMark x1="53085" y1="71223" x2="51825" y2="70588"/>
                      <a14:backgroundMark x1="51825" y1="69853" x2="51825" y2="69118"/>
                      <a14:backgroundMark x1="56141" y1="70588" x2="56204" y2="70588"/>
                      <a14:backgroundMark x1="56204" y1="70588" x2="56934" y2="70588"/>
                      <a14:backgroundMark x1="60624" y1="62540" x2="61314" y2="63235"/>
                      <a14:backgroundMark x1="40876" y1="48529" x2="42336" y2="48529"/>
                      <a14:backgroundMark x1="55474" y1="69535" x2="55474" y2="69118"/>
                      <a14:backgroundMark x1="62044" y1="63971" x2="62044" y2="64706"/>
                      <a14:backgroundMark x1="62774" y1="65441" x2="62774" y2="6691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925884">
          <a:off x="8059141" y="858658"/>
          <a:ext cx="985574" cy="1106994"/>
        </a:xfrm>
        <a:prstGeom prst="ellipse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67</xdr:col>
      <xdr:colOff>63501</xdr:colOff>
      <xdr:row>10</xdr:row>
      <xdr:rowOff>82551</xdr:rowOff>
    </xdr:from>
    <xdr:ext cx="2851150" cy="1365250"/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71B1B269-306D-42C1-81C8-C4B5E3EFFCE0}"/>
            </a:ext>
          </a:extLst>
        </xdr:cNvPr>
        <xdr:cNvSpPr txBox="1"/>
      </xdr:nvSpPr>
      <xdr:spPr>
        <a:xfrm>
          <a:off x="6212841" y="1301751"/>
          <a:ext cx="2851150" cy="1365250"/>
        </a:xfrm>
        <a:prstGeom prst="rect">
          <a:avLst/>
        </a:prstGeom>
        <a:noFill/>
        <a:ln>
          <a:noFill/>
        </a:ln>
      </xdr:spPr>
      <xdr:style>
        <a:lnRef idx="2">
          <a:srgbClr val="000000"/>
        </a:lnRef>
        <a:fillRef idx="1">
          <a:srgbClr val="000000"/>
        </a:fillRef>
        <a:effectRef idx="0">
          <a:schemeClr val="accent1"/>
        </a:effectRef>
        <a:fontRef idx="major"/>
      </xdr:style>
      <xdr:txBody>
        <a:bodyPr spcFirstLastPara="1" wrap="square" lIns="91425" tIns="45700" rIns="91425" bIns="45700" anchor="t" anchorCtr="0">
          <a:noAutofit/>
        </a:bodyPr>
        <a:lstStyle/>
        <a:p>
          <a:pPr mar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  <a:defRPr/>
          </a:pP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　 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事 業 者 名：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株式会社ハクトー</a:t>
          </a:r>
          <a:endParaRPr sz="900">
            <a:latin typeface="游ゴシック" panose="020B0400000000000000" pitchFamily="50" charset="-128"/>
            <a:ea typeface="游ゴシック" panose="020B0400000000000000" pitchFamily="50" charset="-128"/>
            <a:cs typeface="游ゴシック"/>
          </a:endParaRPr>
        </a:p>
        <a:p>
          <a:pPr mar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  <a:defRPr/>
          </a:pP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   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住　　　所： 〒921-8041</a:t>
          </a:r>
          <a:endParaRPr sz="1400">
            <a:latin typeface="游ゴシック" panose="020B0400000000000000" pitchFamily="50" charset="-128"/>
            <a:ea typeface="游ゴシック" panose="020B0400000000000000" pitchFamily="50" charset="-128"/>
            <a:cs typeface="游ゴシック"/>
          </a:endParaRPr>
        </a:p>
        <a:p>
          <a:pPr mar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  <a:defRPr/>
          </a:pP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    　　　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　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　   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石川県金沢市泉３丁目１番６号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    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   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    </a:t>
          </a:r>
          <a:endParaRPr sz="1400">
            <a:latin typeface="游ゴシック" panose="020B0400000000000000" pitchFamily="50" charset="-128"/>
            <a:ea typeface="游ゴシック" panose="020B0400000000000000" pitchFamily="50" charset="-128"/>
            <a:cs typeface="游ゴシック"/>
          </a:endParaRPr>
        </a:p>
        <a:p>
          <a:pPr mar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  <a:defRPr/>
          </a:pP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　 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試験責任者： 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佐野　和夫</a:t>
          </a:r>
          <a:r>
            <a:rPr 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</a:t>
          </a:r>
        </a:p>
        <a:p>
          <a:pPr mar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  <a:defRPr/>
          </a:pPr>
          <a:r>
            <a:rPr lang="en-US" altLang="ja-JP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     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講 習 機 関：</a:t>
          </a:r>
          <a:r>
            <a:rPr lang="en-US" altLang="ja-JP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(</a:t>
          </a:r>
          <a:r>
            <a:rPr lang="ja-JP" altLang="en-US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公社</a:t>
          </a:r>
          <a:r>
            <a:rPr lang="en-US" altLang="ja-JP" sz="9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Calibri"/>
              <a:sym typeface="Calibri"/>
            </a:rPr>
            <a:t>)</a:t>
          </a:r>
          <a:r>
            <a:rPr lang="ja-JP" altLang="en-US" sz="900">
              <a:latin typeface="游ゴシック" panose="020B0400000000000000" pitchFamily="50" charset="-128"/>
              <a:ea typeface="游ゴシック" panose="020B0400000000000000" pitchFamily="50" charset="-128"/>
              <a:cs typeface="游ゴシック"/>
            </a:rPr>
            <a:t>日本作業環境測定協会 </a:t>
          </a:r>
          <a:endParaRPr lang="en-US" altLang="ja-JP" sz="900">
            <a:latin typeface="游ゴシック" panose="020B0400000000000000" pitchFamily="50" charset="-128"/>
            <a:ea typeface="游ゴシック" panose="020B0400000000000000" pitchFamily="50" charset="-128"/>
            <a:cs typeface="游ゴシック"/>
          </a:endParaRPr>
        </a:p>
        <a:p>
          <a:pPr mar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900"/>
            <a:buFont typeface="Calibri"/>
            <a:buNone/>
            <a:defRPr/>
          </a:pPr>
          <a:r>
            <a:rPr lang="en-US" altLang="ja-JP" sz="900">
              <a:latin typeface="游ゴシック" panose="020B0400000000000000" pitchFamily="50" charset="-128"/>
              <a:ea typeface="游ゴシック" panose="020B0400000000000000" pitchFamily="50" charset="-128"/>
              <a:cs typeface="游ゴシック"/>
            </a:rPr>
            <a:t>     </a:t>
          </a:r>
          <a:r>
            <a:rPr lang="ja-JP" altLang="en-US" sz="900">
              <a:latin typeface="游ゴシック" panose="020B0400000000000000" pitchFamily="50" charset="-128"/>
              <a:ea typeface="游ゴシック" panose="020B0400000000000000" pitchFamily="50" charset="-128"/>
              <a:cs typeface="游ゴシック"/>
            </a:rPr>
            <a:t>合 格 認 定：石綿分析事業　</a:t>
          </a:r>
          <a:r>
            <a:rPr lang="en-US" altLang="ja-JP" sz="900">
              <a:latin typeface="游ゴシック" panose="020B0400000000000000" pitchFamily="50" charset="-128"/>
              <a:ea typeface="游ゴシック" panose="020B0400000000000000" pitchFamily="50" charset="-128"/>
              <a:cs typeface="游ゴシック"/>
            </a:rPr>
            <a:t>2309-0032</a:t>
          </a:r>
          <a:r>
            <a:rPr lang="ja-JP" altLang="en-US" sz="900">
              <a:latin typeface="游ゴシック" panose="020B0400000000000000" pitchFamily="50" charset="-128"/>
              <a:ea typeface="游ゴシック" panose="020B0400000000000000" pitchFamily="50" charset="-128"/>
              <a:cs typeface="游ゴシック"/>
            </a:rPr>
            <a:t>　</a:t>
          </a:r>
          <a:endParaRPr sz="1400">
            <a:latin typeface="游ゴシック" panose="020B0400000000000000" pitchFamily="50" charset="-128"/>
            <a:ea typeface="游ゴシック" panose="020B0400000000000000" pitchFamily="50" charset="-128"/>
            <a:cs typeface="游ゴシック"/>
          </a:endParaRPr>
        </a:p>
      </xdr:txBody>
    </xdr:sp>
    <xdr:clientData fLocksWithSheet="0"/>
  </xdr:oneCellAnchor>
  <xdr:twoCellAnchor editAs="oneCell">
    <xdr:from>
      <xdr:col>87</xdr:col>
      <xdr:colOff>20291</xdr:colOff>
      <xdr:row>7</xdr:row>
      <xdr:rowOff>43068</xdr:rowOff>
    </xdr:from>
    <xdr:to>
      <xdr:col>99</xdr:col>
      <xdr:colOff>30005</xdr:colOff>
      <xdr:row>15</xdr:row>
      <xdr:rowOff>22802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4602531-F4D0-41A5-B2E0-683FA4B39C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>
                      <a14:foregroundMark x1="76220" y1="38700" x2="77372" y2="40441"/>
                      <a14:foregroundMark x1="74864" y1="36651" x2="75846" y2="38135"/>
                      <a14:foregroundMark x1="72993" y1="33824" x2="73150" y2="34061"/>
                      <a14:foregroundMark x1="75082" y1="36815" x2="74476" y2="37121"/>
                      <a14:foregroundMark x1="76331" y1="36186" x2="75636" y2="36536"/>
                      <a14:foregroundMark x1="82781" y1="52009" x2="83049" y2="52131"/>
                      <a14:foregroundMark x1="76207" y1="48998" x2="77287" y2="49493"/>
                      <a14:foregroundMark x1="73358" y1="74265" x2="72993" y2="76471"/>
                      <a14:foregroundMark x1="73387" y1="74090" x2="73358" y2="74265"/>
                      <a14:foregroundMark x1="24818" y1="61765" x2="24818" y2="61765"/>
                      <a14:foregroundMark x1="21898" y1="52206" x2="22628" y2="55882"/>
                      <a14:foregroundMark x1="35276" y1="46152" x2="35461" y2="46588"/>
                      <a14:foregroundMark x1="35036" y1="45588" x2="35177" y2="45919"/>
                      <a14:foregroundMark x1="40345" y1="51789" x2="40784" y2="51678"/>
                      <a14:foregroundMark x1="35766" y1="52941" x2="37346" y2="52543"/>
                      <a14:foregroundMark x1="34640" y1="75463" x2="35766" y2="76471"/>
                      <a14:foregroundMark x1="35766" y1="76471" x2="37920" y2="77339"/>
                      <a14:foregroundMark x1="55474" y1="84559" x2="55474" y2="84559"/>
                      <a14:foregroundMark x1="24818" y1="61765" x2="24818" y2="61765"/>
                      <a14:foregroundMark x1="25547" y1="61765" x2="25547" y2="61765"/>
                      <a14:foregroundMark x1="26277" y1="62500" x2="26277" y2="62500"/>
                      <a14:foregroundMark x1="26277" y1="62500" x2="26277" y2="62500"/>
                      <a14:foregroundMark x1="25547" y1="61029" x2="25547" y2="61029"/>
                      <a14:foregroundMark x1="52219" y1="59108" x2="52555" y2="59559"/>
                      <a14:foregroundMark x1="50912" y1="57353" x2="51824" y2="58577"/>
                      <a14:foregroundMark x1="50365" y1="56618" x2="50912" y2="57353"/>
                      <a14:foregroundMark x1="63504" y1="57353" x2="63504" y2="57353"/>
                      <a14:foregroundMark x1="49635" y1="41176" x2="49635" y2="41176"/>
                      <a14:foregroundMark x1="48905" y1="47059" x2="48905" y2="47059"/>
                      <a14:foregroundMark x1="53285" y1="49265" x2="53285" y2="49265"/>
                      <a14:foregroundMark x1="39416" y1="61765" x2="40146" y2="62500"/>
                      <a14:foregroundMark x1="43066" y1="58824" x2="43674" y2="58211"/>
                      <a14:foregroundMark x1="37401" y1="60471" x2="37956" y2="61029"/>
                      <a14:foregroundMark x1="36496" y1="63235" x2="36806" y2="63547"/>
                      <a14:foregroundMark x1="21898" y1="70588" x2="21898" y2="70588"/>
                      <a14:foregroundMark x1="34307" y1="83088" x2="34307" y2="83088"/>
                      <a14:foregroundMark x1="44526" y1="87500" x2="44526" y2="87500"/>
                      <a14:foregroundMark x1="49635" y1="87500" x2="49635" y2="87500"/>
                      <a14:foregroundMark x1="65693" y1="75735" x2="65693" y2="75735"/>
                      <a14:foregroundMark x1="79562" y1="75000" x2="79562" y2="75000"/>
                      <a14:foregroundMark x1="81752" y1="71324" x2="81752" y2="71324"/>
                      <a14:foregroundMark x1="83212" y1="67647" x2="83212" y2="67647"/>
                      <a14:foregroundMark x1="83212" y1="69118" x2="83212" y2="69118"/>
                      <a14:foregroundMark x1="81118" y1="55195" x2="81022" y2="55147"/>
                      <a14:foregroundMark x1="85401" y1="41912" x2="85401" y2="41912"/>
                      <a14:foregroundMark x1="86861" y1="47059" x2="86861" y2="47059"/>
                      <a14:foregroundMark x1="86861" y1="52941" x2="86861" y2="52941"/>
                      <a14:foregroundMark x1="86131" y1="44853" x2="86131" y2="44853"/>
                      <a14:foregroundMark x1="86861" y1="51471" x2="86861" y2="51471"/>
                      <a14:foregroundMark x1="86861" y1="50735" x2="86861" y2="50735"/>
                      <a14:foregroundMark x1="86861" y1="52941" x2="86861" y2="52941"/>
                      <a14:foregroundMark x1="86131" y1="50735" x2="86131" y2="50735"/>
                      <a14:foregroundMark x1="86861" y1="51471" x2="86861" y2="51471"/>
                      <a14:foregroundMark x1="86861" y1="58824" x2="86861" y2="58824"/>
                      <a14:foregroundMark x1="86131" y1="57353" x2="86131" y2="57353"/>
                      <a14:foregroundMark x1="86131" y1="53676" x2="86131" y2="53676"/>
                      <a14:foregroundMark x1="86131" y1="50735" x2="86131" y2="50735"/>
                      <a14:foregroundMark x1="86131" y1="50735" x2="86131" y2="50735"/>
                      <a14:foregroundMark x1="86131" y1="50735" x2="86131" y2="50735"/>
                      <a14:foregroundMark x1="63504" y1="50000" x2="63504" y2="50000"/>
                      <a14:foregroundMark x1="56204" y1="52941" x2="56204" y2="53676"/>
                      <a14:foregroundMark x1="58394" y1="59559" x2="58394" y2="59559"/>
                      <a14:foregroundMark x1="68613" y1="58088" x2="68613" y2="58088"/>
                      <a14:foregroundMark x1="65693" y1="60294" x2="65693" y2="60294"/>
                      <a14:foregroundMark x1="32117" y1="57353" x2="32117" y2="57353"/>
                      <a14:foregroundMark x1="36496" y1="52206" x2="36496" y2="52206"/>
                      <a14:foregroundMark x1="35036" y1="51471" x2="35036" y2="51471"/>
                      <a14:foregroundMark x1="34307" y1="53676" x2="34307" y2="53676"/>
                      <a14:foregroundMark x1="35036" y1="55147" x2="35036" y2="55147"/>
                      <a14:foregroundMark x1="34307" y1="53676" x2="34307" y2="53676"/>
                      <a14:foregroundMark x1="37649" y1="56024" x2="39416" y2="56618"/>
                      <a14:foregroundMark x1="35036" y1="50735" x2="36496" y2="53676"/>
                      <a14:foregroundMark x1="35766" y1="50735" x2="35766" y2="52206"/>
                      <a14:foregroundMark x1="24088" y1="74265" x2="24088" y2="74265"/>
                      <a14:foregroundMark x1="25547" y1="76471" x2="25547" y2="76471"/>
                      <a14:foregroundMark x1="27737" y1="78676" x2="27737" y2="78676"/>
                      <a14:foregroundMark x1="30657" y1="70588" x2="30657" y2="70588"/>
                      <a14:foregroundMark x1="32847" y1="82353" x2="32847" y2="82353"/>
                      <a14:foregroundMark x1="35036" y1="83824" x2="35036" y2="83824"/>
                      <a14:foregroundMark x1="34307" y1="83088" x2="34307" y2="83088"/>
                      <a14:foregroundMark x1="34307" y1="83088" x2="34307" y2="83088"/>
                      <a14:foregroundMark x1="33577" y1="83088" x2="33577" y2="83088"/>
                      <a14:foregroundMark x1="34307" y1="83088" x2="34307" y2="83088"/>
                      <a14:foregroundMark x1="34307" y1="82353" x2="34307" y2="82353"/>
                      <a14:foregroundMark x1="34307" y1="83088" x2="35036" y2="83088"/>
                      <a14:foregroundMark x1="35036" y1="83088" x2="35036" y2="83088"/>
                      <a14:foregroundMark x1="35036" y1="83088" x2="35036" y2="83088"/>
                      <a14:foregroundMark x1="35036" y1="82353" x2="35036" y2="82353"/>
                      <a14:foregroundMark x1="32117" y1="81618" x2="32117" y2="81618"/>
                      <a14:foregroundMark x1="29927" y1="80882" x2="29927" y2="80882"/>
                      <a14:foregroundMark x1="30657" y1="81618" x2="30657" y2="81618"/>
                      <a14:foregroundMark x1="36496" y1="84559" x2="37956" y2="85294"/>
                      <a14:foregroundMark x1="38686" y1="85294" x2="40146" y2="86029"/>
                      <a14:foregroundMark x1="41606" y1="87500" x2="42336" y2="87500"/>
                      <a14:foregroundMark x1="51426" y1="88235" x2="51825" y2="88235"/>
                      <a14:foregroundMark x1="56934" y1="87500" x2="57664" y2="87500"/>
                      <a14:foregroundMark x1="59124" y1="87500" x2="60584" y2="87500"/>
                      <a14:foregroundMark x1="54745" y1="79357" x2="54745" y2="78676"/>
                      <a14:foregroundMark x1="66423" y1="72794" x2="66423" y2="72794"/>
                      <a14:foregroundMark x1="64964" y1="78676" x2="65693" y2="78676"/>
                      <a14:foregroundMark x1="66423" y1="80882" x2="67088" y2="80882"/>
                      <a14:foregroundMark x1="83212" y1="37500" x2="83212" y2="37500"/>
                      <a14:foregroundMark x1="81752" y1="33824" x2="81752" y2="33824"/>
                      <a14:foregroundMark x1="78832" y1="61029" x2="78832" y2="61029"/>
                      <a14:foregroundMark x1="86861" y1="61029" x2="86861" y2="61029"/>
                      <a14:foregroundMark x1="72263" y1="41176" x2="72263" y2="41176"/>
                      <a14:foregroundMark x1="71533" y1="40441" x2="71533" y2="40441"/>
                      <a14:foregroundMark x1="71533" y1="25735" x2="72263" y2="26471"/>
                      <a14:foregroundMark x1="67153" y1="21324" x2="67883" y2="21324"/>
                      <a14:foregroundMark x1="70803" y1="22059" x2="70803" y2="22059"/>
                      <a14:foregroundMark x1="72993" y1="25000" x2="73723" y2="25000"/>
                      <a14:foregroundMark x1="75182" y1="26471" x2="75912" y2="27206"/>
                      <a14:foregroundMark x1="76642" y1="28676" x2="77139" y2="29177"/>
                      <a14:foregroundMark x1="79562" y1="30882" x2="79562" y2="30882"/>
                      <a14:foregroundMark x1="67153" y1="40441" x2="68613" y2="41176"/>
                      <a14:foregroundMark x1="69343" y1="63235" x2="69343" y2="62500"/>
                      <a14:foregroundMark x1="70803" y1="50000" x2="70803" y2="50735"/>
                      <a14:foregroundMark x1="71533" y1="48529" x2="71533" y2="48529"/>
                      <a14:foregroundMark x1="81752" y1="60294" x2="81752" y2="60294"/>
                      <a14:foregroundMark x1="84672" y1="63235" x2="84672" y2="63235"/>
                      <a14:foregroundMark x1="86131" y1="51471" x2="86131" y2="51471"/>
                      <a14:foregroundMark x1="72263" y1="81618" x2="72263" y2="81618"/>
                      <a14:foregroundMark x1="59854" y1="53676" x2="60584" y2="52206"/>
                      <a14:foregroundMark x1="66423" y1="53676" x2="67883" y2="55147"/>
                      <a14:foregroundMark x1="68613" y1="55147" x2="70073" y2="54412"/>
                      <a14:foregroundMark x1="39416" y1="36765" x2="39416" y2="36765"/>
                      <a14:foregroundMark x1="35766" y1="33824" x2="35766" y2="33824"/>
                      <a14:foregroundMark x1="36496" y1="33088" x2="36496" y2="33088"/>
                      <a14:foregroundMark x1="54015" y1="23529" x2="54015" y2="23529"/>
                      <a14:foregroundMark x1="46715" y1="80147" x2="46715" y2="80147"/>
                      <a14:foregroundMark x1="65693" y1="73529" x2="65693" y2="73529"/>
                      <a14:foregroundMark x1="21168" y1="50735" x2="21168" y2="50735"/>
                      <a14:foregroundMark x1="71533" y1="26471" x2="71533" y2="26471"/>
                      <a14:foregroundMark x1="72993" y1="27941" x2="72993" y2="27941"/>
                      <a14:foregroundMark x1="73723" y1="27941" x2="73723" y2="27941"/>
                      <a14:foregroundMark x1="72263" y1="25735" x2="72263" y2="25735"/>
                      <a14:foregroundMark x1="71533" y1="25735" x2="71533" y2="25735"/>
                      <a14:foregroundMark x1="70803" y1="25735" x2="70803" y2="25735"/>
                      <a14:foregroundMark x1="70803" y1="25000" x2="71533" y2="25735"/>
                      <a14:foregroundMark x1="73723" y1="27941" x2="73723" y2="27941"/>
                      <a14:foregroundMark x1="73723" y1="27941" x2="73723" y2="27941"/>
                      <a14:foregroundMark x1="74453" y1="28676" x2="74453" y2="28676"/>
                      <a14:foregroundMark x1="73723" y1="27206" x2="73723" y2="27206"/>
                      <a14:foregroundMark x1="73723" y1="27206" x2="73723" y2="27206"/>
                      <a14:foregroundMark x1="73723" y1="27941" x2="73723" y2="27941"/>
                      <a14:foregroundMark x1="74453" y1="27206" x2="74453" y2="27206"/>
                      <a14:foregroundMark x1="73723" y1="27941" x2="73723" y2="27941"/>
                      <a14:foregroundMark x1="73723" y1="27206" x2="73723" y2="27206"/>
                      <a14:foregroundMark x1="86861" y1="51471" x2="86861" y2="51471"/>
                      <a14:foregroundMark x1="86861" y1="50000" x2="86861" y2="50000"/>
                      <a14:foregroundMark x1="86861" y1="51471" x2="86861" y2="51471"/>
                      <a14:foregroundMark x1="86861" y1="51471" x2="86861" y2="51471"/>
                      <a14:foregroundMark x1="86861" y1="50735" x2="86861" y2="50735"/>
                      <a14:foregroundMark x1="86131" y1="52206" x2="86131" y2="52206"/>
                      <a14:foregroundMark x1="86131" y1="52941" x2="86131" y2="52941"/>
                      <a14:foregroundMark x1="86861" y1="50000" x2="86861" y2="50000"/>
                      <a14:foregroundMark x1="86131" y1="50000" x2="86131" y2="50000"/>
                      <a14:foregroundMark x1="86131" y1="50735" x2="86131" y2="50735"/>
                      <a14:foregroundMark x1="86131" y1="52206" x2="86131" y2="52206"/>
                      <a14:foregroundMark x1="86131" y1="52206" x2="86131" y2="52206"/>
                      <a14:foregroundMark x1="86131" y1="50735" x2="86131" y2="50735"/>
                      <a14:foregroundMark x1="86861" y1="50735" x2="86861" y2="50735"/>
                      <a14:foregroundMark x1="86861" y1="50735" x2="86861" y2="50735"/>
                      <a14:foregroundMark x1="86861" y1="53676" x2="86861" y2="53676"/>
                      <a14:foregroundMark x1="86131" y1="52206" x2="86131" y2="52206"/>
                      <a14:foregroundMark x1="86131" y1="51471" x2="86131" y2="51471"/>
                      <a14:foregroundMark x1="86131" y1="50735" x2="86131" y2="50735"/>
                      <a14:foregroundMark x1="86131" y1="52941" x2="86131" y2="52941"/>
                      <a14:foregroundMark x1="86131" y1="51471" x2="86131" y2="51471"/>
                      <a14:foregroundMark x1="86861" y1="51471" x2="87591" y2="52206"/>
                      <a14:foregroundMark x1="87591" y1="52206" x2="87591" y2="52206"/>
                      <a14:foregroundMark x1="87591" y1="50735" x2="87591" y2="50735"/>
                      <a14:foregroundMark x1="86861" y1="50735" x2="86861" y2="50735"/>
                      <a14:foregroundMark x1="86861" y1="50735" x2="86861" y2="50735"/>
                      <a14:foregroundMark x1="86861" y1="50735" x2="86861" y2="52206"/>
                      <a14:foregroundMark x1="86861" y1="52206" x2="86131" y2="51471"/>
                      <a14:foregroundMark x1="86131" y1="50735" x2="86131" y2="50735"/>
                      <a14:foregroundMark x1="61314" y1="59559" x2="61314" y2="59559"/>
                      <a14:foregroundMark x1="61314" y1="60294" x2="61314" y2="60294"/>
                      <a14:foregroundMark x1="61314" y1="61029" x2="61314" y2="61029"/>
                      <a14:foregroundMark x1="60584" y1="60294" x2="60584" y2="60294"/>
                      <a14:foregroundMark x1="60584" y1="59559" x2="60584" y2="59559"/>
                      <a14:foregroundMark x1="60584" y1="59559" x2="60584" y2="59559"/>
                      <a14:foregroundMark x1="60584" y1="59559" x2="60584" y2="59559"/>
                      <a14:foregroundMark x1="60584" y1="59559" x2="60584" y2="59559"/>
                      <a14:foregroundMark x1="61314" y1="60294" x2="61314" y2="60294"/>
                      <a14:foregroundMark x1="61314" y1="60294" x2="61314" y2="60294"/>
                      <a14:foregroundMark x1="61314" y1="61029" x2="61432" y2="60910"/>
                      <a14:foregroundMark x1="70073" y1="79412" x2="70073" y2="79412"/>
                      <a14:foregroundMark x1="70073" y1="83088" x2="70073" y2="83088"/>
                      <a14:foregroundMark x1="67883" y1="84559" x2="67883" y2="84559"/>
                      <a14:foregroundMark x1="66423" y1="84559" x2="66423" y2="84559"/>
                      <a14:foregroundMark x1="65693" y1="84559" x2="65693" y2="84559"/>
                      <a14:foregroundMark x1="63504" y1="86029" x2="63504" y2="86029"/>
                      <a14:foregroundMark x1="62774" y1="86029" x2="62774" y2="86029"/>
                      <a14:foregroundMark x1="70073" y1="83088" x2="69343" y2="83088"/>
                      <a14:foregroundMark x1="68613" y1="83824" x2="68613" y2="83824"/>
                      <a14:foregroundMark x1="72263" y1="82353" x2="72263" y2="82353"/>
                      <a14:foregroundMark x1="49635" y1="61765" x2="50365" y2="61765"/>
                      <a14:foregroundMark x1="43796" y1="64706" x2="43796" y2="64706"/>
                      <a14:foregroundMark x1="45255" y1="61029" x2="45255" y2="61029"/>
                      <a14:foregroundMark x1="48905" y1="69118" x2="48905" y2="69118"/>
                      <a14:foregroundMark x1="70073" y1="27941" x2="70073" y2="27941"/>
                      <a14:foregroundMark x1="72263" y1="30147" x2="72263" y2="30147"/>
                      <a14:foregroundMark x1="69343" y1="31618" x2="69343" y2="31618"/>
                      <a14:foregroundMark x1="51426" y1="66912" x2="51825" y2="66912"/>
                      <a14:foregroundMark x1="54015" y1="69118" x2="54015" y2="69853"/>
                      <a14:foregroundMark x1="48905" y1="73529" x2="49635" y2="73529"/>
                      <a14:foregroundMark x1="51095" y1="73529" x2="51825" y2="73529"/>
                      <a14:foregroundMark x1="57664" y1="72059" x2="58394" y2="72059"/>
                      <a14:foregroundMark x1="56204" y1="72794" x2="55798" y2="72386"/>
                      <a14:foregroundMark x1="59124" y1="72059" x2="59854" y2="72059"/>
                      <a14:foregroundMark x1="56934" y1="65441" x2="56934" y2="65441"/>
                      <a14:foregroundMark x1="58394" y1="64706" x2="59124" y2="64706"/>
                      <a14:foregroundMark x1="46715" y1="39291" x2="46715" y2="38971"/>
                      <a14:foregroundMark x1="45985" y1="38971" x2="45255" y2="37500"/>
                      <a14:foregroundMark x1="45255" y1="50735" x2="44526" y2="50735"/>
                      <a14:foregroundMark x1="43796" y1="47059" x2="43066" y2="47794"/>
                      <a14:foregroundMark x1="62774" y1="68382" x2="62774" y2="69118"/>
                      <a14:foregroundMark x1="33577" y1="61029" x2="33577" y2="61029"/>
                      <a14:foregroundMark x1="33577" y1="61765" x2="34307" y2="62500"/>
                      <a14:foregroundMark x1="62774" y1="61765" x2="62774" y2="62500"/>
                      <a14:foregroundMark x1="61314" y1="60294" x2="62044" y2="61029"/>
                      <a14:foregroundMark x1="61314" y1="60294" x2="62044" y2="60294"/>
                      <a14:foregroundMark x1="47445" y1="80147" x2="48175" y2="80147"/>
                      <a14:foregroundMark x1="48905" y1="80882" x2="49635" y2="80882"/>
                      <a14:backgroundMark x1="42730" y1="26360" x2="43066" y2="27206"/>
                      <a14:backgroundMark x1="41606" y1="23529" x2="41592" y2="23495"/>
                      <a14:backgroundMark x1="63296" y1="28676" x2="62857" y2="29449"/>
                      <a14:backgroundMark x1="63449" y1="28406" x2="63296" y2="28676"/>
                      <a14:backgroundMark x1="53285" y1="27941" x2="54015" y2="27941"/>
                      <a14:backgroundMark x1="53285" y1="22059" x2="54015" y2="22059"/>
                      <a14:backgroundMark x1="24818" y1="36029" x2="25547" y2="36765"/>
                      <a14:backgroundMark x1="39416" y1="34559" x2="37956" y2="34559"/>
                      <a14:backgroundMark x1="35766" y1="32353" x2="35766" y2="32353"/>
                      <a14:backgroundMark x1="65937" y1="26471" x2="66172" y2="26827"/>
                      <a14:backgroundMark x1="65450" y1="25735" x2="65937" y2="26471"/>
                      <a14:backgroundMark x1="65269" y1="25461" x2="65450" y2="25735"/>
                      <a14:backgroundMark x1="39299" y1="47986" x2="39683" y2="48565"/>
                      <a14:backgroundMark x1="46693" y1="57320" x2="46715" y2="57353"/>
                      <a14:backgroundMark x1="45302" y1="55218" x2="45758" y2="55907"/>
                      <a14:backgroundMark x1="52555" y1="53676" x2="53285" y2="54412"/>
                      <a14:backgroundMark x1="51825" y1="38235" x2="53285" y2="40441"/>
                      <a14:backgroundMark x1="67799" y1="46634" x2="67883" y2="47059"/>
                      <a14:backgroundMark x1="67299" y1="44118" x2="67729" y2="46284"/>
                      <a14:backgroundMark x1="66833" y1="58502" x2="66929" y2="58599"/>
                      <a14:backgroundMark x1="18978" y1="50735" x2="20438" y2="50735"/>
                      <a14:backgroundMark x1="35036" y1="58088" x2="35348" y2="58245"/>
                      <a14:backgroundMark x1="40876" y1="75000" x2="42336" y2="76471"/>
                      <a14:backgroundMark x1="50446" y1="76553" x2="50729" y2="76838"/>
                      <a14:backgroundMark x1="57563" y1="75684" x2="57664" y2="75735"/>
                      <a14:backgroundMark x1="56455" y1="75127" x2="56851" y2="75326"/>
                      <a14:backgroundMark x1="39051" y1="81618" x2="39080" y2="81677"/>
                      <a14:backgroundMark x1="38686" y1="80882" x2="39051" y2="81618"/>
                      <a14:backgroundMark x1="27007" y1="69853" x2="27502" y2="70351"/>
                      <a14:backgroundMark x1="28467" y1="63971" x2="29886" y2="64685"/>
                      <a14:backgroundMark x1="48905" y1="64706" x2="49635" y2="64706"/>
                      <a14:backgroundMark x1="59854" y1="48529" x2="59902" y2="48529"/>
                      <a14:backgroundMark x1="43796" y1="36765" x2="43796" y2="36029"/>
                      <a14:backgroundMark x1="43796" y1="37500" x2="43796" y2="36765"/>
                      <a14:backgroundMark x1="70803" y1="71324" x2="71533" y2="69853"/>
                      <a14:backgroundMark x1="71533" y1="69853" x2="71898" y2="69118"/>
                      <a14:backgroundMark x1="76156" y1="73529" x2="75912" y2="74265"/>
                      <a14:backgroundMark x1="76399" y1="72794" x2="76156" y2="73529"/>
                      <a14:backgroundMark x1="76642" y1="72059" x2="76399" y2="72794"/>
                      <a14:backgroundMark x1="83760" y1="61029" x2="83804" y2="60850"/>
                      <a14:backgroundMark x1="83577" y1="61765" x2="83760" y2="61029"/>
                      <a14:backgroundMark x1="83395" y1="62500" x2="83577" y2="61765"/>
                      <a14:backgroundMark x1="83212" y1="63235" x2="83395" y2="62500"/>
                      <a14:backgroundMark x1="84672" y1="56618" x2="84672" y2="55882"/>
                      <a14:backgroundMark x1="84672" y1="57353" x2="84119" y2="56981"/>
                      <a14:backgroundMark x1="84672" y1="55882" x2="83616" y2="55350"/>
                      <a14:backgroundMark x1="82773" y1="54705" x2="82482" y2="54412"/>
                      <a14:backgroundMark x1="84672" y1="53202" x2="84672" y2="52941"/>
                      <a14:backgroundMark x1="84672" y1="55147" x2="84672" y2="54515"/>
                      <a14:backgroundMark x1="84428" y1="48529" x2="83942" y2="47794"/>
                      <a14:backgroundMark x1="85401" y1="50000" x2="84428" y2="48529"/>
                      <a14:backgroundMark x1="85707" y1="50462" x2="85401" y2="50000"/>
                      <a14:backgroundMark x1="84198" y1="45884" x2="83942" y2="44853"/>
                      <a14:backgroundMark x1="83942" y1="47794" x2="82482" y2="47059"/>
                      <a14:backgroundMark x1="83942" y1="47059" x2="82482" y2="44853"/>
                      <a14:backgroundMark x1="81752" y1="47059" x2="80292" y2="45588"/>
                      <a14:backgroundMark x1="54015" y1="52941" x2="55474" y2="50735"/>
                      <a14:backgroundMark x1="64234" y1="52941" x2="64234" y2="52941"/>
                      <a14:backgroundMark x1="58394" y1="51471" x2="58394" y2="52941"/>
                      <a14:backgroundMark x1="58394" y1="53676" x2="58394" y2="55147"/>
                      <a14:backgroundMark x1="69343" y1="56618" x2="69343" y2="56618"/>
                      <a14:backgroundMark x1="64234" y1="60294" x2="64234" y2="61029"/>
                      <a14:backgroundMark x1="64234" y1="53676" x2="63504" y2="53676"/>
                      <a14:backgroundMark x1="63504" y1="52941" x2="62774" y2="52206"/>
                      <a14:backgroundMark x1="50330" y1="64706" x2="50365" y2="64706"/>
                      <a14:backgroundMark x1="49635" y1="64706" x2="49866" y2="64706"/>
                      <a14:backgroundMark x1="51095" y1="65441" x2="51825" y2="64706"/>
                      <a14:backgroundMark x1="51095" y1="64706" x2="51095" y2="63971"/>
                      <a14:backgroundMark x1="29927" y1="53122" x2="29927" y2="52941"/>
                      <a14:backgroundMark x1="34307" y1="57353" x2="36057" y2="57353"/>
                      <a14:backgroundMark x1="44526" y1="55147" x2="43960" y2="54862"/>
                      <a14:backgroundMark x1="43796" y1="55882" x2="42336" y2="56618"/>
                      <a14:backgroundMark x1="35036" y1="58088" x2="34307" y2="56618"/>
                      <a14:backgroundMark x1="35766" y1="57353" x2="35766" y2="55147"/>
                      <a14:backgroundMark x1="34307" y1="56618" x2="33577" y2="55882"/>
                      <a14:backgroundMark x1="34307" y1="50000" x2="34307" y2="50000"/>
                      <a14:backgroundMark x1="34307" y1="50735" x2="33577" y2="50735"/>
                      <a14:backgroundMark x1="33577" y1="50735" x2="32847" y2="50735"/>
                      <a14:backgroundMark x1="25547" y1="70588" x2="26277" y2="73529"/>
                      <a14:backgroundMark x1="26764" y1="74265" x2="27737" y2="75735"/>
                      <a14:backgroundMark x1="26277" y1="73529" x2="26764" y2="74265"/>
                      <a14:backgroundMark x1="28467" y1="75735" x2="29197" y2="76471"/>
                      <a14:backgroundMark x1="29927" y1="75735" x2="30657" y2="77206"/>
                      <a14:backgroundMark x1="35766" y1="82353" x2="35501" y2="82353"/>
                      <a14:backgroundMark x1="23358" y1="68382" x2="22628" y2="69853"/>
                      <a14:backgroundMark x1="57664" y1="75735" x2="58031" y2="76105"/>
                      <a14:backgroundMark x1="48175" y1="84559" x2="49381" y2="85166"/>
                      <a14:backgroundMark x1="50959" y1="83824" x2="51095" y2="83824"/>
                      <a14:backgroundMark x1="51825" y1="85294" x2="53285" y2="85294"/>
                      <a14:backgroundMark x1="58394" y1="76471" x2="59124" y2="77206"/>
                      <a14:backgroundMark x1="62044" y1="74265" x2="62044" y2="74265"/>
                      <a14:backgroundMark x1="63504" y1="74265" x2="63504" y2="73849"/>
                      <a14:backgroundMark x1="63504" y1="72059" x2="64964" y2="72059"/>
                      <a14:backgroundMark x1="80292" y1="46324" x2="79562" y2="46324"/>
                      <a14:backgroundMark x1="81022" y1="43382" x2="80292" y2="42647"/>
                      <a14:backgroundMark x1="80292" y1="40441" x2="80292" y2="39706"/>
                      <a14:backgroundMark x1="80292" y1="41176" x2="80292" y2="40441"/>
                      <a14:backgroundMark x1="81022" y1="40441" x2="81022" y2="38971"/>
                      <a14:backgroundMark x1="81022" y1="40441" x2="80292" y2="38971"/>
                      <a14:backgroundMark x1="80292" y1="39706" x2="80292" y2="38235"/>
                      <a14:backgroundMark x1="76235" y1="45914" x2="75912" y2="45588"/>
                      <a14:backgroundMark x1="76642" y1="43382" x2="76642" y2="42647"/>
                      <a14:backgroundMark x1="74453" y1="40441" x2="74453" y2="39706"/>
                      <a14:backgroundMark x1="74453" y1="41176" x2="74453" y2="40441"/>
                      <a14:backgroundMark x1="80292" y1="34559" x2="80292" y2="34559"/>
                      <a14:backgroundMark x1="84672" y1="56618" x2="83212" y2="56618"/>
                      <a14:backgroundMark x1="83212" y1="57353" x2="82482" y2="57353"/>
                      <a14:backgroundMark x1="82482" y1="56618" x2="82276" y2="56410"/>
                      <a14:backgroundMark x1="82631" y1="54817" x2="81022" y2="54412"/>
                      <a14:backgroundMark x1="83942" y1="55147" x2="83890" y2="55134"/>
                      <a14:backgroundMark x1="69653" y1="40018" x2="70073" y2="40441"/>
                      <a14:backgroundMark x1="66423" y1="27941" x2="66423" y2="28466"/>
                      <a14:backgroundMark x1="66423" y1="27206" x2="66423" y2="27941"/>
                      <a14:backgroundMark x1="66423" y1="26471" x2="66423" y2="27206"/>
                      <a14:backgroundMark x1="75182" y1="28676" x2="74686" y2="28176"/>
                      <a14:backgroundMark x1="75824" y1="29324" x2="75182" y2="28676"/>
                      <a14:backgroundMark x1="73956" y1="27441" x2="73723" y2="27206"/>
                      <a14:backgroundMark x1="75182" y1="28676" x2="74686" y2="28176"/>
                      <a14:backgroundMark x1="70073" y1="24265" x2="71087" y2="24775"/>
                      <a14:backgroundMark x1="67883" y1="48529" x2="68412" y2="49063"/>
                      <a14:backgroundMark x1="68084" y1="50735" x2="68613" y2="50735"/>
                      <a14:backgroundMark x1="67153" y1="44853" x2="67153" y2="43382"/>
                      <a14:backgroundMark x1="67883" y1="44853" x2="69343" y2="44118"/>
                      <a14:backgroundMark x1="67153" y1="43382" x2="67153" y2="42647"/>
                      <a14:backgroundMark x1="67153" y1="44118" x2="67153" y2="43382"/>
                      <a14:backgroundMark x1="67153" y1="43382" x2="66423" y2="41912"/>
                      <a14:backgroundMark x1="67883" y1="51054" x2="67883" y2="51471"/>
                      <a14:backgroundMark x1="68613" y1="51471" x2="70073" y2="50735"/>
                      <a14:backgroundMark x1="80355" y1="56618" x2="80292" y2="56618"/>
                      <a14:backgroundMark x1="54015" y1="63971" x2="54745" y2="63971"/>
                      <a14:backgroundMark x1="35036" y1="58824" x2="35036" y2="60294"/>
                      <a14:backgroundMark x1="37226" y1="57353" x2="37226" y2="57353"/>
                      <a14:backgroundMark x1="75912" y1="29412" x2="75912" y2="30147"/>
                      <a14:backgroundMark x1="75912" y1="30882" x2="75912" y2="31618"/>
                      <a14:backgroundMark x1="75912" y1="30147" x2="76642" y2="30882"/>
                      <a14:backgroundMark x1="72993" y1="32353" x2="72263" y2="32353"/>
                      <a14:backgroundMark x1="60584" y1="60294" x2="60584" y2="60872"/>
                      <a14:backgroundMark x1="35533" y1="61530" x2="35766" y2="61765"/>
                      <a14:backgroundMark x1="44526" y1="63235" x2="45255" y2="63235"/>
                      <a14:backgroundMark x1="45255" y1="59559" x2="44526" y2="59559"/>
                      <a14:backgroundMark x1="43796" y1="60294" x2="43796" y2="60294"/>
                      <a14:backgroundMark x1="65693" y1="83088" x2="66423" y2="83088"/>
                      <a14:backgroundMark x1="66423" y1="82353" x2="67153" y2="82353"/>
                      <a14:backgroundMark x1="67153" y1="82353" x2="67883" y2="82353"/>
                      <a14:backgroundMark x1="67153" y1="82353" x2="68462" y2="81694"/>
                      <a14:backgroundMark x1="69016" y1="81415" x2="70073" y2="80882"/>
                      <a14:backgroundMark x1="36496" y1="43382" x2="36496" y2="42647"/>
                      <a14:backgroundMark x1="72263" y1="33088" x2="72263" y2="33824"/>
                      <a14:backgroundMark x1="54213" y1="71324" x2="54015" y2="71324"/>
                      <a14:backgroundMark x1="54015" y1="71324" x2="53751" y2="71324"/>
                      <a14:backgroundMark x1="52799" y1="70834" x2="52555" y2="70588"/>
                      <a14:backgroundMark x1="53085" y1="71223" x2="51825" y2="70588"/>
                      <a14:backgroundMark x1="51825" y1="69853" x2="51825" y2="69118"/>
                      <a14:backgroundMark x1="56141" y1="70588" x2="56204" y2="70588"/>
                      <a14:backgroundMark x1="56204" y1="70588" x2="56934" y2="70588"/>
                      <a14:backgroundMark x1="60624" y1="62540" x2="61314" y2="63235"/>
                      <a14:backgroundMark x1="40876" y1="48529" x2="42336" y2="48529"/>
                      <a14:backgroundMark x1="55474" y1="69535" x2="55474" y2="69118"/>
                      <a14:backgroundMark x1="62044" y1="63971" x2="62044" y2="64706"/>
                      <a14:backgroundMark x1="62774" y1="65441" x2="62774" y2="6691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925884">
          <a:off x="8059141" y="858658"/>
          <a:ext cx="985574" cy="1106994"/>
        </a:xfrm>
        <a:prstGeom prst="ellipse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bestos@8910.co.jp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asbestos@8910.co.jp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sbestos@8910.co.j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184BC-1249-46E4-A331-551F873A726B}">
  <sheetPr>
    <pageSetUpPr autoPageBreaks="0"/>
  </sheetPr>
  <dimension ref="B1:CF78"/>
  <sheetViews>
    <sheetView showZeros="0" zoomScaleNormal="100" zoomScaleSheetLayoutView="130" workbookViewId="0">
      <selection activeCell="I15" sqref="I15:P15"/>
    </sheetView>
    <sheetView workbookViewId="1"/>
  </sheetViews>
  <sheetFormatPr defaultColWidth="9.6640625" defaultRowHeight="14.4"/>
  <cols>
    <col min="1" max="55" width="3.44140625" style="17" customWidth="1"/>
    <col min="56" max="74" width="3.44140625" style="19" customWidth="1"/>
    <col min="75" max="84" width="3.44140625" style="18" customWidth="1"/>
    <col min="85" max="86" width="3.44140625" style="17" customWidth="1"/>
    <col min="87" max="16384" width="9.6640625" style="17"/>
  </cols>
  <sheetData>
    <row r="1" spans="2:72">
      <c r="AJ1" s="17" t="s">
        <v>72</v>
      </c>
    </row>
    <row r="2" spans="2:72" ht="22.65" customHeight="1" thickBot="1">
      <c r="B2" s="198" t="s">
        <v>71</v>
      </c>
      <c r="C2" s="198"/>
      <c r="D2" s="198"/>
      <c r="E2" s="198"/>
      <c r="F2" s="29"/>
      <c r="G2" s="26"/>
      <c r="M2" s="21"/>
      <c r="AJ2" s="17" t="s">
        <v>70</v>
      </c>
    </row>
    <row r="3" spans="2:72" ht="22.65" customHeight="1">
      <c r="B3" s="199" t="s">
        <v>69</v>
      </c>
      <c r="C3" s="200"/>
      <c r="D3" s="200"/>
      <c r="E3" s="200"/>
      <c r="F3" s="200"/>
      <c r="G3" s="201"/>
      <c r="H3" s="202" t="s">
        <v>73</v>
      </c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4"/>
      <c r="X3" s="23"/>
      <c r="Y3" s="23"/>
      <c r="Z3" s="205" t="s">
        <v>68</v>
      </c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7"/>
    </row>
    <row r="4" spans="2:72" ht="22.65" customHeight="1">
      <c r="B4" s="174" t="s">
        <v>67</v>
      </c>
      <c r="C4" s="175"/>
      <c r="D4" s="175"/>
      <c r="E4" s="175"/>
      <c r="F4" s="175"/>
      <c r="G4" s="176"/>
      <c r="H4" s="208" t="str">
        <f>IF(★注文シート!C34="","",★注文シート!C34)</f>
        <v/>
      </c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10"/>
      <c r="X4" s="23"/>
      <c r="Y4" s="23"/>
      <c r="Z4" s="211" t="s">
        <v>66</v>
      </c>
      <c r="AA4" s="212"/>
      <c r="AB4" s="212"/>
      <c r="AC4" s="212"/>
      <c r="AD4" s="212"/>
      <c r="AE4" s="213"/>
      <c r="AF4" s="214" t="s">
        <v>261</v>
      </c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6"/>
    </row>
    <row r="5" spans="2:72" ht="22.65" customHeight="1">
      <c r="B5" s="174" t="s">
        <v>65</v>
      </c>
      <c r="C5" s="175"/>
      <c r="D5" s="175"/>
      <c r="E5" s="175"/>
      <c r="F5" s="175"/>
      <c r="G5" s="176"/>
      <c r="H5" s="217" t="str">
        <f>IF(★注文シート!C23="通常納期","通常納期","特急納期")</f>
        <v>通常納期</v>
      </c>
      <c r="I5" s="218"/>
      <c r="J5" s="218"/>
      <c r="K5" s="218"/>
      <c r="L5" s="218"/>
      <c r="M5" s="219" t="str">
        <f>IF(H5="特急納期","特急が指定されています","")</f>
        <v/>
      </c>
      <c r="N5" s="219"/>
      <c r="O5" s="219"/>
      <c r="P5" s="219"/>
      <c r="Q5" s="219"/>
      <c r="R5" s="219"/>
      <c r="S5" s="219"/>
      <c r="T5" s="219"/>
      <c r="U5" s="219"/>
      <c r="V5" s="219"/>
      <c r="W5" s="220"/>
      <c r="X5" s="23"/>
      <c r="Y5" s="23"/>
      <c r="Z5" s="179" t="s">
        <v>64</v>
      </c>
      <c r="AA5" s="180"/>
      <c r="AB5" s="180"/>
      <c r="AC5" s="180"/>
      <c r="AD5" s="180"/>
      <c r="AE5" s="180"/>
      <c r="AF5" s="168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70"/>
    </row>
    <row r="6" spans="2:72" ht="22.65" customHeight="1">
      <c r="B6" s="174" t="s">
        <v>63</v>
      </c>
      <c r="C6" s="175"/>
      <c r="D6" s="175"/>
      <c r="E6" s="175"/>
      <c r="F6" s="175"/>
      <c r="G6" s="176"/>
      <c r="H6" s="177" t="str">
        <f>IF(★注文シート!C12="","",★注文シート!C12)</f>
        <v/>
      </c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8"/>
      <c r="X6" s="23"/>
      <c r="Y6" s="23"/>
      <c r="Z6" s="179" t="s">
        <v>62</v>
      </c>
      <c r="AA6" s="180"/>
      <c r="AB6" s="180"/>
      <c r="AC6" s="180"/>
      <c r="AD6" s="180"/>
      <c r="AE6" s="180"/>
      <c r="AF6" s="168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70"/>
    </row>
    <row r="7" spans="2:72" ht="22.65" customHeight="1">
      <c r="B7" s="174" t="s">
        <v>61</v>
      </c>
      <c r="C7" s="175"/>
      <c r="D7" s="175"/>
      <c r="E7" s="175"/>
      <c r="F7" s="175"/>
      <c r="G7" s="176"/>
      <c r="H7" s="183">
        <f>★注文シート!C34</f>
        <v>0</v>
      </c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8"/>
      <c r="X7" s="23"/>
      <c r="Y7" s="23"/>
      <c r="Z7" s="179" t="s">
        <v>60</v>
      </c>
      <c r="AA7" s="180"/>
      <c r="AB7" s="180"/>
      <c r="AC7" s="180"/>
      <c r="AD7" s="180"/>
      <c r="AE7" s="180"/>
      <c r="AF7" s="168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70"/>
    </row>
    <row r="8" spans="2:72" ht="22.65" customHeight="1" thickBot="1">
      <c r="B8" s="174" t="s">
        <v>59</v>
      </c>
      <c r="C8" s="175"/>
      <c r="D8" s="175"/>
      <c r="E8" s="175"/>
      <c r="F8" s="175"/>
      <c r="G8" s="176"/>
      <c r="H8" s="183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8"/>
      <c r="X8" s="23"/>
      <c r="Y8" s="23"/>
      <c r="Z8" s="189" t="s">
        <v>58</v>
      </c>
      <c r="AA8" s="190"/>
      <c r="AB8" s="190"/>
      <c r="AC8" s="190"/>
      <c r="AD8" s="190"/>
      <c r="AE8" s="190"/>
      <c r="AF8" s="191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3"/>
    </row>
    <row r="9" spans="2:72" ht="22.65" customHeight="1">
      <c r="B9" s="174" t="s">
        <v>57</v>
      </c>
      <c r="C9" s="175"/>
      <c r="D9" s="175"/>
      <c r="E9" s="175"/>
      <c r="F9" s="175"/>
      <c r="G9" s="176"/>
      <c r="H9" s="177">
        <f>★注文シート!C34</f>
        <v>0</v>
      </c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8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2:72" ht="22.65" customHeight="1" thickBot="1">
      <c r="B10" s="174" t="s">
        <v>56</v>
      </c>
      <c r="C10" s="175"/>
      <c r="D10" s="175"/>
      <c r="E10" s="175"/>
      <c r="F10" s="175"/>
      <c r="G10" s="176"/>
      <c r="H10" s="194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</row>
    <row r="11" spans="2:72" ht="22.65" customHeight="1" thickBot="1">
      <c r="B11" s="195" t="s">
        <v>55</v>
      </c>
      <c r="C11" s="196"/>
      <c r="D11" s="196"/>
      <c r="E11" s="196"/>
      <c r="F11" s="196"/>
      <c r="G11" s="197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7"/>
      <c r="X11" s="184" t="s">
        <v>54</v>
      </c>
      <c r="Y11" s="185"/>
      <c r="Z11" s="185"/>
      <c r="AA11" s="185"/>
      <c r="AB11" s="185"/>
      <c r="AC11" s="185"/>
      <c r="AD11" s="185"/>
      <c r="AE11" s="186"/>
      <c r="AF11" s="187"/>
      <c r="AG11" s="187"/>
      <c r="AH11" s="187"/>
      <c r="AI11" s="187"/>
      <c r="AJ11" s="187"/>
      <c r="AK11" s="187"/>
      <c r="AL11" s="187"/>
      <c r="AM11" s="187"/>
      <c r="AN11" s="188"/>
      <c r="BB11" s="19"/>
    </row>
    <row r="12" spans="2:72" ht="22.65" customHeight="1">
      <c r="B12" s="21"/>
      <c r="C12" s="21"/>
      <c r="D12" s="21"/>
      <c r="E12" s="21"/>
      <c r="F12" s="21"/>
      <c r="G12" s="21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</row>
    <row r="13" spans="2:72" ht="22.65" customHeight="1" thickBot="1">
      <c r="B13" s="181" t="s">
        <v>53</v>
      </c>
      <c r="C13" s="181"/>
      <c r="D13" s="181"/>
      <c r="E13" s="181"/>
    </row>
    <row r="14" spans="2:72" ht="22.65" customHeight="1">
      <c r="B14" s="182" t="s">
        <v>52</v>
      </c>
      <c r="C14" s="171"/>
      <c r="D14" s="171" t="s">
        <v>51</v>
      </c>
      <c r="E14" s="171"/>
      <c r="F14" s="171"/>
      <c r="G14" s="171"/>
      <c r="H14" s="171"/>
      <c r="I14" s="171" t="s">
        <v>50</v>
      </c>
      <c r="J14" s="171"/>
      <c r="K14" s="171"/>
      <c r="L14" s="171"/>
      <c r="M14" s="171"/>
      <c r="N14" s="171"/>
      <c r="O14" s="171"/>
      <c r="P14" s="171"/>
      <c r="Q14" s="171" t="s">
        <v>49</v>
      </c>
      <c r="R14" s="171"/>
      <c r="S14" s="171"/>
      <c r="T14" s="171"/>
      <c r="U14" s="171" t="s">
        <v>48</v>
      </c>
      <c r="V14" s="171"/>
      <c r="W14" s="171"/>
      <c r="X14" s="171"/>
      <c r="Y14" s="171"/>
      <c r="Z14" s="171"/>
      <c r="AA14" s="171"/>
      <c r="AB14" s="171" t="s">
        <v>47</v>
      </c>
      <c r="AC14" s="171"/>
      <c r="AD14" s="171"/>
      <c r="AE14" s="171"/>
      <c r="AF14" s="171" t="s">
        <v>46</v>
      </c>
      <c r="AG14" s="171"/>
      <c r="AH14" s="171"/>
      <c r="AI14" s="171" t="s">
        <v>45</v>
      </c>
      <c r="AJ14" s="171"/>
      <c r="AK14" s="171"/>
      <c r="AL14" s="172" t="s">
        <v>44</v>
      </c>
      <c r="AM14" s="172"/>
      <c r="AN14" s="173"/>
      <c r="AO14" s="23"/>
      <c r="AP14" s="23"/>
      <c r="AQ14" s="23"/>
      <c r="AR14" s="23"/>
      <c r="AU14" s="23"/>
      <c r="AV14" s="23"/>
      <c r="AW14" s="23"/>
      <c r="AX14" s="23"/>
      <c r="AY14" s="23"/>
      <c r="AZ14" s="23"/>
      <c r="BA14" s="23"/>
      <c r="BB14" s="23"/>
      <c r="BC14" s="23"/>
      <c r="BD14" s="24"/>
      <c r="BE14" s="24"/>
      <c r="BF14" s="24"/>
      <c r="BG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</row>
    <row r="15" spans="2:72" ht="22.65" customHeight="1">
      <c r="B15" s="162">
        <v>1</v>
      </c>
      <c r="C15" s="163"/>
      <c r="D15" s="164" t="s">
        <v>42</v>
      </c>
      <c r="E15" s="164"/>
      <c r="F15" s="164"/>
      <c r="G15" s="164"/>
      <c r="H15" s="164"/>
      <c r="I15" s="164" t="str">
        <f>IF(★注文シート!D38="","",★注文シート!D38)</f>
        <v/>
      </c>
      <c r="J15" s="164"/>
      <c r="K15" s="164"/>
      <c r="L15" s="164"/>
      <c r="M15" s="164"/>
      <c r="N15" s="164"/>
      <c r="O15" s="164"/>
      <c r="P15" s="164"/>
      <c r="Q15" s="165" t="str">
        <f>IF(★注文シート!E38="","",★注文シート!E38)</f>
        <v/>
      </c>
      <c r="R15" s="164"/>
      <c r="S15" s="164"/>
      <c r="T15" s="164"/>
      <c r="U15" s="164" t="str">
        <f>IF(★注文シート!F38="","",★注文シート!F38)</f>
        <v/>
      </c>
      <c r="V15" s="164"/>
      <c r="W15" s="164"/>
      <c r="X15" s="164"/>
      <c r="Y15" s="164"/>
      <c r="Z15" s="164"/>
      <c r="AA15" s="164"/>
      <c r="AB15" s="164" t="str">
        <f>IF(★注文シート!G38="","",★注文シート!G38)</f>
        <v/>
      </c>
      <c r="AC15" s="164"/>
      <c r="AD15" s="164"/>
      <c r="AE15" s="164"/>
      <c r="AF15" s="164"/>
      <c r="AG15" s="164"/>
      <c r="AH15" s="164"/>
      <c r="AI15" s="159"/>
      <c r="AJ15" s="159"/>
      <c r="AK15" s="159"/>
      <c r="AL15" s="153"/>
      <c r="AM15" s="153"/>
      <c r="AN15" s="154"/>
      <c r="AO15" s="23"/>
      <c r="AP15" s="23"/>
      <c r="AQ15" s="23"/>
      <c r="AR15" s="23"/>
      <c r="AU15" s="23"/>
      <c r="AV15" s="23"/>
      <c r="AW15" s="23"/>
      <c r="AX15" s="23"/>
      <c r="AY15" s="23"/>
      <c r="AZ15" s="23"/>
      <c r="BA15" s="23"/>
      <c r="BB15" s="23"/>
      <c r="BC15" s="23"/>
      <c r="BD15" s="24"/>
      <c r="BE15" s="22" t="str">
        <f t="shared" ref="BE15:BE44" si="0">IF(AND(AF15="〇",AI15="〇"),"定性+断面+定量",IF(AF15="〇","定性+断面写真",IF(AI15="〇","定性+定量","定性分析")))</f>
        <v>定性分析</v>
      </c>
      <c r="BF15" s="24"/>
      <c r="BG15" s="24"/>
      <c r="BK15" s="25" t="s">
        <v>43</v>
      </c>
      <c r="BL15" s="24"/>
      <c r="BM15" s="24"/>
      <c r="BN15" s="24"/>
      <c r="BO15" s="24">
        <f>COUNTIF(AF15:AH44,"〇")</f>
        <v>0</v>
      </c>
      <c r="BP15" s="24"/>
      <c r="BQ15" s="24" t="str">
        <f>BK15&amp;BO15</f>
        <v>断面写真:0</v>
      </c>
      <c r="BR15" s="24"/>
      <c r="BS15" s="24"/>
      <c r="BT15" s="24"/>
    </row>
    <row r="16" spans="2:72" ht="22.65" customHeight="1">
      <c r="B16" s="162">
        <v>2</v>
      </c>
      <c r="C16" s="163"/>
      <c r="D16" s="164" t="s">
        <v>42</v>
      </c>
      <c r="E16" s="164"/>
      <c r="F16" s="164"/>
      <c r="G16" s="164"/>
      <c r="H16" s="164"/>
      <c r="I16" s="164" t="str">
        <f>IF(★注文シート!D39="","",★注文シート!D39)</f>
        <v/>
      </c>
      <c r="J16" s="164"/>
      <c r="K16" s="164"/>
      <c r="L16" s="164"/>
      <c r="M16" s="164"/>
      <c r="N16" s="164"/>
      <c r="O16" s="164"/>
      <c r="P16" s="164"/>
      <c r="Q16" s="165" t="str">
        <f>IF(★注文シート!E39="","",★注文シート!E39)</f>
        <v/>
      </c>
      <c r="R16" s="164"/>
      <c r="S16" s="164"/>
      <c r="T16" s="164"/>
      <c r="U16" s="164" t="str">
        <f>IF(★注文シート!F39="","",★注文シート!F39)</f>
        <v/>
      </c>
      <c r="V16" s="164"/>
      <c r="W16" s="164"/>
      <c r="X16" s="164"/>
      <c r="Y16" s="164"/>
      <c r="Z16" s="164"/>
      <c r="AA16" s="164"/>
      <c r="AB16" s="164" t="str">
        <f>IF(★注文シート!G39="","",★注文シート!G39)</f>
        <v/>
      </c>
      <c r="AC16" s="164"/>
      <c r="AD16" s="164"/>
      <c r="AE16" s="164"/>
      <c r="AF16" s="164"/>
      <c r="AG16" s="164"/>
      <c r="AH16" s="164"/>
      <c r="AI16" s="159"/>
      <c r="AJ16" s="159"/>
      <c r="AK16" s="159"/>
      <c r="AL16" s="153"/>
      <c r="AM16" s="153"/>
      <c r="AN16" s="154"/>
      <c r="AO16" s="23"/>
      <c r="AP16" s="23"/>
      <c r="AQ16" s="23"/>
      <c r="AR16" s="23"/>
      <c r="AU16" s="23"/>
      <c r="AV16" s="23"/>
      <c r="AW16" s="23"/>
      <c r="AX16" s="23"/>
      <c r="AY16" s="23"/>
      <c r="AZ16" s="23"/>
      <c r="BA16" s="23"/>
      <c r="BB16" s="23"/>
      <c r="BC16" s="23"/>
      <c r="BD16" s="24"/>
      <c r="BE16" s="22" t="str">
        <f t="shared" si="0"/>
        <v>定性分析</v>
      </c>
      <c r="BF16" s="24"/>
      <c r="BG16" s="24"/>
      <c r="BK16" s="24" t="s">
        <v>41</v>
      </c>
      <c r="BL16" s="24"/>
      <c r="BM16" s="24"/>
      <c r="BN16" s="24"/>
      <c r="BO16" s="24">
        <f>COUNTIF(AI15:AK44,"〇")</f>
        <v>0</v>
      </c>
      <c r="BP16" s="24"/>
      <c r="BQ16" s="24" t="str">
        <f>BK16&amp;BO16</f>
        <v>定量分析:0</v>
      </c>
      <c r="BR16" s="24"/>
      <c r="BS16" s="24"/>
      <c r="BT16" s="24"/>
    </row>
    <row r="17" spans="2:72" ht="22.65" customHeight="1">
      <c r="B17" s="162">
        <v>3</v>
      </c>
      <c r="C17" s="163"/>
      <c r="D17" s="164" t="s">
        <v>42</v>
      </c>
      <c r="E17" s="164"/>
      <c r="F17" s="164"/>
      <c r="G17" s="164"/>
      <c r="H17" s="164"/>
      <c r="I17" s="164" t="str">
        <f>IF(★注文シート!D40="","",★注文シート!D40)</f>
        <v/>
      </c>
      <c r="J17" s="164"/>
      <c r="K17" s="164"/>
      <c r="L17" s="164"/>
      <c r="M17" s="164"/>
      <c r="N17" s="164"/>
      <c r="O17" s="164"/>
      <c r="P17" s="164"/>
      <c r="Q17" s="165" t="str">
        <f>IF(★注文シート!E40="","",★注文シート!E40)</f>
        <v/>
      </c>
      <c r="R17" s="164"/>
      <c r="S17" s="164"/>
      <c r="T17" s="164"/>
      <c r="U17" s="164" t="str">
        <f>IF(★注文シート!F40="","",★注文シート!F40)</f>
        <v/>
      </c>
      <c r="V17" s="164"/>
      <c r="W17" s="164"/>
      <c r="X17" s="164"/>
      <c r="Y17" s="164"/>
      <c r="Z17" s="164"/>
      <c r="AA17" s="164"/>
      <c r="AB17" s="164" t="str">
        <f>IF(★注文シート!G40="","",★注文シート!G40)</f>
        <v/>
      </c>
      <c r="AC17" s="164"/>
      <c r="AD17" s="164"/>
      <c r="AE17" s="164"/>
      <c r="AF17" s="164"/>
      <c r="AG17" s="164"/>
      <c r="AH17" s="164"/>
      <c r="AI17" s="159"/>
      <c r="AJ17" s="159"/>
      <c r="AK17" s="159"/>
      <c r="AL17" s="153"/>
      <c r="AM17" s="153"/>
      <c r="AN17" s="154"/>
      <c r="AO17" s="23"/>
      <c r="AP17" s="23"/>
      <c r="AQ17" s="23"/>
      <c r="AR17" s="23"/>
      <c r="AU17" s="23"/>
      <c r="AV17" s="23"/>
      <c r="AW17" s="23"/>
      <c r="AX17" s="23"/>
      <c r="AY17" s="23"/>
      <c r="AZ17" s="23"/>
      <c r="BA17" s="23"/>
      <c r="BB17" s="23"/>
      <c r="BC17" s="23"/>
      <c r="BD17" s="24"/>
      <c r="BE17" s="22" t="str">
        <f t="shared" si="0"/>
        <v>定性分析</v>
      </c>
      <c r="BF17" s="24"/>
      <c r="BG17" s="24"/>
      <c r="BK17" s="24" t="s">
        <v>40</v>
      </c>
      <c r="BL17" s="24"/>
      <c r="BM17" s="24"/>
      <c r="BN17" s="24"/>
      <c r="BO17" s="24">
        <f>COUNTIF(D15:H44,"報告書不要")</f>
        <v>0</v>
      </c>
      <c r="BP17" s="24"/>
      <c r="BQ17" s="24" t="str">
        <f>BK17&amp;BO17</f>
        <v>報告書不要:0</v>
      </c>
      <c r="BR17" s="24"/>
      <c r="BS17" s="24"/>
      <c r="BT17" s="24"/>
    </row>
    <row r="18" spans="2:72" ht="22.65" customHeight="1">
      <c r="B18" s="162">
        <v>4</v>
      </c>
      <c r="C18" s="163"/>
      <c r="D18" s="164"/>
      <c r="E18" s="164"/>
      <c r="F18" s="164"/>
      <c r="G18" s="164"/>
      <c r="H18" s="164"/>
      <c r="I18" s="164" t="str">
        <f>IF(★注文シート!D41="","",★注文シート!D41)</f>
        <v/>
      </c>
      <c r="J18" s="164"/>
      <c r="K18" s="164"/>
      <c r="L18" s="164"/>
      <c r="M18" s="164"/>
      <c r="N18" s="164"/>
      <c r="O18" s="164"/>
      <c r="P18" s="164"/>
      <c r="Q18" s="165" t="str">
        <f>IF(★注文シート!E41="","",★注文シート!E41)</f>
        <v/>
      </c>
      <c r="R18" s="164"/>
      <c r="S18" s="164"/>
      <c r="T18" s="164"/>
      <c r="U18" s="164" t="str">
        <f>IF(★注文シート!F41="","",★注文シート!F41)</f>
        <v/>
      </c>
      <c r="V18" s="164"/>
      <c r="W18" s="164"/>
      <c r="X18" s="164"/>
      <c r="Y18" s="164"/>
      <c r="Z18" s="164"/>
      <c r="AA18" s="164"/>
      <c r="AB18" s="164" t="str">
        <f>IF(★注文シート!G41="","",★注文シート!G41)</f>
        <v/>
      </c>
      <c r="AC18" s="164"/>
      <c r="AD18" s="164"/>
      <c r="AE18" s="164"/>
      <c r="AF18" s="164"/>
      <c r="AG18" s="164"/>
      <c r="AH18" s="164"/>
      <c r="AI18" s="159"/>
      <c r="AJ18" s="159"/>
      <c r="AK18" s="159"/>
      <c r="AL18" s="153"/>
      <c r="AM18" s="153"/>
      <c r="AN18" s="154"/>
      <c r="AO18" s="23"/>
      <c r="AP18" s="23"/>
      <c r="AQ18" s="23"/>
      <c r="AR18" s="23"/>
      <c r="AU18" s="23"/>
      <c r="AV18" s="23"/>
      <c r="AW18" s="23"/>
      <c r="AX18" s="23"/>
      <c r="AY18" s="23"/>
      <c r="AZ18" s="23"/>
      <c r="BA18" s="23"/>
      <c r="BB18" s="23"/>
      <c r="BC18" s="23"/>
      <c r="BD18" s="24"/>
      <c r="BE18" s="22" t="str">
        <f t="shared" si="0"/>
        <v>定性分析</v>
      </c>
      <c r="BF18" s="24"/>
      <c r="BG18" s="24"/>
      <c r="BK18" s="24" t="s">
        <v>39</v>
      </c>
      <c r="BL18" s="24"/>
      <c r="BM18" s="24"/>
      <c r="BN18" s="24"/>
      <c r="BO18" s="24">
        <f>COUNTIF(D15:H44,"灰化済み")</f>
        <v>3</v>
      </c>
      <c r="BP18" s="24"/>
      <c r="BQ18" s="24" t="str">
        <f>BK18&amp;BO18</f>
        <v>灰化済み:3</v>
      </c>
      <c r="BR18" s="24"/>
      <c r="BS18" s="24"/>
      <c r="BT18" s="24"/>
    </row>
    <row r="19" spans="2:72" ht="22.65" customHeight="1">
      <c r="B19" s="162">
        <v>5</v>
      </c>
      <c r="C19" s="163"/>
      <c r="D19" s="164"/>
      <c r="E19" s="164"/>
      <c r="F19" s="164"/>
      <c r="G19" s="164"/>
      <c r="H19" s="164"/>
      <c r="I19" s="164" t="str">
        <f>IF(★注文シート!D42="","",★注文シート!D42)</f>
        <v/>
      </c>
      <c r="J19" s="164"/>
      <c r="K19" s="164"/>
      <c r="L19" s="164"/>
      <c r="M19" s="164"/>
      <c r="N19" s="164"/>
      <c r="O19" s="164"/>
      <c r="P19" s="164"/>
      <c r="Q19" s="164" t="str">
        <f>IF(★注文シート!E42="","",★注文シート!E42)</f>
        <v/>
      </c>
      <c r="R19" s="164"/>
      <c r="S19" s="164"/>
      <c r="T19" s="164"/>
      <c r="U19" s="164" t="str">
        <f>IF(★注文シート!F42="","",★注文シート!F42)</f>
        <v/>
      </c>
      <c r="V19" s="164"/>
      <c r="W19" s="164"/>
      <c r="X19" s="164"/>
      <c r="Y19" s="164"/>
      <c r="Z19" s="164"/>
      <c r="AA19" s="164"/>
      <c r="AB19" s="164" t="str">
        <f>IF(★注文シート!G42="","",★注文シート!G42)</f>
        <v/>
      </c>
      <c r="AC19" s="164"/>
      <c r="AD19" s="164"/>
      <c r="AE19" s="164"/>
      <c r="AF19" s="164"/>
      <c r="AG19" s="164"/>
      <c r="AH19" s="164"/>
      <c r="AI19" s="159"/>
      <c r="AJ19" s="159"/>
      <c r="AK19" s="159"/>
      <c r="AL19" s="153"/>
      <c r="AM19" s="153"/>
      <c r="AN19" s="154"/>
      <c r="AO19" s="23"/>
      <c r="AP19" s="23"/>
      <c r="AQ19" s="23"/>
      <c r="AR19" s="23"/>
      <c r="AU19" s="23"/>
      <c r="AV19" s="23"/>
      <c r="AW19" s="23"/>
      <c r="AX19" s="23"/>
      <c r="AY19" s="23"/>
      <c r="AZ19" s="23"/>
      <c r="BA19" s="23"/>
      <c r="BB19" s="23"/>
      <c r="BC19" s="23"/>
      <c r="BD19" s="24"/>
      <c r="BE19" s="22" t="str">
        <f t="shared" si="0"/>
        <v>定性分析</v>
      </c>
      <c r="BF19" s="24"/>
      <c r="BG19" s="24"/>
      <c r="BK19" s="24" t="s">
        <v>38</v>
      </c>
      <c r="BL19" s="24"/>
      <c r="BM19" s="24"/>
      <c r="BN19" s="24"/>
      <c r="BO19" s="24">
        <f>COUNTIF(D15:H44,"XRD済み")</f>
        <v>0</v>
      </c>
      <c r="BP19" s="24"/>
      <c r="BQ19" s="24" t="str">
        <f>BK19&amp;BO19</f>
        <v>XRD済み:0</v>
      </c>
      <c r="BR19" s="24"/>
      <c r="BS19" s="24"/>
      <c r="BT19" s="24"/>
    </row>
    <row r="20" spans="2:72" ht="22.65" customHeight="1">
      <c r="B20" s="162">
        <v>6</v>
      </c>
      <c r="C20" s="163"/>
      <c r="D20" s="164"/>
      <c r="E20" s="164"/>
      <c r="F20" s="164"/>
      <c r="G20" s="164"/>
      <c r="H20" s="164"/>
      <c r="I20" s="164" t="str">
        <f>IF(★注文シート!D43="","",★注文シート!D43)</f>
        <v/>
      </c>
      <c r="J20" s="164"/>
      <c r="K20" s="164"/>
      <c r="L20" s="164"/>
      <c r="M20" s="164"/>
      <c r="N20" s="164"/>
      <c r="O20" s="164"/>
      <c r="P20" s="164"/>
      <c r="Q20" s="164" t="str">
        <f>IF(★注文シート!E43="","",★注文シート!E43)</f>
        <v/>
      </c>
      <c r="R20" s="164"/>
      <c r="S20" s="164"/>
      <c r="T20" s="164"/>
      <c r="U20" s="164" t="str">
        <f>IF(★注文シート!F43="","",★注文シート!F43)</f>
        <v/>
      </c>
      <c r="V20" s="164"/>
      <c r="W20" s="164"/>
      <c r="X20" s="164"/>
      <c r="Y20" s="164"/>
      <c r="Z20" s="164"/>
      <c r="AA20" s="164"/>
      <c r="AB20" s="164" t="str">
        <f>IF(★注文シート!G43="","",★注文シート!G43)</f>
        <v/>
      </c>
      <c r="AC20" s="164"/>
      <c r="AD20" s="164"/>
      <c r="AE20" s="164"/>
      <c r="AF20" s="164"/>
      <c r="AG20" s="164"/>
      <c r="AH20" s="164"/>
      <c r="AI20" s="159"/>
      <c r="AJ20" s="159"/>
      <c r="AK20" s="159"/>
      <c r="AL20" s="153"/>
      <c r="AM20" s="153"/>
      <c r="AN20" s="154"/>
      <c r="AO20" s="23"/>
      <c r="AP20" s="23"/>
      <c r="AQ20" s="23"/>
      <c r="AR20" s="23"/>
      <c r="AU20" s="23"/>
      <c r="AV20" s="23"/>
      <c r="AW20" s="23"/>
      <c r="AX20" s="23"/>
      <c r="AY20" s="23"/>
      <c r="AZ20" s="23"/>
      <c r="BA20" s="23"/>
      <c r="BB20" s="23"/>
      <c r="BC20" s="23"/>
      <c r="BD20" s="24"/>
      <c r="BE20" s="22" t="str">
        <f t="shared" si="0"/>
        <v>定性分析</v>
      </c>
      <c r="BF20" s="24"/>
      <c r="BG20" s="24"/>
    </row>
    <row r="21" spans="2:72" ht="22.65" customHeight="1">
      <c r="B21" s="162">
        <v>7</v>
      </c>
      <c r="C21" s="163"/>
      <c r="D21" s="164"/>
      <c r="E21" s="164"/>
      <c r="F21" s="164"/>
      <c r="G21" s="164"/>
      <c r="H21" s="164"/>
      <c r="I21" s="164" t="str">
        <f>IF(★注文シート!D44="","",★注文シート!D44)</f>
        <v/>
      </c>
      <c r="J21" s="164"/>
      <c r="K21" s="164"/>
      <c r="L21" s="164"/>
      <c r="M21" s="164"/>
      <c r="N21" s="164"/>
      <c r="O21" s="164"/>
      <c r="P21" s="164"/>
      <c r="Q21" s="164" t="str">
        <f>IF(★注文シート!E44="","",★注文シート!E44)</f>
        <v/>
      </c>
      <c r="R21" s="164"/>
      <c r="S21" s="164"/>
      <c r="T21" s="164"/>
      <c r="U21" s="164" t="str">
        <f>IF(★注文シート!F44="","",★注文シート!F44)</f>
        <v/>
      </c>
      <c r="V21" s="164"/>
      <c r="W21" s="164"/>
      <c r="X21" s="164"/>
      <c r="Y21" s="164"/>
      <c r="Z21" s="164"/>
      <c r="AA21" s="164"/>
      <c r="AB21" s="164" t="str">
        <f>IF(★注文シート!G44="","",★注文シート!G44)</f>
        <v/>
      </c>
      <c r="AC21" s="164"/>
      <c r="AD21" s="164"/>
      <c r="AE21" s="164"/>
      <c r="AF21" s="164"/>
      <c r="AG21" s="164"/>
      <c r="AH21" s="164"/>
      <c r="AI21" s="159"/>
      <c r="AJ21" s="159"/>
      <c r="AK21" s="159"/>
      <c r="AL21" s="153"/>
      <c r="AM21" s="153"/>
      <c r="AN21" s="154"/>
      <c r="AO21" s="23"/>
      <c r="AP21" s="23"/>
      <c r="AQ21" s="23"/>
      <c r="AR21" s="23"/>
      <c r="BE21" s="22" t="str">
        <f t="shared" si="0"/>
        <v>定性分析</v>
      </c>
    </row>
    <row r="22" spans="2:72" ht="22.65" customHeight="1">
      <c r="B22" s="162">
        <v>8</v>
      </c>
      <c r="C22" s="163"/>
      <c r="D22" s="164"/>
      <c r="E22" s="164"/>
      <c r="F22" s="164"/>
      <c r="G22" s="164"/>
      <c r="H22" s="164"/>
      <c r="I22" s="164" t="str">
        <f>IF(★注文シート!D45="","",★注文シート!D45)</f>
        <v/>
      </c>
      <c r="J22" s="164"/>
      <c r="K22" s="164"/>
      <c r="L22" s="164"/>
      <c r="M22" s="164"/>
      <c r="N22" s="164"/>
      <c r="O22" s="164"/>
      <c r="P22" s="164"/>
      <c r="Q22" s="164" t="str">
        <f>IF(★注文シート!E45="","",★注文シート!E45)</f>
        <v/>
      </c>
      <c r="R22" s="164"/>
      <c r="S22" s="164"/>
      <c r="T22" s="164"/>
      <c r="U22" s="164" t="str">
        <f>IF(★注文シート!F45="","",★注文シート!F45)</f>
        <v/>
      </c>
      <c r="V22" s="164"/>
      <c r="W22" s="164"/>
      <c r="X22" s="164"/>
      <c r="Y22" s="164"/>
      <c r="Z22" s="164"/>
      <c r="AA22" s="164"/>
      <c r="AB22" s="164" t="str">
        <f>IF(★注文シート!G45="","",★注文シート!G45)</f>
        <v/>
      </c>
      <c r="AC22" s="164"/>
      <c r="AD22" s="164"/>
      <c r="AE22" s="164"/>
      <c r="AF22" s="164"/>
      <c r="AG22" s="164"/>
      <c r="AH22" s="164"/>
      <c r="AI22" s="159"/>
      <c r="AJ22" s="159"/>
      <c r="AK22" s="159"/>
      <c r="AL22" s="153"/>
      <c r="AM22" s="153"/>
      <c r="AN22" s="154"/>
      <c r="AO22" s="23"/>
      <c r="AP22" s="23"/>
      <c r="AQ22" s="23"/>
      <c r="AR22" s="23"/>
      <c r="BE22" s="22" t="str">
        <f t="shared" si="0"/>
        <v>定性分析</v>
      </c>
    </row>
    <row r="23" spans="2:72" ht="22.65" customHeight="1">
      <c r="B23" s="162">
        <v>9</v>
      </c>
      <c r="C23" s="163"/>
      <c r="D23" s="164"/>
      <c r="E23" s="164"/>
      <c r="F23" s="164"/>
      <c r="G23" s="164"/>
      <c r="H23" s="164"/>
      <c r="I23" s="164" t="str">
        <f>IF(★注文シート!D46="","",★注文シート!D46)</f>
        <v/>
      </c>
      <c r="J23" s="164"/>
      <c r="K23" s="164"/>
      <c r="L23" s="164"/>
      <c r="M23" s="164"/>
      <c r="N23" s="164"/>
      <c r="O23" s="164"/>
      <c r="P23" s="164"/>
      <c r="Q23" s="164" t="str">
        <f>IF(★注文シート!E46="","",★注文シート!E46)</f>
        <v/>
      </c>
      <c r="R23" s="164"/>
      <c r="S23" s="164"/>
      <c r="T23" s="164"/>
      <c r="U23" s="164" t="str">
        <f>IF(★注文シート!F46="","",★注文シート!F46)</f>
        <v/>
      </c>
      <c r="V23" s="164"/>
      <c r="W23" s="164"/>
      <c r="X23" s="164"/>
      <c r="Y23" s="164"/>
      <c r="Z23" s="164"/>
      <c r="AA23" s="164"/>
      <c r="AB23" s="164" t="str">
        <f>IF(★注文シート!G46="","",★注文シート!G46)</f>
        <v/>
      </c>
      <c r="AC23" s="164"/>
      <c r="AD23" s="164"/>
      <c r="AE23" s="164"/>
      <c r="AF23" s="164"/>
      <c r="AG23" s="164"/>
      <c r="AH23" s="164"/>
      <c r="AI23" s="159"/>
      <c r="AJ23" s="159"/>
      <c r="AK23" s="159"/>
      <c r="AL23" s="153"/>
      <c r="AM23" s="153"/>
      <c r="AN23" s="154"/>
      <c r="AO23" s="23"/>
      <c r="AP23" s="23"/>
      <c r="AQ23" s="23"/>
      <c r="AR23" s="23"/>
      <c r="BE23" s="22" t="str">
        <f t="shared" si="0"/>
        <v>定性分析</v>
      </c>
    </row>
    <row r="24" spans="2:72" ht="22.65" customHeight="1">
      <c r="B24" s="162">
        <v>10</v>
      </c>
      <c r="C24" s="163"/>
      <c r="D24" s="164"/>
      <c r="E24" s="164"/>
      <c r="F24" s="164"/>
      <c r="G24" s="164"/>
      <c r="H24" s="164"/>
      <c r="I24" s="164" t="str">
        <f>IF(★注文シート!D47="","",★注文シート!D47)</f>
        <v/>
      </c>
      <c r="J24" s="164"/>
      <c r="K24" s="164"/>
      <c r="L24" s="164"/>
      <c r="M24" s="164"/>
      <c r="N24" s="164"/>
      <c r="O24" s="164"/>
      <c r="P24" s="164"/>
      <c r="Q24" s="164" t="str">
        <f>IF(★注文シート!E47="","",★注文シート!E47)</f>
        <v/>
      </c>
      <c r="R24" s="164"/>
      <c r="S24" s="164"/>
      <c r="T24" s="164"/>
      <c r="U24" s="164" t="str">
        <f>IF(★注文シート!F47="","",★注文シート!F47)</f>
        <v/>
      </c>
      <c r="V24" s="164"/>
      <c r="W24" s="164"/>
      <c r="X24" s="164"/>
      <c r="Y24" s="164"/>
      <c r="Z24" s="164"/>
      <c r="AA24" s="164"/>
      <c r="AB24" s="164" t="str">
        <f>IF(★注文シート!G47="","",★注文シート!G47)</f>
        <v/>
      </c>
      <c r="AC24" s="164"/>
      <c r="AD24" s="164"/>
      <c r="AE24" s="164"/>
      <c r="AF24" s="164"/>
      <c r="AG24" s="164"/>
      <c r="AH24" s="164"/>
      <c r="AI24" s="159"/>
      <c r="AJ24" s="159"/>
      <c r="AK24" s="159"/>
      <c r="AL24" s="153"/>
      <c r="AM24" s="153"/>
      <c r="AN24" s="154"/>
      <c r="AO24" s="23"/>
      <c r="AP24" s="23"/>
      <c r="AQ24" s="23"/>
      <c r="AR24" s="23"/>
      <c r="BE24" s="22" t="str">
        <f t="shared" si="0"/>
        <v>定性分析</v>
      </c>
    </row>
    <row r="25" spans="2:72" ht="22.65" customHeight="1">
      <c r="B25" s="162">
        <v>11</v>
      </c>
      <c r="C25" s="163"/>
      <c r="D25" s="164"/>
      <c r="E25" s="164"/>
      <c r="F25" s="164"/>
      <c r="G25" s="164"/>
      <c r="H25" s="164"/>
      <c r="I25" s="164" t="str">
        <f>IF(★注文シート!D48="","",★注文シート!D48)</f>
        <v/>
      </c>
      <c r="J25" s="164"/>
      <c r="K25" s="164"/>
      <c r="L25" s="164"/>
      <c r="M25" s="164"/>
      <c r="N25" s="164"/>
      <c r="O25" s="164"/>
      <c r="P25" s="164"/>
      <c r="Q25" s="164" t="str">
        <f>IF(★注文シート!E48="","",★注文シート!E48)</f>
        <v/>
      </c>
      <c r="R25" s="164"/>
      <c r="S25" s="164"/>
      <c r="T25" s="164"/>
      <c r="U25" s="164" t="str">
        <f>IF(★注文シート!F48="","",★注文シート!F48)</f>
        <v/>
      </c>
      <c r="V25" s="164"/>
      <c r="W25" s="164"/>
      <c r="X25" s="164"/>
      <c r="Y25" s="164"/>
      <c r="Z25" s="164"/>
      <c r="AA25" s="164"/>
      <c r="AB25" s="164" t="str">
        <f>IF(★注文シート!G48="","",★注文シート!G48)</f>
        <v/>
      </c>
      <c r="AC25" s="164"/>
      <c r="AD25" s="164"/>
      <c r="AE25" s="164"/>
      <c r="AF25" s="164"/>
      <c r="AG25" s="164"/>
      <c r="AH25" s="164"/>
      <c r="AI25" s="159"/>
      <c r="AJ25" s="159"/>
      <c r="AK25" s="159"/>
      <c r="AL25" s="153"/>
      <c r="AM25" s="153"/>
      <c r="AN25" s="154"/>
      <c r="AO25" s="23"/>
      <c r="AP25" s="23"/>
      <c r="AQ25" s="23"/>
      <c r="AR25" s="23"/>
      <c r="BE25" s="22" t="str">
        <f t="shared" si="0"/>
        <v>定性分析</v>
      </c>
    </row>
    <row r="26" spans="2:72" ht="22.65" customHeight="1">
      <c r="B26" s="162">
        <v>12</v>
      </c>
      <c r="C26" s="163"/>
      <c r="D26" s="164"/>
      <c r="E26" s="164"/>
      <c r="F26" s="164"/>
      <c r="G26" s="164"/>
      <c r="H26" s="164"/>
      <c r="I26" s="164" t="str">
        <f>IF(★注文シート!D49="","",★注文シート!D49)</f>
        <v/>
      </c>
      <c r="J26" s="164"/>
      <c r="K26" s="164"/>
      <c r="L26" s="164"/>
      <c r="M26" s="164"/>
      <c r="N26" s="164"/>
      <c r="O26" s="164"/>
      <c r="P26" s="164"/>
      <c r="Q26" s="164" t="str">
        <f>IF(★注文シート!E49="","",★注文シート!E49)</f>
        <v/>
      </c>
      <c r="R26" s="164"/>
      <c r="S26" s="164"/>
      <c r="T26" s="164"/>
      <c r="U26" s="164" t="str">
        <f>IF(★注文シート!F49="","",★注文シート!F49)</f>
        <v/>
      </c>
      <c r="V26" s="164"/>
      <c r="W26" s="164"/>
      <c r="X26" s="164"/>
      <c r="Y26" s="164"/>
      <c r="Z26" s="164"/>
      <c r="AA26" s="164"/>
      <c r="AB26" s="164" t="str">
        <f>IF(★注文シート!G49="","",★注文シート!G49)</f>
        <v/>
      </c>
      <c r="AC26" s="164"/>
      <c r="AD26" s="164"/>
      <c r="AE26" s="164"/>
      <c r="AF26" s="164"/>
      <c r="AG26" s="164"/>
      <c r="AH26" s="164"/>
      <c r="AI26" s="159"/>
      <c r="AJ26" s="159"/>
      <c r="AK26" s="159"/>
      <c r="AL26" s="153"/>
      <c r="AM26" s="153"/>
      <c r="AN26" s="154"/>
      <c r="AO26" s="23"/>
      <c r="AP26" s="23"/>
      <c r="AQ26" s="23"/>
      <c r="AR26" s="23"/>
      <c r="BE26" s="22" t="str">
        <f t="shared" si="0"/>
        <v>定性分析</v>
      </c>
    </row>
    <row r="27" spans="2:72" ht="22.65" customHeight="1">
      <c r="B27" s="162">
        <v>13</v>
      </c>
      <c r="C27" s="163"/>
      <c r="D27" s="164"/>
      <c r="E27" s="164"/>
      <c r="F27" s="164"/>
      <c r="G27" s="164"/>
      <c r="H27" s="164"/>
      <c r="I27" s="164" t="str">
        <f>IF(★注文シート!D50="","",★注文シート!D50)</f>
        <v/>
      </c>
      <c r="J27" s="164"/>
      <c r="K27" s="164"/>
      <c r="L27" s="164"/>
      <c r="M27" s="164"/>
      <c r="N27" s="164"/>
      <c r="O27" s="164"/>
      <c r="P27" s="164"/>
      <c r="Q27" s="164" t="str">
        <f>IF(★注文シート!E50="","",★注文シート!E50)</f>
        <v/>
      </c>
      <c r="R27" s="164"/>
      <c r="S27" s="164"/>
      <c r="T27" s="164"/>
      <c r="U27" s="164" t="str">
        <f>IF(★注文シート!F50="","",★注文シート!F50)</f>
        <v/>
      </c>
      <c r="V27" s="164"/>
      <c r="W27" s="164"/>
      <c r="X27" s="164"/>
      <c r="Y27" s="164"/>
      <c r="Z27" s="164"/>
      <c r="AA27" s="164"/>
      <c r="AB27" s="164" t="str">
        <f>IF(★注文シート!G50="","",★注文シート!G50)</f>
        <v/>
      </c>
      <c r="AC27" s="164"/>
      <c r="AD27" s="164"/>
      <c r="AE27" s="164"/>
      <c r="AF27" s="164"/>
      <c r="AG27" s="164"/>
      <c r="AH27" s="164"/>
      <c r="AI27" s="159"/>
      <c r="AJ27" s="159"/>
      <c r="AK27" s="159"/>
      <c r="AL27" s="153"/>
      <c r="AM27" s="153"/>
      <c r="AN27" s="154"/>
      <c r="AO27" s="23"/>
      <c r="AP27" s="23"/>
      <c r="AQ27" s="23"/>
      <c r="AR27" s="23"/>
      <c r="BE27" s="22" t="str">
        <f t="shared" si="0"/>
        <v>定性分析</v>
      </c>
    </row>
    <row r="28" spans="2:72" ht="22.65" customHeight="1">
      <c r="B28" s="162">
        <v>14</v>
      </c>
      <c r="C28" s="163"/>
      <c r="D28" s="164"/>
      <c r="E28" s="164"/>
      <c r="F28" s="164"/>
      <c r="G28" s="164"/>
      <c r="H28" s="164"/>
      <c r="I28" s="164" t="str">
        <f>IF(★注文シート!D51="","",★注文シート!D51)</f>
        <v/>
      </c>
      <c r="J28" s="164"/>
      <c r="K28" s="164"/>
      <c r="L28" s="164"/>
      <c r="M28" s="164"/>
      <c r="N28" s="164"/>
      <c r="O28" s="164"/>
      <c r="P28" s="164"/>
      <c r="Q28" s="164" t="str">
        <f>IF(★注文シート!E51="","",★注文シート!E51)</f>
        <v/>
      </c>
      <c r="R28" s="164"/>
      <c r="S28" s="164"/>
      <c r="T28" s="164"/>
      <c r="U28" s="164" t="str">
        <f>IF(★注文シート!F51="","",★注文シート!F51)</f>
        <v/>
      </c>
      <c r="V28" s="164"/>
      <c r="W28" s="164"/>
      <c r="X28" s="164"/>
      <c r="Y28" s="164"/>
      <c r="Z28" s="164"/>
      <c r="AA28" s="164"/>
      <c r="AB28" s="164" t="str">
        <f>IF(★注文シート!G51="","",★注文シート!G51)</f>
        <v/>
      </c>
      <c r="AC28" s="164"/>
      <c r="AD28" s="164"/>
      <c r="AE28" s="164"/>
      <c r="AF28" s="164"/>
      <c r="AG28" s="164"/>
      <c r="AH28" s="164"/>
      <c r="AI28" s="159"/>
      <c r="AJ28" s="159"/>
      <c r="AK28" s="159"/>
      <c r="AL28" s="153"/>
      <c r="AM28" s="153"/>
      <c r="AN28" s="154"/>
      <c r="AO28" s="23"/>
      <c r="AP28" s="23"/>
      <c r="AQ28" s="23"/>
      <c r="AR28" s="23"/>
      <c r="BE28" s="22" t="str">
        <f t="shared" si="0"/>
        <v>定性分析</v>
      </c>
    </row>
    <row r="29" spans="2:72" ht="22.65" customHeight="1">
      <c r="B29" s="162">
        <v>15</v>
      </c>
      <c r="C29" s="163"/>
      <c r="D29" s="164"/>
      <c r="E29" s="164"/>
      <c r="F29" s="164"/>
      <c r="G29" s="164"/>
      <c r="H29" s="164"/>
      <c r="I29" s="164" t="str">
        <f>IF(★注文シート!D52="","",★注文シート!D52)</f>
        <v/>
      </c>
      <c r="J29" s="164"/>
      <c r="K29" s="164"/>
      <c r="L29" s="164"/>
      <c r="M29" s="164"/>
      <c r="N29" s="164"/>
      <c r="O29" s="164"/>
      <c r="P29" s="164"/>
      <c r="Q29" s="164" t="str">
        <f>IF(★注文シート!E52="","",★注文シート!E52)</f>
        <v/>
      </c>
      <c r="R29" s="164"/>
      <c r="S29" s="164"/>
      <c r="T29" s="164"/>
      <c r="U29" s="164" t="str">
        <f>IF(★注文シート!F52="","",★注文シート!F52)</f>
        <v/>
      </c>
      <c r="V29" s="164"/>
      <c r="W29" s="164"/>
      <c r="X29" s="164"/>
      <c r="Y29" s="164"/>
      <c r="Z29" s="164"/>
      <c r="AA29" s="164"/>
      <c r="AB29" s="164" t="str">
        <f>IF(★注文シート!G52="","",★注文シート!G52)</f>
        <v/>
      </c>
      <c r="AC29" s="164"/>
      <c r="AD29" s="164"/>
      <c r="AE29" s="164"/>
      <c r="AF29" s="164"/>
      <c r="AG29" s="164"/>
      <c r="AH29" s="164"/>
      <c r="AI29" s="159"/>
      <c r="AJ29" s="159"/>
      <c r="AK29" s="159"/>
      <c r="AL29" s="153"/>
      <c r="AM29" s="153"/>
      <c r="AN29" s="154"/>
      <c r="AO29" s="23"/>
      <c r="AP29" s="23"/>
      <c r="AQ29" s="23"/>
      <c r="AR29" s="23"/>
      <c r="BE29" s="22" t="str">
        <f t="shared" si="0"/>
        <v>定性分析</v>
      </c>
    </row>
    <row r="30" spans="2:72" ht="22.65" customHeight="1">
      <c r="B30" s="162">
        <v>16</v>
      </c>
      <c r="C30" s="163"/>
      <c r="D30" s="164"/>
      <c r="E30" s="164"/>
      <c r="F30" s="164"/>
      <c r="G30" s="164"/>
      <c r="H30" s="164"/>
      <c r="I30" s="164" t="str">
        <f>IF(★注文シート!D53="","",★注文シート!D53)</f>
        <v/>
      </c>
      <c r="J30" s="164"/>
      <c r="K30" s="164"/>
      <c r="L30" s="164"/>
      <c r="M30" s="164"/>
      <c r="N30" s="164"/>
      <c r="O30" s="164"/>
      <c r="P30" s="164"/>
      <c r="Q30" s="164" t="str">
        <f>IF(★注文シート!E53="","",★注文シート!E53)</f>
        <v/>
      </c>
      <c r="R30" s="164"/>
      <c r="S30" s="164"/>
      <c r="T30" s="164"/>
      <c r="U30" s="164" t="str">
        <f>IF(★注文シート!F53="","",★注文シート!F53)</f>
        <v/>
      </c>
      <c r="V30" s="164"/>
      <c r="W30" s="164"/>
      <c r="X30" s="164"/>
      <c r="Y30" s="164"/>
      <c r="Z30" s="164"/>
      <c r="AA30" s="164"/>
      <c r="AB30" s="164" t="str">
        <f>IF(★注文シート!G53="","",★注文シート!G53)</f>
        <v/>
      </c>
      <c r="AC30" s="164"/>
      <c r="AD30" s="164"/>
      <c r="AE30" s="164"/>
      <c r="AF30" s="164"/>
      <c r="AG30" s="164"/>
      <c r="AH30" s="164"/>
      <c r="AI30" s="159"/>
      <c r="AJ30" s="159"/>
      <c r="AK30" s="159"/>
      <c r="AL30" s="153"/>
      <c r="AM30" s="153"/>
      <c r="AN30" s="154"/>
      <c r="AO30" s="23"/>
      <c r="AP30" s="23"/>
      <c r="AQ30" s="23"/>
      <c r="AR30" s="23"/>
      <c r="BE30" s="22" t="str">
        <f t="shared" si="0"/>
        <v>定性分析</v>
      </c>
    </row>
    <row r="31" spans="2:72" ht="22.65" customHeight="1">
      <c r="B31" s="162">
        <v>17</v>
      </c>
      <c r="C31" s="163"/>
      <c r="D31" s="164"/>
      <c r="E31" s="164"/>
      <c r="F31" s="164"/>
      <c r="G31" s="164"/>
      <c r="H31" s="164"/>
      <c r="I31" s="164" t="str">
        <f>IF(★注文シート!D54="","",★注文シート!D54)</f>
        <v/>
      </c>
      <c r="J31" s="164"/>
      <c r="K31" s="164"/>
      <c r="L31" s="164"/>
      <c r="M31" s="164"/>
      <c r="N31" s="164"/>
      <c r="O31" s="164"/>
      <c r="P31" s="164"/>
      <c r="Q31" s="164" t="str">
        <f>IF(★注文シート!E54="","",★注文シート!E54)</f>
        <v/>
      </c>
      <c r="R31" s="164"/>
      <c r="S31" s="164"/>
      <c r="T31" s="164"/>
      <c r="U31" s="164" t="str">
        <f>IF(★注文シート!F54="","",★注文シート!F54)</f>
        <v/>
      </c>
      <c r="V31" s="164"/>
      <c r="W31" s="164"/>
      <c r="X31" s="164"/>
      <c r="Y31" s="164"/>
      <c r="Z31" s="164"/>
      <c r="AA31" s="164"/>
      <c r="AB31" s="164" t="str">
        <f>IF(★注文シート!G54="","",★注文シート!G54)</f>
        <v/>
      </c>
      <c r="AC31" s="164"/>
      <c r="AD31" s="164"/>
      <c r="AE31" s="164"/>
      <c r="AF31" s="164"/>
      <c r="AG31" s="164"/>
      <c r="AH31" s="164"/>
      <c r="AI31" s="159"/>
      <c r="AJ31" s="159"/>
      <c r="AK31" s="159"/>
      <c r="AL31" s="153"/>
      <c r="AM31" s="153"/>
      <c r="AN31" s="154"/>
      <c r="AO31" s="23"/>
      <c r="AP31" s="23"/>
      <c r="AQ31" s="23"/>
      <c r="AR31" s="23"/>
      <c r="BE31" s="22" t="str">
        <f t="shared" si="0"/>
        <v>定性分析</v>
      </c>
    </row>
    <row r="32" spans="2:72" ht="22.65" customHeight="1">
      <c r="B32" s="162">
        <v>18</v>
      </c>
      <c r="C32" s="163"/>
      <c r="D32" s="164"/>
      <c r="E32" s="164"/>
      <c r="F32" s="164"/>
      <c r="G32" s="164"/>
      <c r="H32" s="164"/>
      <c r="I32" s="164" t="str">
        <f>IF(★注文シート!D55="","",★注文シート!D55)</f>
        <v/>
      </c>
      <c r="J32" s="164"/>
      <c r="K32" s="164"/>
      <c r="L32" s="164"/>
      <c r="M32" s="164"/>
      <c r="N32" s="164"/>
      <c r="O32" s="164"/>
      <c r="P32" s="164"/>
      <c r="Q32" s="164" t="str">
        <f>IF(★注文シート!E55="","",★注文シート!E55)</f>
        <v/>
      </c>
      <c r="R32" s="164"/>
      <c r="S32" s="164"/>
      <c r="T32" s="164"/>
      <c r="U32" s="164" t="str">
        <f>IF(★注文シート!F55="","",★注文シート!F55)</f>
        <v/>
      </c>
      <c r="V32" s="164"/>
      <c r="W32" s="164"/>
      <c r="X32" s="164"/>
      <c r="Y32" s="164"/>
      <c r="Z32" s="164"/>
      <c r="AA32" s="164"/>
      <c r="AB32" s="164" t="str">
        <f>IF(★注文シート!G55="","",★注文シート!G55)</f>
        <v/>
      </c>
      <c r="AC32" s="164"/>
      <c r="AD32" s="164"/>
      <c r="AE32" s="164"/>
      <c r="AF32" s="164"/>
      <c r="AG32" s="164"/>
      <c r="AH32" s="164"/>
      <c r="AI32" s="159"/>
      <c r="AJ32" s="159"/>
      <c r="AK32" s="159"/>
      <c r="AL32" s="153"/>
      <c r="AM32" s="153"/>
      <c r="AN32" s="154"/>
      <c r="AO32" s="23"/>
      <c r="AP32" s="23"/>
      <c r="AQ32" s="23"/>
      <c r="AR32" s="23"/>
      <c r="BE32" s="22" t="str">
        <f t="shared" si="0"/>
        <v>定性分析</v>
      </c>
    </row>
    <row r="33" spans="2:57" ht="22.65" customHeight="1">
      <c r="B33" s="162">
        <v>19</v>
      </c>
      <c r="C33" s="163"/>
      <c r="D33" s="164"/>
      <c r="E33" s="164"/>
      <c r="F33" s="164"/>
      <c r="G33" s="164"/>
      <c r="H33" s="164"/>
      <c r="I33" s="164" t="str">
        <f>IF(★注文シート!D56="","",★注文シート!D56)</f>
        <v/>
      </c>
      <c r="J33" s="164"/>
      <c r="K33" s="164"/>
      <c r="L33" s="164"/>
      <c r="M33" s="164"/>
      <c r="N33" s="164"/>
      <c r="O33" s="164"/>
      <c r="P33" s="164"/>
      <c r="Q33" s="164" t="str">
        <f>IF(★注文シート!E56="","",★注文シート!E56)</f>
        <v/>
      </c>
      <c r="R33" s="164"/>
      <c r="S33" s="164"/>
      <c r="T33" s="164"/>
      <c r="U33" s="164" t="str">
        <f>IF(★注文シート!F56="","",★注文シート!F56)</f>
        <v/>
      </c>
      <c r="V33" s="164"/>
      <c r="W33" s="164"/>
      <c r="X33" s="164"/>
      <c r="Y33" s="164"/>
      <c r="Z33" s="164"/>
      <c r="AA33" s="164"/>
      <c r="AB33" s="164" t="str">
        <f>IF(★注文シート!G56="","",★注文シート!G56)</f>
        <v/>
      </c>
      <c r="AC33" s="164"/>
      <c r="AD33" s="164"/>
      <c r="AE33" s="164"/>
      <c r="AF33" s="164"/>
      <c r="AG33" s="164"/>
      <c r="AH33" s="164"/>
      <c r="AI33" s="159"/>
      <c r="AJ33" s="159"/>
      <c r="AK33" s="159"/>
      <c r="AL33" s="153"/>
      <c r="AM33" s="153"/>
      <c r="AN33" s="154"/>
      <c r="AO33" s="23"/>
      <c r="AP33" s="23"/>
      <c r="AQ33" s="23"/>
      <c r="AR33" s="23"/>
      <c r="BE33" s="22" t="str">
        <f t="shared" si="0"/>
        <v>定性分析</v>
      </c>
    </row>
    <row r="34" spans="2:57" ht="22.65" customHeight="1">
      <c r="B34" s="162">
        <v>20</v>
      </c>
      <c r="C34" s="163"/>
      <c r="D34" s="164"/>
      <c r="E34" s="164"/>
      <c r="F34" s="164"/>
      <c r="G34" s="164"/>
      <c r="H34" s="164"/>
      <c r="I34" s="164" t="str">
        <f>IF(★注文シート!D57="","",★注文シート!D57)</f>
        <v/>
      </c>
      <c r="J34" s="164"/>
      <c r="K34" s="164"/>
      <c r="L34" s="164"/>
      <c r="M34" s="164"/>
      <c r="N34" s="164"/>
      <c r="O34" s="164"/>
      <c r="P34" s="164"/>
      <c r="Q34" s="164" t="str">
        <f>IF(★注文シート!E57="","",★注文シート!E57)</f>
        <v/>
      </c>
      <c r="R34" s="164"/>
      <c r="S34" s="164"/>
      <c r="T34" s="164"/>
      <c r="U34" s="164" t="str">
        <f>IF(★注文シート!F57="","",★注文シート!F57)</f>
        <v/>
      </c>
      <c r="V34" s="164"/>
      <c r="W34" s="164"/>
      <c r="X34" s="164"/>
      <c r="Y34" s="164"/>
      <c r="Z34" s="164"/>
      <c r="AA34" s="164"/>
      <c r="AB34" s="164" t="str">
        <f>IF(★注文シート!G57="","",★注文シート!G57)</f>
        <v/>
      </c>
      <c r="AC34" s="164"/>
      <c r="AD34" s="164"/>
      <c r="AE34" s="164"/>
      <c r="AF34" s="164"/>
      <c r="AG34" s="164"/>
      <c r="AH34" s="164"/>
      <c r="AI34" s="159"/>
      <c r="AJ34" s="159"/>
      <c r="AK34" s="159"/>
      <c r="AL34" s="153"/>
      <c r="AM34" s="153"/>
      <c r="AN34" s="154"/>
      <c r="AO34" s="23"/>
      <c r="AP34" s="23"/>
      <c r="AQ34" s="23"/>
      <c r="AR34" s="23"/>
      <c r="BE34" s="22" t="str">
        <f t="shared" si="0"/>
        <v>定性分析</v>
      </c>
    </row>
    <row r="35" spans="2:57" ht="22.65" customHeight="1">
      <c r="B35" s="162">
        <v>21</v>
      </c>
      <c r="C35" s="163"/>
      <c r="D35" s="164"/>
      <c r="E35" s="164"/>
      <c r="F35" s="164"/>
      <c r="G35" s="164"/>
      <c r="H35" s="164"/>
      <c r="I35" s="164" t="str">
        <f>IF(★注文シート!D58="","",★注文シート!D58)</f>
        <v/>
      </c>
      <c r="J35" s="164"/>
      <c r="K35" s="164"/>
      <c r="L35" s="164"/>
      <c r="M35" s="164"/>
      <c r="N35" s="164"/>
      <c r="O35" s="164"/>
      <c r="P35" s="164"/>
      <c r="Q35" s="164" t="str">
        <f>IF(★注文シート!E58="","",★注文シート!E58)</f>
        <v/>
      </c>
      <c r="R35" s="164"/>
      <c r="S35" s="164"/>
      <c r="T35" s="164"/>
      <c r="U35" s="164" t="str">
        <f>IF(★注文シート!F58="","",★注文シート!F58)</f>
        <v/>
      </c>
      <c r="V35" s="164"/>
      <c r="W35" s="164"/>
      <c r="X35" s="164"/>
      <c r="Y35" s="164"/>
      <c r="Z35" s="164"/>
      <c r="AA35" s="164"/>
      <c r="AB35" s="164" t="str">
        <f>IF(★注文シート!G58="","",★注文シート!G58)</f>
        <v/>
      </c>
      <c r="AC35" s="164"/>
      <c r="AD35" s="164"/>
      <c r="AE35" s="164"/>
      <c r="AF35" s="164"/>
      <c r="AG35" s="164"/>
      <c r="AH35" s="164"/>
      <c r="AI35" s="159"/>
      <c r="AJ35" s="159"/>
      <c r="AK35" s="159"/>
      <c r="AL35" s="153"/>
      <c r="AM35" s="153"/>
      <c r="AN35" s="154"/>
      <c r="AO35" s="23"/>
      <c r="AP35" s="23"/>
      <c r="AQ35" s="23"/>
      <c r="AR35" s="23"/>
      <c r="BE35" s="22" t="str">
        <f t="shared" si="0"/>
        <v>定性分析</v>
      </c>
    </row>
    <row r="36" spans="2:57" ht="22.65" customHeight="1">
      <c r="B36" s="162">
        <v>22</v>
      </c>
      <c r="C36" s="163"/>
      <c r="D36" s="164"/>
      <c r="E36" s="164"/>
      <c r="F36" s="164"/>
      <c r="G36" s="164"/>
      <c r="H36" s="164"/>
      <c r="I36" s="164" t="str">
        <f>IF(★注文シート!D59="","",★注文シート!D59)</f>
        <v/>
      </c>
      <c r="J36" s="164"/>
      <c r="K36" s="164"/>
      <c r="L36" s="164"/>
      <c r="M36" s="164"/>
      <c r="N36" s="164"/>
      <c r="O36" s="164"/>
      <c r="P36" s="164"/>
      <c r="Q36" s="164" t="str">
        <f>IF(★注文シート!E59="","",★注文シート!E59)</f>
        <v/>
      </c>
      <c r="R36" s="164"/>
      <c r="S36" s="164"/>
      <c r="T36" s="164"/>
      <c r="U36" s="164" t="str">
        <f>IF(★注文シート!F59="","",★注文シート!F59)</f>
        <v/>
      </c>
      <c r="V36" s="164"/>
      <c r="W36" s="164"/>
      <c r="X36" s="164"/>
      <c r="Y36" s="164"/>
      <c r="Z36" s="164"/>
      <c r="AA36" s="164"/>
      <c r="AB36" s="164" t="str">
        <f>IF(★注文シート!G59="","",★注文シート!G59)</f>
        <v/>
      </c>
      <c r="AC36" s="164"/>
      <c r="AD36" s="164"/>
      <c r="AE36" s="164"/>
      <c r="AF36" s="164"/>
      <c r="AG36" s="164"/>
      <c r="AH36" s="164"/>
      <c r="AI36" s="159"/>
      <c r="AJ36" s="159"/>
      <c r="AK36" s="159"/>
      <c r="AL36" s="153"/>
      <c r="AM36" s="153"/>
      <c r="AN36" s="154"/>
      <c r="AO36" s="23"/>
      <c r="AP36" s="23"/>
      <c r="AQ36" s="23"/>
      <c r="AR36" s="23"/>
      <c r="BE36" s="22" t="str">
        <f t="shared" si="0"/>
        <v>定性分析</v>
      </c>
    </row>
    <row r="37" spans="2:57" ht="22.65" customHeight="1">
      <c r="B37" s="162">
        <v>23</v>
      </c>
      <c r="C37" s="163"/>
      <c r="D37" s="164"/>
      <c r="E37" s="164"/>
      <c r="F37" s="164"/>
      <c r="G37" s="164"/>
      <c r="H37" s="164"/>
      <c r="I37" s="164" t="str">
        <f>IF(★注文シート!D60="","",★注文シート!D60)</f>
        <v/>
      </c>
      <c r="J37" s="164"/>
      <c r="K37" s="164"/>
      <c r="L37" s="164"/>
      <c r="M37" s="164"/>
      <c r="N37" s="164"/>
      <c r="O37" s="164"/>
      <c r="P37" s="164"/>
      <c r="Q37" s="164" t="str">
        <f>IF(★注文シート!E60="","",★注文シート!E60)</f>
        <v/>
      </c>
      <c r="R37" s="164"/>
      <c r="S37" s="164"/>
      <c r="T37" s="164"/>
      <c r="U37" s="164" t="str">
        <f>IF(★注文シート!F60="","",★注文シート!F60)</f>
        <v/>
      </c>
      <c r="V37" s="164"/>
      <c r="W37" s="164"/>
      <c r="X37" s="164"/>
      <c r="Y37" s="164"/>
      <c r="Z37" s="164"/>
      <c r="AA37" s="164"/>
      <c r="AB37" s="164" t="str">
        <f>IF(★注文シート!G60="","",★注文シート!G60)</f>
        <v/>
      </c>
      <c r="AC37" s="164"/>
      <c r="AD37" s="164"/>
      <c r="AE37" s="164"/>
      <c r="AF37" s="164"/>
      <c r="AG37" s="164"/>
      <c r="AH37" s="164"/>
      <c r="AI37" s="159"/>
      <c r="AJ37" s="159"/>
      <c r="AK37" s="159"/>
      <c r="AL37" s="153"/>
      <c r="AM37" s="153"/>
      <c r="AN37" s="154"/>
      <c r="AO37" s="23"/>
      <c r="AP37" s="23"/>
      <c r="AQ37" s="23"/>
      <c r="AR37" s="23"/>
      <c r="BE37" s="22" t="str">
        <f t="shared" si="0"/>
        <v>定性分析</v>
      </c>
    </row>
    <row r="38" spans="2:57" ht="22.65" customHeight="1">
      <c r="B38" s="162">
        <v>24</v>
      </c>
      <c r="C38" s="163"/>
      <c r="D38" s="164"/>
      <c r="E38" s="164"/>
      <c r="F38" s="164"/>
      <c r="G38" s="164"/>
      <c r="H38" s="164"/>
      <c r="I38" s="164" t="str">
        <f>IF(★注文シート!D61="","",★注文シート!D61)</f>
        <v/>
      </c>
      <c r="J38" s="164"/>
      <c r="K38" s="164"/>
      <c r="L38" s="164"/>
      <c r="M38" s="164"/>
      <c r="N38" s="164"/>
      <c r="O38" s="164"/>
      <c r="P38" s="164"/>
      <c r="Q38" s="164" t="str">
        <f>IF(★注文シート!E61="","",★注文シート!E61)</f>
        <v/>
      </c>
      <c r="R38" s="164"/>
      <c r="S38" s="164"/>
      <c r="T38" s="164"/>
      <c r="U38" s="164" t="str">
        <f>IF(★注文シート!F61="","",★注文シート!F61)</f>
        <v/>
      </c>
      <c r="V38" s="164"/>
      <c r="W38" s="164"/>
      <c r="X38" s="164"/>
      <c r="Y38" s="164"/>
      <c r="Z38" s="164"/>
      <c r="AA38" s="164"/>
      <c r="AB38" s="164" t="str">
        <f>IF(★注文シート!G61="","",★注文シート!G61)</f>
        <v/>
      </c>
      <c r="AC38" s="164"/>
      <c r="AD38" s="164"/>
      <c r="AE38" s="164"/>
      <c r="AF38" s="164"/>
      <c r="AG38" s="164"/>
      <c r="AH38" s="164"/>
      <c r="AI38" s="159"/>
      <c r="AJ38" s="159"/>
      <c r="AK38" s="159"/>
      <c r="AL38" s="153"/>
      <c r="AM38" s="153"/>
      <c r="AN38" s="154"/>
      <c r="AO38" s="23"/>
      <c r="AP38" s="23"/>
      <c r="AQ38" s="23"/>
      <c r="AR38" s="23"/>
      <c r="BE38" s="22" t="str">
        <f t="shared" si="0"/>
        <v>定性分析</v>
      </c>
    </row>
    <row r="39" spans="2:57" ht="22.65" customHeight="1">
      <c r="B39" s="162">
        <v>25</v>
      </c>
      <c r="C39" s="163"/>
      <c r="D39" s="164"/>
      <c r="E39" s="164"/>
      <c r="F39" s="164"/>
      <c r="G39" s="164"/>
      <c r="H39" s="164"/>
      <c r="I39" s="164" t="str">
        <f>IF(★注文シート!D62="","",★注文シート!D62)</f>
        <v/>
      </c>
      <c r="J39" s="164"/>
      <c r="K39" s="164"/>
      <c r="L39" s="164"/>
      <c r="M39" s="164"/>
      <c r="N39" s="164"/>
      <c r="O39" s="164"/>
      <c r="P39" s="164"/>
      <c r="Q39" s="164" t="str">
        <f>IF(★注文シート!E62="","",★注文シート!E62)</f>
        <v/>
      </c>
      <c r="R39" s="164"/>
      <c r="S39" s="164"/>
      <c r="T39" s="164"/>
      <c r="U39" s="164" t="str">
        <f>IF(★注文シート!F62="","",★注文シート!F62)</f>
        <v/>
      </c>
      <c r="V39" s="164"/>
      <c r="W39" s="164"/>
      <c r="X39" s="164"/>
      <c r="Y39" s="164"/>
      <c r="Z39" s="164"/>
      <c r="AA39" s="164"/>
      <c r="AB39" s="164" t="str">
        <f>IF(★注文シート!G62="","",★注文シート!G62)</f>
        <v/>
      </c>
      <c r="AC39" s="164"/>
      <c r="AD39" s="164"/>
      <c r="AE39" s="164"/>
      <c r="AF39" s="164"/>
      <c r="AG39" s="164"/>
      <c r="AH39" s="164"/>
      <c r="AI39" s="159"/>
      <c r="AJ39" s="159"/>
      <c r="AK39" s="159"/>
      <c r="AL39" s="153"/>
      <c r="AM39" s="153"/>
      <c r="AN39" s="154"/>
      <c r="AO39" s="23"/>
      <c r="AP39" s="23"/>
      <c r="AQ39" s="23"/>
      <c r="AR39" s="23"/>
      <c r="BE39" s="22" t="str">
        <f t="shared" si="0"/>
        <v>定性分析</v>
      </c>
    </row>
    <row r="40" spans="2:57" ht="22.65" customHeight="1">
      <c r="B40" s="162">
        <v>26</v>
      </c>
      <c r="C40" s="163"/>
      <c r="D40" s="164"/>
      <c r="E40" s="164"/>
      <c r="F40" s="164"/>
      <c r="G40" s="164"/>
      <c r="H40" s="164"/>
      <c r="I40" s="164" t="str">
        <f>IF(★注文シート!D63="","",★注文シート!D63)</f>
        <v/>
      </c>
      <c r="J40" s="164"/>
      <c r="K40" s="164"/>
      <c r="L40" s="164"/>
      <c r="M40" s="164"/>
      <c r="N40" s="164"/>
      <c r="O40" s="164"/>
      <c r="P40" s="164"/>
      <c r="Q40" s="164" t="str">
        <f>IF(★注文シート!E63="","",★注文シート!E63)</f>
        <v/>
      </c>
      <c r="R40" s="164"/>
      <c r="S40" s="164"/>
      <c r="T40" s="164"/>
      <c r="U40" s="164" t="str">
        <f>IF(★注文シート!F63="","",★注文シート!F63)</f>
        <v/>
      </c>
      <c r="V40" s="164"/>
      <c r="W40" s="164"/>
      <c r="X40" s="164"/>
      <c r="Y40" s="164"/>
      <c r="Z40" s="164"/>
      <c r="AA40" s="164"/>
      <c r="AB40" s="164" t="str">
        <f>IF(★注文シート!G63="","",★注文シート!G63)</f>
        <v/>
      </c>
      <c r="AC40" s="164"/>
      <c r="AD40" s="164"/>
      <c r="AE40" s="164"/>
      <c r="AF40" s="164"/>
      <c r="AG40" s="164"/>
      <c r="AH40" s="164"/>
      <c r="AI40" s="159"/>
      <c r="AJ40" s="159"/>
      <c r="AK40" s="159"/>
      <c r="AL40" s="153"/>
      <c r="AM40" s="153"/>
      <c r="AN40" s="154"/>
      <c r="AO40" s="23"/>
      <c r="AP40" s="23"/>
      <c r="AQ40" s="23"/>
      <c r="AR40" s="23"/>
      <c r="BE40" s="22" t="str">
        <f t="shared" si="0"/>
        <v>定性分析</v>
      </c>
    </row>
    <row r="41" spans="2:57" ht="22.65" customHeight="1">
      <c r="B41" s="162">
        <v>27</v>
      </c>
      <c r="C41" s="163"/>
      <c r="D41" s="164"/>
      <c r="E41" s="164"/>
      <c r="F41" s="164"/>
      <c r="G41" s="164"/>
      <c r="H41" s="164"/>
      <c r="I41" s="164" t="str">
        <f>IF(★注文シート!D64="","",★注文シート!D64)</f>
        <v/>
      </c>
      <c r="J41" s="164"/>
      <c r="K41" s="164"/>
      <c r="L41" s="164"/>
      <c r="M41" s="164"/>
      <c r="N41" s="164"/>
      <c r="O41" s="164"/>
      <c r="P41" s="164"/>
      <c r="Q41" s="164" t="str">
        <f>IF(★注文シート!E64="","",★注文シート!E64)</f>
        <v/>
      </c>
      <c r="R41" s="164"/>
      <c r="S41" s="164"/>
      <c r="T41" s="164"/>
      <c r="U41" s="164" t="str">
        <f>IF(★注文シート!F64="","",★注文シート!F64)</f>
        <v/>
      </c>
      <c r="V41" s="164"/>
      <c r="W41" s="164"/>
      <c r="X41" s="164"/>
      <c r="Y41" s="164"/>
      <c r="Z41" s="164"/>
      <c r="AA41" s="164"/>
      <c r="AB41" s="164" t="str">
        <f>IF(★注文シート!G64="","",★注文シート!G64)</f>
        <v/>
      </c>
      <c r="AC41" s="164"/>
      <c r="AD41" s="164"/>
      <c r="AE41" s="164"/>
      <c r="AF41" s="164"/>
      <c r="AG41" s="164"/>
      <c r="AH41" s="164"/>
      <c r="AI41" s="159"/>
      <c r="AJ41" s="159"/>
      <c r="AK41" s="159"/>
      <c r="AL41" s="153"/>
      <c r="AM41" s="153"/>
      <c r="AN41" s="154"/>
      <c r="AO41" s="23"/>
      <c r="AP41" s="23"/>
      <c r="AQ41" s="23"/>
      <c r="AR41" s="23"/>
      <c r="BE41" s="22" t="str">
        <f t="shared" si="0"/>
        <v>定性分析</v>
      </c>
    </row>
    <row r="42" spans="2:57" ht="22.65" customHeight="1">
      <c r="B42" s="162">
        <v>28</v>
      </c>
      <c r="C42" s="163"/>
      <c r="D42" s="164"/>
      <c r="E42" s="164"/>
      <c r="F42" s="164"/>
      <c r="G42" s="164"/>
      <c r="H42" s="164"/>
      <c r="I42" s="164" t="str">
        <f>IF(★注文シート!D65="","",★注文シート!D65)</f>
        <v/>
      </c>
      <c r="J42" s="164"/>
      <c r="K42" s="164"/>
      <c r="L42" s="164"/>
      <c r="M42" s="164"/>
      <c r="N42" s="164"/>
      <c r="O42" s="164"/>
      <c r="P42" s="164"/>
      <c r="Q42" s="164" t="str">
        <f>IF(★注文シート!E65="","",★注文シート!E65)</f>
        <v/>
      </c>
      <c r="R42" s="164"/>
      <c r="S42" s="164"/>
      <c r="T42" s="164"/>
      <c r="U42" s="164" t="str">
        <f>IF(★注文シート!F65="","",★注文シート!F65)</f>
        <v/>
      </c>
      <c r="V42" s="164"/>
      <c r="W42" s="164"/>
      <c r="X42" s="164"/>
      <c r="Y42" s="164"/>
      <c r="Z42" s="164"/>
      <c r="AA42" s="164"/>
      <c r="AB42" s="164" t="str">
        <f>IF(★注文シート!G65="","",★注文シート!G65)</f>
        <v/>
      </c>
      <c r="AC42" s="164"/>
      <c r="AD42" s="164"/>
      <c r="AE42" s="164"/>
      <c r="AF42" s="164"/>
      <c r="AG42" s="164"/>
      <c r="AH42" s="164"/>
      <c r="AI42" s="159"/>
      <c r="AJ42" s="159"/>
      <c r="AK42" s="159"/>
      <c r="AL42" s="153"/>
      <c r="AM42" s="153"/>
      <c r="AN42" s="154"/>
      <c r="AO42" s="23"/>
      <c r="AP42" s="23"/>
      <c r="AQ42" s="23"/>
      <c r="AR42" s="23"/>
      <c r="BE42" s="22" t="str">
        <f t="shared" si="0"/>
        <v>定性分析</v>
      </c>
    </row>
    <row r="43" spans="2:57" ht="22.65" customHeight="1">
      <c r="B43" s="162">
        <v>29</v>
      </c>
      <c r="C43" s="163"/>
      <c r="D43" s="164"/>
      <c r="E43" s="164"/>
      <c r="F43" s="164"/>
      <c r="G43" s="164"/>
      <c r="H43" s="164"/>
      <c r="I43" s="164" t="str">
        <f>IF(★注文シート!D66="","",★注文シート!D66)</f>
        <v/>
      </c>
      <c r="J43" s="164"/>
      <c r="K43" s="164"/>
      <c r="L43" s="164"/>
      <c r="M43" s="164"/>
      <c r="N43" s="164"/>
      <c r="O43" s="164"/>
      <c r="P43" s="164"/>
      <c r="Q43" s="164" t="str">
        <f>IF(★注文シート!E66="","",★注文シート!E66)</f>
        <v/>
      </c>
      <c r="R43" s="164"/>
      <c r="S43" s="164"/>
      <c r="T43" s="164"/>
      <c r="U43" s="164" t="str">
        <f>IF(★注文シート!F66="","",★注文シート!F66)</f>
        <v/>
      </c>
      <c r="V43" s="164"/>
      <c r="W43" s="164"/>
      <c r="X43" s="164"/>
      <c r="Y43" s="164"/>
      <c r="Z43" s="164"/>
      <c r="AA43" s="164"/>
      <c r="AB43" s="164" t="str">
        <f>IF(★注文シート!G66="","",★注文シート!G66)</f>
        <v/>
      </c>
      <c r="AC43" s="164"/>
      <c r="AD43" s="164"/>
      <c r="AE43" s="164"/>
      <c r="AF43" s="164"/>
      <c r="AG43" s="164"/>
      <c r="AH43" s="164"/>
      <c r="AI43" s="159"/>
      <c r="AJ43" s="159"/>
      <c r="AK43" s="159"/>
      <c r="AL43" s="153"/>
      <c r="AM43" s="153"/>
      <c r="AN43" s="154"/>
      <c r="AO43" s="23"/>
      <c r="AP43" s="23"/>
      <c r="AQ43" s="23"/>
      <c r="AR43" s="23"/>
      <c r="BE43" s="22" t="str">
        <f t="shared" si="0"/>
        <v>定性分析</v>
      </c>
    </row>
    <row r="44" spans="2:57" ht="22.65" customHeight="1" thickBot="1">
      <c r="B44" s="155">
        <v>30</v>
      </c>
      <c r="C44" s="156"/>
      <c r="D44" s="157"/>
      <c r="E44" s="157"/>
      <c r="F44" s="157"/>
      <c r="G44" s="157"/>
      <c r="H44" s="157"/>
      <c r="I44" s="157" t="str">
        <f>IF(★注文シート!D67="","",★注文シート!D67)</f>
        <v/>
      </c>
      <c r="J44" s="157"/>
      <c r="K44" s="157"/>
      <c r="L44" s="157"/>
      <c r="M44" s="157"/>
      <c r="N44" s="157"/>
      <c r="O44" s="157"/>
      <c r="P44" s="157"/>
      <c r="Q44" s="157" t="str">
        <f>IF(★注文シート!E67="","",★注文シート!E67)</f>
        <v/>
      </c>
      <c r="R44" s="157"/>
      <c r="S44" s="157"/>
      <c r="T44" s="157"/>
      <c r="U44" s="157" t="str">
        <f>IF(★注文シート!F67="","",★注文シート!F67)</f>
        <v/>
      </c>
      <c r="V44" s="157"/>
      <c r="W44" s="157"/>
      <c r="X44" s="157"/>
      <c r="Y44" s="157"/>
      <c r="Z44" s="157"/>
      <c r="AA44" s="157"/>
      <c r="AB44" s="157" t="str">
        <f>IF(★注文シート!G67="","",★注文シート!G67)</f>
        <v/>
      </c>
      <c r="AC44" s="157"/>
      <c r="AD44" s="157"/>
      <c r="AE44" s="157"/>
      <c r="AF44" s="157"/>
      <c r="AG44" s="157"/>
      <c r="AH44" s="157"/>
      <c r="AI44" s="158"/>
      <c r="AJ44" s="158"/>
      <c r="AK44" s="158"/>
      <c r="AL44" s="160"/>
      <c r="AM44" s="160"/>
      <c r="AN44" s="161"/>
      <c r="AO44" s="23"/>
      <c r="AP44" s="23"/>
      <c r="AQ44" s="23"/>
      <c r="AR44" s="23"/>
      <c r="BE44" s="22" t="str">
        <f t="shared" si="0"/>
        <v>定性分析</v>
      </c>
    </row>
    <row r="45" spans="2:57" ht="17.399999999999999">
      <c r="B45" s="152"/>
      <c r="C45" s="152"/>
      <c r="BE45" s="20"/>
    </row>
    <row r="46" spans="2:57" ht="17.399999999999999">
      <c r="B46" s="152"/>
      <c r="C46" s="152"/>
      <c r="BE46" s="20"/>
    </row>
    <row r="47" spans="2:57" ht="17.399999999999999">
      <c r="B47" s="152"/>
      <c r="C47" s="152"/>
      <c r="BE47" s="20"/>
    </row>
    <row r="48" spans="2:57" ht="17.399999999999999">
      <c r="B48" s="152"/>
      <c r="C48" s="152"/>
      <c r="BE48" s="20"/>
    </row>
    <row r="49" spans="2:57" ht="17.399999999999999">
      <c r="B49" s="152"/>
      <c r="C49" s="152"/>
      <c r="BE49" s="20"/>
    </row>
    <row r="50" spans="2:57" ht="17.399999999999999">
      <c r="B50" s="152"/>
      <c r="C50" s="152"/>
      <c r="BE50" s="20"/>
    </row>
    <row r="51" spans="2:57" ht="17.399999999999999">
      <c r="B51" s="152"/>
      <c r="C51" s="152"/>
      <c r="BE51" s="20"/>
    </row>
    <row r="52" spans="2:57" ht="17.399999999999999">
      <c r="B52" s="152"/>
      <c r="C52" s="152"/>
      <c r="BE52" s="20"/>
    </row>
    <row r="53" spans="2:57" ht="17.399999999999999">
      <c r="B53" s="152"/>
      <c r="C53" s="152"/>
      <c r="BE53" s="20"/>
    </row>
    <row r="54" spans="2:57" ht="17.399999999999999">
      <c r="B54" s="152"/>
      <c r="C54" s="152"/>
      <c r="BE54" s="20"/>
    </row>
    <row r="55" spans="2:57" ht="17.399999999999999">
      <c r="B55" s="152"/>
      <c r="C55" s="152"/>
      <c r="BE55" s="20"/>
    </row>
    <row r="56" spans="2:57" ht="17.399999999999999">
      <c r="B56" s="152"/>
      <c r="C56" s="152"/>
      <c r="BE56" s="20"/>
    </row>
    <row r="57" spans="2:57" ht="17.399999999999999">
      <c r="B57" s="152"/>
      <c r="C57" s="152"/>
      <c r="BE57" s="20"/>
    </row>
    <row r="58" spans="2:57" ht="17.399999999999999">
      <c r="B58" s="152"/>
      <c r="C58" s="152"/>
      <c r="BE58" s="20"/>
    </row>
    <row r="59" spans="2:57" ht="17.399999999999999">
      <c r="B59" s="152"/>
      <c r="C59" s="152"/>
      <c r="BE59" s="20"/>
    </row>
    <row r="60" spans="2:57" ht="17.399999999999999">
      <c r="B60" s="152"/>
      <c r="C60" s="152"/>
      <c r="BE60" s="20"/>
    </row>
    <row r="61" spans="2:57" ht="17.399999999999999">
      <c r="B61" s="152"/>
      <c r="C61" s="152"/>
      <c r="BE61" s="20"/>
    </row>
    <row r="62" spans="2:57" ht="17.399999999999999">
      <c r="B62" s="152"/>
      <c r="C62" s="152"/>
      <c r="BE62" s="20"/>
    </row>
    <row r="63" spans="2:57" ht="17.399999999999999">
      <c r="B63" s="152"/>
      <c r="C63" s="152"/>
      <c r="BE63" s="20"/>
    </row>
    <row r="64" spans="2:57" ht="17.399999999999999">
      <c r="B64" s="152"/>
      <c r="C64" s="152"/>
      <c r="BE64" s="20"/>
    </row>
    <row r="65" spans="2:57" ht="17.399999999999999">
      <c r="B65" s="152"/>
      <c r="C65" s="152"/>
      <c r="BE65" s="20"/>
    </row>
    <row r="66" spans="2:57" ht="17.399999999999999">
      <c r="B66" s="152"/>
      <c r="C66" s="152"/>
      <c r="BE66" s="20"/>
    </row>
    <row r="67" spans="2:57" ht="17.399999999999999">
      <c r="B67" s="152"/>
      <c r="C67" s="152"/>
      <c r="BE67" s="20"/>
    </row>
    <row r="68" spans="2:57" ht="17.399999999999999">
      <c r="B68" s="152"/>
      <c r="C68" s="152"/>
      <c r="BE68" s="20"/>
    </row>
    <row r="69" spans="2:57" ht="17.399999999999999">
      <c r="B69" s="152"/>
      <c r="C69" s="152"/>
      <c r="BE69" s="20"/>
    </row>
    <row r="70" spans="2:57" ht="17.399999999999999">
      <c r="B70" s="152"/>
      <c r="C70" s="152"/>
      <c r="BE70" s="20"/>
    </row>
    <row r="71" spans="2:57" ht="17.399999999999999">
      <c r="B71" s="152"/>
      <c r="C71" s="152"/>
      <c r="BE71" s="20"/>
    </row>
    <row r="72" spans="2:57" ht="17.399999999999999">
      <c r="B72" s="152"/>
      <c r="C72" s="152"/>
      <c r="BE72" s="20"/>
    </row>
    <row r="73" spans="2:57" ht="17.399999999999999">
      <c r="B73" s="152"/>
      <c r="C73" s="152"/>
      <c r="BE73" s="20"/>
    </row>
    <row r="74" spans="2:57" ht="17.399999999999999">
      <c r="B74" s="152"/>
      <c r="C74" s="152"/>
      <c r="BE74" s="20"/>
    </row>
    <row r="75" spans="2:57" ht="17.399999999999999">
      <c r="BE75" s="20"/>
    </row>
    <row r="76" spans="2:57" ht="17.399999999999999">
      <c r="BE76" s="20"/>
    </row>
    <row r="77" spans="2:57" ht="17.399999999999999">
      <c r="BE77" s="20"/>
    </row>
    <row r="78" spans="2:57" ht="17.399999999999999">
      <c r="BE78" s="20"/>
    </row>
  </sheetData>
  <mergeCells count="343">
    <mergeCell ref="B2:E2"/>
    <mergeCell ref="B3:G3"/>
    <mergeCell ref="H3:W3"/>
    <mergeCell ref="Z3:AW3"/>
    <mergeCell ref="B4:G4"/>
    <mergeCell ref="H4:W4"/>
    <mergeCell ref="Z4:AE4"/>
    <mergeCell ref="AF4:AW4"/>
    <mergeCell ref="B5:G5"/>
    <mergeCell ref="H5:L5"/>
    <mergeCell ref="M5:W5"/>
    <mergeCell ref="Z5:AE5"/>
    <mergeCell ref="AF5:AW5"/>
    <mergeCell ref="B6:G6"/>
    <mergeCell ref="H6:W6"/>
    <mergeCell ref="Z6:AE6"/>
    <mergeCell ref="AF6:AW6"/>
    <mergeCell ref="B13:E13"/>
    <mergeCell ref="B14:C14"/>
    <mergeCell ref="D14:H14"/>
    <mergeCell ref="I14:P14"/>
    <mergeCell ref="Q14:T14"/>
    <mergeCell ref="U14:AA14"/>
    <mergeCell ref="B7:G7"/>
    <mergeCell ref="H7:W7"/>
    <mergeCell ref="Z7:AE7"/>
    <mergeCell ref="X11:AD11"/>
    <mergeCell ref="AE11:AN11"/>
    <mergeCell ref="B8:G8"/>
    <mergeCell ref="H8:W8"/>
    <mergeCell ref="Z8:AE8"/>
    <mergeCell ref="AF8:AW8"/>
    <mergeCell ref="B9:G9"/>
    <mergeCell ref="H9:W9"/>
    <mergeCell ref="B10:G10"/>
    <mergeCell ref="H10:W10"/>
    <mergeCell ref="B11:G11"/>
    <mergeCell ref="H11:W11"/>
    <mergeCell ref="AF7:AW7"/>
    <mergeCell ref="AB14:AE14"/>
    <mergeCell ref="AF14:AH14"/>
    <mergeCell ref="AI14:AK14"/>
    <mergeCell ref="AL14:AN14"/>
    <mergeCell ref="B15:C15"/>
    <mergeCell ref="D15:H15"/>
    <mergeCell ref="I15:P15"/>
    <mergeCell ref="Q15:T15"/>
    <mergeCell ref="U15:AA15"/>
    <mergeCell ref="AB15:AE15"/>
    <mergeCell ref="AF15:AH15"/>
    <mergeCell ref="AI15:AK15"/>
    <mergeCell ref="AL15:AN15"/>
    <mergeCell ref="D16:H16"/>
    <mergeCell ref="I16:P16"/>
    <mergeCell ref="Q16:T16"/>
    <mergeCell ref="U16:AA16"/>
    <mergeCell ref="AB16:AE16"/>
    <mergeCell ref="AF16:AH16"/>
    <mergeCell ref="B17:C17"/>
    <mergeCell ref="D17:H17"/>
    <mergeCell ref="I17:P17"/>
    <mergeCell ref="Q17:T17"/>
    <mergeCell ref="U17:AA17"/>
    <mergeCell ref="AB17:AE17"/>
    <mergeCell ref="AI16:AK16"/>
    <mergeCell ref="AL16:AN16"/>
    <mergeCell ref="AF17:AH17"/>
    <mergeCell ref="AI17:AK17"/>
    <mergeCell ref="AL17:AN17"/>
    <mergeCell ref="AI18:AK18"/>
    <mergeCell ref="AL18:AN18"/>
    <mergeCell ref="B19:C19"/>
    <mergeCell ref="D19:H19"/>
    <mergeCell ref="I19:P19"/>
    <mergeCell ref="Q19:T19"/>
    <mergeCell ref="U19:AA19"/>
    <mergeCell ref="AB19:AE19"/>
    <mergeCell ref="AF19:AH19"/>
    <mergeCell ref="AI19:AK19"/>
    <mergeCell ref="AB18:AE18"/>
    <mergeCell ref="AF18:AH18"/>
    <mergeCell ref="B18:C18"/>
    <mergeCell ref="D18:H18"/>
    <mergeCell ref="I18:P18"/>
    <mergeCell ref="Q18:T18"/>
    <mergeCell ref="U18:AA18"/>
    <mergeCell ref="AL19:AN19"/>
    <mergeCell ref="B16:C16"/>
    <mergeCell ref="B20:C20"/>
    <mergeCell ref="D20:H20"/>
    <mergeCell ref="I20:P20"/>
    <mergeCell ref="Q20:T20"/>
    <mergeCell ref="U20:AA20"/>
    <mergeCell ref="AB20:AE20"/>
    <mergeCell ref="AF20:AH20"/>
    <mergeCell ref="AI20:AK20"/>
    <mergeCell ref="AL20:AN20"/>
    <mergeCell ref="B21:C21"/>
    <mergeCell ref="D21:H21"/>
    <mergeCell ref="I21:P21"/>
    <mergeCell ref="Q21:T21"/>
    <mergeCell ref="U21:AA21"/>
    <mergeCell ref="AB21:AE21"/>
    <mergeCell ref="AF21:AH21"/>
    <mergeCell ref="AI21:AK21"/>
    <mergeCell ref="AL21:AN21"/>
    <mergeCell ref="AI22:AK22"/>
    <mergeCell ref="AL22:AN22"/>
    <mergeCell ref="B23:C23"/>
    <mergeCell ref="D23:H23"/>
    <mergeCell ref="I23:P23"/>
    <mergeCell ref="Q23:T23"/>
    <mergeCell ref="U23:AA23"/>
    <mergeCell ref="AB23:AE23"/>
    <mergeCell ref="AF23:AH23"/>
    <mergeCell ref="AI23:AK23"/>
    <mergeCell ref="B22:C22"/>
    <mergeCell ref="D22:H22"/>
    <mergeCell ref="I22:P22"/>
    <mergeCell ref="Q22:T22"/>
    <mergeCell ref="U22:AA22"/>
    <mergeCell ref="AB22:AE22"/>
    <mergeCell ref="AF22:AH22"/>
    <mergeCell ref="AL23:AN23"/>
    <mergeCell ref="B24:C24"/>
    <mergeCell ref="D24:H24"/>
    <mergeCell ref="I24:P24"/>
    <mergeCell ref="Q24:T24"/>
    <mergeCell ref="U24:AA24"/>
    <mergeCell ref="AB24:AE24"/>
    <mergeCell ref="AF24:AH24"/>
    <mergeCell ref="AI24:AK24"/>
    <mergeCell ref="AL24:AN24"/>
    <mergeCell ref="B25:C25"/>
    <mergeCell ref="D25:H25"/>
    <mergeCell ref="I25:P25"/>
    <mergeCell ref="Q25:T25"/>
    <mergeCell ref="U25:AA25"/>
    <mergeCell ref="AB25:AE25"/>
    <mergeCell ref="AF25:AH25"/>
    <mergeCell ref="AI25:AK25"/>
    <mergeCell ref="AL25:AN25"/>
    <mergeCell ref="AI26:AK26"/>
    <mergeCell ref="AL26:AN26"/>
    <mergeCell ref="B27:C27"/>
    <mergeCell ref="D27:H27"/>
    <mergeCell ref="I27:P27"/>
    <mergeCell ref="Q27:T27"/>
    <mergeCell ref="U27:AA27"/>
    <mergeCell ref="AB27:AE27"/>
    <mergeCell ref="AF27:AH27"/>
    <mergeCell ref="AI27:AK27"/>
    <mergeCell ref="B26:C26"/>
    <mergeCell ref="D26:H26"/>
    <mergeCell ref="I26:P26"/>
    <mergeCell ref="Q26:T26"/>
    <mergeCell ref="U26:AA26"/>
    <mergeCell ref="AB26:AE26"/>
    <mergeCell ref="AF26:AH26"/>
    <mergeCell ref="AL27:AN27"/>
    <mergeCell ref="B28:C28"/>
    <mergeCell ref="D28:H28"/>
    <mergeCell ref="I28:P28"/>
    <mergeCell ref="Q28:T28"/>
    <mergeCell ref="U28:AA28"/>
    <mergeCell ref="AB28:AE28"/>
    <mergeCell ref="AF28:AH28"/>
    <mergeCell ref="AI28:AK28"/>
    <mergeCell ref="AL28:AN28"/>
    <mergeCell ref="B29:C29"/>
    <mergeCell ref="D29:H29"/>
    <mergeCell ref="I29:P29"/>
    <mergeCell ref="Q29:T29"/>
    <mergeCell ref="U29:AA29"/>
    <mergeCell ref="AB29:AE29"/>
    <mergeCell ref="AF29:AH29"/>
    <mergeCell ref="AI29:AK29"/>
    <mergeCell ref="AL29:AN29"/>
    <mergeCell ref="AI30:AK30"/>
    <mergeCell ref="AL30:AN30"/>
    <mergeCell ref="B31:C31"/>
    <mergeCell ref="D31:H31"/>
    <mergeCell ref="I31:P31"/>
    <mergeCell ref="Q31:T31"/>
    <mergeCell ref="U31:AA31"/>
    <mergeCell ref="AB31:AE31"/>
    <mergeCell ref="AF31:AH31"/>
    <mergeCell ref="AI31:AK31"/>
    <mergeCell ref="B30:C30"/>
    <mergeCell ref="D30:H30"/>
    <mergeCell ref="I30:P30"/>
    <mergeCell ref="Q30:T30"/>
    <mergeCell ref="U30:AA30"/>
    <mergeCell ref="AB30:AE30"/>
    <mergeCell ref="AF30:AH30"/>
    <mergeCell ref="AL31:AN31"/>
    <mergeCell ref="B32:C32"/>
    <mergeCell ref="D32:H32"/>
    <mergeCell ref="I32:P32"/>
    <mergeCell ref="Q32:T32"/>
    <mergeCell ref="U32:AA32"/>
    <mergeCell ref="AB32:AE32"/>
    <mergeCell ref="AF32:AH32"/>
    <mergeCell ref="AI32:AK32"/>
    <mergeCell ref="AL32:AN32"/>
    <mergeCell ref="B33:C33"/>
    <mergeCell ref="D33:H33"/>
    <mergeCell ref="I33:P33"/>
    <mergeCell ref="Q33:T33"/>
    <mergeCell ref="U33:AA33"/>
    <mergeCell ref="AB33:AE33"/>
    <mergeCell ref="AF33:AH33"/>
    <mergeCell ref="AI33:AK33"/>
    <mergeCell ref="AL33:AN33"/>
    <mergeCell ref="AI34:AK34"/>
    <mergeCell ref="AL34:AN34"/>
    <mergeCell ref="B35:C35"/>
    <mergeCell ref="D35:H35"/>
    <mergeCell ref="I35:P35"/>
    <mergeCell ref="Q35:T35"/>
    <mergeCell ref="U35:AA35"/>
    <mergeCell ref="AB35:AE35"/>
    <mergeCell ref="AF35:AH35"/>
    <mergeCell ref="AI35:AK35"/>
    <mergeCell ref="B34:C34"/>
    <mergeCell ref="D34:H34"/>
    <mergeCell ref="I34:P34"/>
    <mergeCell ref="Q34:T34"/>
    <mergeCell ref="U34:AA34"/>
    <mergeCell ref="AB34:AE34"/>
    <mergeCell ref="AF34:AH34"/>
    <mergeCell ref="AL35:AN35"/>
    <mergeCell ref="B36:C36"/>
    <mergeCell ref="D36:H36"/>
    <mergeCell ref="I36:P36"/>
    <mergeCell ref="Q36:T36"/>
    <mergeCell ref="U36:AA36"/>
    <mergeCell ref="AB36:AE36"/>
    <mergeCell ref="AF36:AH36"/>
    <mergeCell ref="AI36:AK36"/>
    <mergeCell ref="AL36:AN36"/>
    <mergeCell ref="B37:C37"/>
    <mergeCell ref="D37:H37"/>
    <mergeCell ref="I37:P37"/>
    <mergeCell ref="Q37:T37"/>
    <mergeCell ref="U37:AA37"/>
    <mergeCell ref="AB37:AE37"/>
    <mergeCell ref="AF37:AH37"/>
    <mergeCell ref="AI37:AK37"/>
    <mergeCell ref="AL37:AN37"/>
    <mergeCell ref="AI38:AK38"/>
    <mergeCell ref="AL38:AN38"/>
    <mergeCell ref="B39:C39"/>
    <mergeCell ref="D39:H39"/>
    <mergeCell ref="I39:P39"/>
    <mergeCell ref="Q39:T39"/>
    <mergeCell ref="U39:AA39"/>
    <mergeCell ref="AB39:AE39"/>
    <mergeCell ref="AF39:AH39"/>
    <mergeCell ref="AI39:AK39"/>
    <mergeCell ref="B38:C38"/>
    <mergeCell ref="D38:H38"/>
    <mergeCell ref="I38:P38"/>
    <mergeCell ref="Q38:T38"/>
    <mergeCell ref="U38:AA38"/>
    <mergeCell ref="AB38:AE38"/>
    <mergeCell ref="AF38:AH38"/>
    <mergeCell ref="AL39:AN39"/>
    <mergeCell ref="B40:C40"/>
    <mergeCell ref="D40:H40"/>
    <mergeCell ref="I40:P40"/>
    <mergeCell ref="Q40:T40"/>
    <mergeCell ref="U40:AA40"/>
    <mergeCell ref="AB40:AE40"/>
    <mergeCell ref="AF40:AH40"/>
    <mergeCell ref="AI40:AK40"/>
    <mergeCell ref="AL40:AN40"/>
    <mergeCell ref="B41:C41"/>
    <mergeCell ref="D41:H41"/>
    <mergeCell ref="I41:P41"/>
    <mergeCell ref="Q41:T41"/>
    <mergeCell ref="U41:AA41"/>
    <mergeCell ref="AB41:AE41"/>
    <mergeCell ref="AF41:AH41"/>
    <mergeCell ref="AI41:AK41"/>
    <mergeCell ref="AL41:AN41"/>
    <mergeCell ref="AI42:AK42"/>
    <mergeCell ref="AL42:AN42"/>
    <mergeCell ref="B46:C46"/>
    <mergeCell ref="B47:C47"/>
    <mergeCell ref="B48:C48"/>
    <mergeCell ref="B49:C49"/>
    <mergeCell ref="AL44:AN44"/>
    <mergeCell ref="B43:C43"/>
    <mergeCell ref="D43:H43"/>
    <mergeCell ref="I43:P43"/>
    <mergeCell ref="B42:C42"/>
    <mergeCell ref="D42:H42"/>
    <mergeCell ref="I42:P42"/>
    <mergeCell ref="Q42:T42"/>
    <mergeCell ref="U42:AA42"/>
    <mergeCell ref="AB42:AE42"/>
    <mergeCell ref="AF42:AH42"/>
    <mergeCell ref="Q43:T43"/>
    <mergeCell ref="U43:AA43"/>
    <mergeCell ref="AB43:AE43"/>
    <mergeCell ref="AF43:AH43"/>
    <mergeCell ref="AI43:AK43"/>
    <mergeCell ref="B45:C45"/>
    <mergeCell ref="B50:C50"/>
    <mergeCell ref="AL43:AN43"/>
    <mergeCell ref="B44:C44"/>
    <mergeCell ref="D44:H44"/>
    <mergeCell ref="I44:P44"/>
    <mergeCell ref="Q44:T44"/>
    <mergeCell ref="U44:AA44"/>
    <mergeCell ref="AB44:AE44"/>
    <mergeCell ref="AF44:AH44"/>
    <mergeCell ref="AI44:AK44"/>
    <mergeCell ref="B72:C72"/>
    <mergeCell ref="B73:C73"/>
    <mergeCell ref="B74:C74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</mergeCells>
  <phoneticPr fontId="3"/>
  <conditionalFormatting sqref="M5:W5">
    <cfRule type="expression" dxfId="60" priority="1">
      <formula>$M$5&lt;&gt;""</formula>
    </cfRule>
  </conditionalFormatting>
  <dataValidations count="3">
    <dataValidation type="list" allowBlank="1" showInputMessage="1" showErrorMessage="1" sqref="D15:H44" xr:uid="{DC883E7B-4AA9-034B-81A5-F50D4ACDC949}">
      <formula1>"報告書不要,灰化済み,XRD済み"</formula1>
    </dataValidation>
    <dataValidation type="list" allowBlank="1" showInputMessage="1" showErrorMessage="1" sqref="H5" xr:uid="{32DF0C94-6CCC-154A-BEA6-900EB6B4C763}">
      <formula1>"通常納期,特急納期"</formula1>
    </dataValidation>
    <dataValidation type="list" allowBlank="1" showInputMessage="1" showErrorMessage="1" sqref="AI15:AK44 AF15:AF44" xr:uid="{47FD67F4-E4DB-4941-8B5E-AA092909D3AE}">
      <formula1>"〇"</formula1>
    </dataValidation>
  </dataValidations>
  <hyperlinks>
    <hyperlink ref="AF4" r:id="rId1" xr:uid="{340154CC-160B-4CE8-A14E-D2A2DA83E633}"/>
  </hyperlinks>
  <pageMargins left="0.7" right="0.7" top="0.75" bottom="0.75" header="0.3" footer="0.3"/>
  <pageSetup paperSize="9"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2298E-CAB6-4245-8F22-2A3E7138C0C3}">
  <sheetPr>
    <pageSetUpPr fitToPage="1"/>
  </sheetPr>
  <dimension ref="A1:DA114"/>
  <sheetViews>
    <sheetView showZeros="0" view="pageBreakPreview" zoomScaleNormal="115" zoomScaleSheetLayoutView="100" workbookViewId="0">
      <selection activeCell="CG8" sqref="CG8:CU9"/>
    </sheetView>
    <sheetView workbookViewId="1"/>
  </sheetViews>
  <sheetFormatPr defaultColWidth="14.44140625" defaultRowHeight="15" customHeight="1"/>
  <cols>
    <col min="1" max="1" width="1.6640625" style="113" customWidth="1"/>
    <col min="2" max="99" width="1.33203125" style="113" customWidth="1"/>
    <col min="100" max="100" width="8.6640625" style="113" customWidth="1"/>
    <col min="101" max="101" width="14.44140625" style="113" customWidth="1"/>
    <col min="102" max="16384" width="14.44140625" style="113"/>
  </cols>
  <sheetData>
    <row r="1" spans="1:102">
      <c r="CQ1" s="529" t="s">
        <v>191</v>
      </c>
      <c r="CR1" s="530"/>
      <c r="CS1" s="530"/>
      <c r="CT1" s="530"/>
      <c r="CU1" s="530"/>
      <c r="CW1" s="114" t="s">
        <v>192</v>
      </c>
      <c r="CX1" s="113" t="s">
        <v>192</v>
      </c>
    </row>
    <row r="2" spans="1:102" ht="9" customHeight="1">
      <c r="B2" s="531" t="s">
        <v>193</v>
      </c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2"/>
      <c r="AH2" s="532"/>
      <c r="AI2" s="532"/>
      <c r="AJ2" s="532"/>
      <c r="AK2" s="532"/>
      <c r="AL2" s="532"/>
      <c r="AM2" s="532"/>
      <c r="AN2" s="532"/>
      <c r="AO2" s="532"/>
      <c r="AP2" s="532"/>
      <c r="AQ2" s="532"/>
      <c r="AR2" s="532"/>
      <c r="AS2" s="532"/>
      <c r="AT2" s="532"/>
      <c r="AU2" s="532"/>
      <c r="AV2" s="532"/>
      <c r="AW2" s="532"/>
      <c r="AX2" s="532"/>
      <c r="AY2" s="532"/>
      <c r="AZ2" s="532"/>
      <c r="BA2" s="532"/>
      <c r="BB2" s="532"/>
      <c r="BC2" s="532"/>
      <c r="BD2" s="532"/>
      <c r="BE2" s="532"/>
      <c r="BF2" s="532"/>
      <c r="BG2" s="532"/>
      <c r="BH2" s="532"/>
      <c r="BI2" s="532"/>
      <c r="BJ2" s="532"/>
      <c r="BK2" s="532"/>
      <c r="BL2" s="532"/>
      <c r="BM2" s="532"/>
      <c r="BN2" s="532"/>
      <c r="BO2" s="532"/>
      <c r="BP2" s="532"/>
      <c r="BQ2" s="532"/>
      <c r="BR2" s="532"/>
      <c r="BS2" s="532"/>
      <c r="BT2" s="532"/>
      <c r="BU2" s="532"/>
      <c r="BV2" s="532"/>
      <c r="BW2" s="532"/>
      <c r="BX2" s="532"/>
      <c r="BY2" s="532"/>
      <c r="BZ2" s="532"/>
      <c r="CA2" s="532"/>
      <c r="CB2" s="532"/>
      <c r="CC2" s="532"/>
      <c r="CD2" s="532"/>
      <c r="CE2" s="532"/>
      <c r="CF2" s="532"/>
      <c r="CG2" s="532"/>
      <c r="CH2" s="532"/>
      <c r="CI2" s="532"/>
      <c r="CJ2" s="532"/>
      <c r="CK2" s="532"/>
      <c r="CL2" s="532"/>
      <c r="CM2" s="532"/>
      <c r="CN2" s="532"/>
      <c r="CO2" s="532"/>
      <c r="CP2" s="532"/>
      <c r="CQ2" s="532"/>
      <c r="CR2" s="532"/>
      <c r="CS2" s="532"/>
      <c r="CT2" s="532"/>
      <c r="CU2" s="532"/>
    </row>
    <row r="3" spans="1:102" ht="9" customHeight="1"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532"/>
      <c r="X3" s="532"/>
      <c r="Y3" s="532"/>
      <c r="Z3" s="532"/>
      <c r="AA3" s="532"/>
      <c r="AB3" s="532"/>
      <c r="AC3" s="532"/>
      <c r="AD3" s="532"/>
      <c r="AE3" s="532"/>
      <c r="AF3" s="532"/>
      <c r="AG3" s="532"/>
      <c r="AH3" s="532"/>
      <c r="AI3" s="532"/>
      <c r="AJ3" s="532"/>
      <c r="AK3" s="532"/>
      <c r="AL3" s="532"/>
      <c r="AM3" s="532"/>
      <c r="AN3" s="532"/>
      <c r="AO3" s="532"/>
      <c r="AP3" s="532"/>
      <c r="AQ3" s="532"/>
      <c r="AR3" s="532"/>
      <c r="AS3" s="532"/>
      <c r="AT3" s="532"/>
      <c r="AU3" s="532"/>
      <c r="AV3" s="532"/>
      <c r="AW3" s="532"/>
      <c r="AX3" s="532"/>
      <c r="AY3" s="532"/>
      <c r="AZ3" s="532"/>
      <c r="BA3" s="532"/>
      <c r="BB3" s="532"/>
      <c r="BC3" s="532"/>
      <c r="BD3" s="532"/>
      <c r="BE3" s="532"/>
      <c r="BF3" s="532"/>
      <c r="BG3" s="532"/>
      <c r="BH3" s="532"/>
      <c r="BI3" s="532"/>
      <c r="BJ3" s="532"/>
      <c r="BK3" s="532"/>
      <c r="BL3" s="532"/>
      <c r="BM3" s="532"/>
      <c r="BN3" s="532"/>
      <c r="BO3" s="532"/>
      <c r="BP3" s="532"/>
      <c r="BQ3" s="532"/>
      <c r="BR3" s="532"/>
      <c r="BS3" s="532"/>
      <c r="BT3" s="532"/>
      <c r="BU3" s="532"/>
      <c r="BV3" s="532"/>
      <c r="BW3" s="532"/>
      <c r="BX3" s="532"/>
      <c r="BY3" s="532"/>
      <c r="BZ3" s="532"/>
      <c r="CA3" s="532"/>
      <c r="CB3" s="532"/>
      <c r="CC3" s="532"/>
      <c r="CD3" s="532"/>
      <c r="CE3" s="532"/>
      <c r="CF3" s="532"/>
      <c r="CG3" s="532"/>
      <c r="CH3" s="532"/>
      <c r="CI3" s="532"/>
      <c r="CJ3" s="532"/>
      <c r="CK3" s="532"/>
      <c r="CL3" s="532"/>
      <c r="CM3" s="532"/>
      <c r="CN3" s="532"/>
      <c r="CO3" s="532"/>
      <c r="CP3" s="532"/>
      <c r="CQ3" s="532"/>
      <c r="CR3" s="532"/>
      <c r="CS3" s="532"/>
      <c r="CT3" s="532"/>
      <c r="CU3" s="532"/>
    </row>
    <row r="4" spans="1:102" ht="9" customHeight="1">
      <c r="B4" s="532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2"/>
      <c r="V4" s="532"/>
      <c r="W4" s="532"/>
      <c r="X4" s="532"/>
      <c r="Y4" s="532"/>
      <c r="Z4" s="532"/>
      <c r="AA4" s="532"/>
      <c r="AB4" s="532"/>
      <c r="AC4" s="532"/>
      <c r="AD4" s="532"/>
      <c r="AE4" s="532"/>
      <c r="AF4" s="532"/>
      <c r="AG4" s="532"/>
      <c r="AH4" s="532"/>
      <c r="AI4" s="532"/>
      <c r="AJ4" s="532"/>
      <c r="AK4" s="532"/>
      <c r="AL4" s="532"/>
      <c r="AM4" s="532"/>
      <c r="AN4" s="532"/>
      <c r="AO4" s="532"/>
      <c r="AP4" s="532"/>
      <c r="AQ4" s="532"/>
      <c r="AR4" s="532"/>
      <c r="AS4" s="532"/>
      <c r="AT4" s="532"/>
      <c r="AU4" s="532"/>
      <c r="AV4" s="532"/>
      <c r="AW4" s="532"/>
      <c r="AX4" s="532"/>
      <c r="AY4" s="532"/>
      <c r="AZ4" s="532"/>
      <c r="BA4" s="532"/>
      <c r="BB4" s="532"/>
      <c r="BC4" s="532"/>
      <c r="BD4" s="532"/>
      <c r="BE4" s="532"/>
      <c r="BF4" s="532"/>
      <c r="BG4" s="532"/>
      <c r="BH4" s="532"/>
      <c r="BI4" s="532"/>
      <c r="BJ4" s="532"/>
      <c r="BK4" s="532"/>
      <c r="BL4" s="532"/>
      <c r="BM4" s="532"/>
      <c r="BN4" s="532"/>
      <c r="BO4" s="532"/>
      <c r="BP4" s="532"/>
      <c r="BQ4" s="532"/>
      <c r="BR4" s="532"/>
      <c r="BS4" s="532"/>
      <c r="BT4" s="532"/>
      <c r="BU4" s="532"/>
      <c r="BV4" s="532"/>
      <c r="BW4" s="532"/>
      <c r="BX4" s="532"/>
      <c r="BY4" s="532"/>
      <c r="BZ4" s="532"/>
      <c r="CA4" s="532"/>
      <c r="CB4" s="532"/>
      <c r="CC4" s="532"/>
      <c r="CD4" s="532"/>
      <c r="CE4" s="532"/>
      <c r="CF4" s="532"/>
      <c r="CG4" s="532"/>
      <c r="CH4" s="532"/>
      <c r="CI4" s="532"/>
      <c r="CJ4" s="532"/>
      <c r="CK4" s="532"/>
      <c r="CL4" s="532"/>
      <c r="CM4" s="532"/>
      <c r="CN4" s="532"/>
      <c r="CO4" s="532"/>
      <c r="CP4" s="532"/>
      <c r="CQ4" s="532"/>
      <c r="CR4" s="532"/>
      <c r="CS4" s="532"/>
      <c r="CT4" s="532"/>
      <c r="CU4" s="532"/>
    </row>
    <row r="5" spans="1:102" ht="9" customHeight="1">
      <c r="B5" s="532"/>
      <c r="C5" s="532"/>
      <c r="D5" s="532"/>
      <c r="E5" s="532"/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32"/>
      <c r="Q5" s="532"/>
      <c r="R5" s="532"/>
      <c r="S5" s="532"/>
      <c r="T5" s="532"/>
      <c r="U5" s="532"/>
      <c r="V5" s="532"/>
      <c r="W5" s="532"/>
      <c r="X5" s="532"/>
      <c r="Y5" s="532"/>
      <c r="Z5" s="532"/>
      <c r="AA5" s="532"/>
      <c r="AB5" s="532"/>
      <c r="AC5" s="532"/>
      <c r="AD5" s="532"/>
      <c r="AE5" s="532"/>
      <c r="AF5" s="532"/>
      <c r="AG5" s="532"/>
      <c r="AH5" s="532"/>
      <c r="AI5" s="532"/>
      <c r="AJ5" s="532"/>
      <c r="AK5" s="532"/>
      <c r="AL5" s="532"/>
      <c r="AM5" s="532"/>
      <c r="AN5" s="532"/>
      <c r="AO5" s="532"/>
      <c r="AP5" s="532"/>
      <c r="AQ5" s="532"/>
      <c r="AR5" s="532"/>
      <c r="AS5" s="532"/>
      <c r="AT5" s="532"/>
      <c r="AU5" s="532"/>
      <c r="AV5" s="532"/>
      <c r="AW5" s="532"/>
      <c r="AX5" s="532"/>
      <c r="AY5" s="532"/>
      <c r="AZ5" s="532"/>
      <c r="BA5" s="532"/>
      <c r="BB5" s="532"/>
      <c r="BC5" s="532"/>
      <c r="BD5" s="532"/>
      <c r="BE5" s="532"/>
      <c r="BF5" s="532"/>
      <c r="BG5" s="532"/>
      <c r="BH5" s="532"/>
      <c r="BI5" s="532"/>
      <c r="BJ5" s="532"/>
      <c r="BK5" s="532"/>
      <c r="BL5" s="532"/>
      <c r="BM5" s="532"/>
      <c r="BN5" s="532"/>
      <c r="BO5" s="532"/>
      <c r="BP5" s="532"/>
      <c r="BQ5" s="532"/>
      <c r="BR5" s="532"/>
      <c r="BS5" s="532"/>
      <c r="BT5" s="532"/>
      <c r="BU5" s="532"/>
      <c r="BV5" s="532"/>
      <c r="BW5" s="532"/>
      <c r="BX5" s="532"/>
      <c r="BY5" s="532"/>
      <c r="BZ5" s="532"/>
      <c r="CA5" s="532"/>
      <c r="CB5" s="532"/>
      <c r="CC5" s="532"/>
      <c r="CD5" s="532"/>
      <c r="CE5" s="532"/>
      <c r="CF5" s="532"/>
      <c r="CG5" s="532"/>
      <c r="CH5" s="532"/>
      <c r="CI5" s="532"/>
      <c r="CJ5" s="532"/>
      <c r="CK5" s="532"/>
      <c r="CL5" s="532"/>
      <c r="CM5" s="532"/>
      <c r="CN5" s="532"/>
      <c r="CO5" s="532"/>
      <c r="CP5" s="532"/>
      <c r="CQ5" s="532"/>
      <c r="CR5" s="532"/>
      <c r="CS5" s="532"/>
      <c r="CT5" s="532"/>
      <c r="CU5" s="532"/>
    </row>
    <row r="6" spans="1:102" ht="9" customHeight="1"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Y6" s="116"/>
      <c r="BZ6" s="116"/>
      <c r="CA6" s="533" t="s">
        <v>194</v>
      </c>
      <c r="CB6" s="533"/>
      <c r="CC6" s="533"/>
      <c r="CD6" s="533"/>
      <c r="CE6" s="533"/>
      <c r="CF6" s="533"/>
      <c r="CG6" s="533" t="s">
        <v>255</v>
      </c>
      <c r="CH6" s="533"/>
      <c r="CI6" s="533"/>
      <c r="CJ6" s="533"/>
      <c r="CK6" s="533"/>
      <c r="CL6" s="533"/>
      <c r="CM6" s="533"/>
      <c r="CN6" s="533"/>
      <c r="CO6" s="533"/>
      <c r="CP6" s="533"/>
      <c r="CQ6" s="533"/>
      <c r="CR6" s="533"/>
      <c r="CS6" s="533"/>
      <c r="CT6" s="533"/>
    </row>
    <row r="7" spans="1:102" ht="9" customHeight="1">
      <c r="A7" s="536">
        <f>★注文シート!C26</f>
        <v>0</v>
      </c>
      <c r="B7" s="536"/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  <c r="P7" s="536"/>
      <c r="Q7" s="536"/>
      <c r="R7" s="536"/>
      <c r="S7" s="536"/>
      <c r="T7" s="536"/>
      <c r="U7" s="536"/>
      <c r="V7" s="536"/>
      <c r="W7" s="536"/>
      <c r="X7" s="536"/>
      <c r="Y7" s="536"/>
      <c r="Z7" s="536"/>
      <c r="AA7" s="536"/>
      <c r="AB7" s="536"/>
      <c r="AC7" s="536"/>
      <c r="AD7" s="536"/>
      <c r="AE7" s="536"/>
      <c r="AF7" s="536" t="s">
        <v>3</v>
      </c>
      <c r="AG7" s="536"/>
      <c r="AH7" s="536"/>
      <c r="AI7" s="536"/>
      <c r="AJ7" s="536"/>
      <c r="AK7" s="536"/>
      <c r="AL7" s="536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 s="116"/>
      <c r="BT7" s="116"/>
      <c r="BU7" s="116"/>
      <c r="BV7" s="116"/>
      <c r="BW7" s="116"/>
      <c r="BX7" s="116"/>
      <c r="BY7" s="116"/>
      <c r="BZ7" s="116"/>
      <c r="CA7" s="533"/>
      <c r="CB7" s="533"/>
      <c r="CC7" s="533"/>
      <c r="CD7" s="533"/>
      <c r="CE7" s="533"/>
      <c r="CF7" s="533"/>
      <c r="CG7" s="533"/>
      <c r="CH7" s="533"/>
      <c r="CI7" s="533"/>
      <c r="CJ7" s="533"/>
      <c r="CK7" s="533"/>
      <c r="CL7" s="533"/>
      <c r="CM7" s="533"/>
      <c r="CN7" s="533"/>
      <c r="CO7" s="533"/>
      <c r="CP7" s="533"/>
      <c r="CQ7" s="533"/>
      <c r="CR7" s="533"/>
      <c r="CS7" s="533"/>
      <c r="CT7" s="533"/>
      <c r="CU7" s="116"/>
    </row>
    <row r="8" spans="1:102" ht="9" customHeight="1">
      <c r="A8" s="536"/>
      <c r="B8" s="536"/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6"/>
      <c r="N8" s="536"/>
      <c r="O8" s="536"/>
      <c r="P8" s="536"/>
      <c r="Q8" s="536"/>
      <c r="R8" s="536"/>
      <c r="S8" s="53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  <c r="AJ8" s="536"/>
      <c r="AK8" s="536"/>
      <c r="AL8" s="536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 s="116"/>
      <c r="BT8" s="116"/>
      <c r="BU8" s="116"/>
      <c r="BV8" s="116"/>
      <c r="BW8" s="116"/>
      <c r="BX8" s="116"/>
      <c r="BY8" s="116"/>
      <c r="BZ8" s="116"/>
      <c r="CA8" s="533" t="s">
        <v>196</v>
      </c>
      <c r="CB8" s="533"/>
      <c r="CC8" s="533"/>
      <c r="CD8" s="533"/>
      <c r="CE8" s="533"/>
      <c r="CF8" s="533"/>
      <c r="CG8" s="534">
        <f>'★成績書 (2)'!CG8:CU9</f>
        <v>0</v>
      </c>
      <c r="CH8" s="534"/>
      <c r="CI8" s="534"/>
      <c r="CJ8" s="534"/>
      <c r="CK8" s="534"/>
      <c r="CL8" s="534"/>
      <c r="CM8" s="534"/>
      <c r="CN8" s="534"/>
      <c r="CO8" s="534"/>
      <c r="CP8" s="534"/>
      <c r="CQ8" s="534"/>
      <c r="CR8" s="534"/>
      <c r="CS8" s="534"/>
      <c r="CT8" s="534"/>
      <c r="CU8" s="534"/>
    </row>
    <row r="9" spans="1:102" ht="9" customHeight="1">
      <c r="A9" s="536"/>
      <c r="B9" s="536"/>
      <c r="C9" s="536"/>
      <c r="D9" s="536"/>
      <c r="E9" s="536"/>
      <c r="F9" s="536"/>
      <c r="G9" s="536"/>
      <c r="H9" s="536"/>
      <c r="I9" s="536"/>
      <c r="J9" s="536"/>
      <c r="K9" s="536"/>
      <c r="L9" s="536"/>
      <c r="M9" s="536"/>
      <c r="N9" s="536"/>
      <c r="O9" s="536"/>
      <c r="P9" s="536"/>
      <c r="Q9" s="536"/>
      <c r="R9" s="536"/>
      <c r="S9" s="53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  <c r="AJ9" s="536"/>
      <c r="AK9" s="536"/>
      <c r="AL9" s="536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 s="116"/>
      <c r="BT9" s="116"/>
      <c r="BU9" s="116"/>
      <c r="BV9" s="116"/>
      <c r="BW9" s="116"/>
      <c r="BX9" s="116"/>
      <c r="BY9" s="116"/>
      <c r="BZ9" s="116"/>
      <c r="CA9" s="533"/>
      <c r="CB9" s="533"/>
      <c r="CC9" s="533"/>
      <c r="CD9" s="533"/>
      <c r="CE9" s="533"/>
      <c r="CF9" s="533"/>
      <c r="CG9" s="534"/>
      <c r="CH9" s="534"/>
      <c r="CI9" s="534"/>
      <c r="CJ9" s="534"/>
      <c r="CK9" s="534"/>
      <c r="CL9" s="534"/>
      <c r="CM9" s="534"/>
      <c r="CN9" s="534"/>
      <c r="CO9" s="534"/>
      <c r="CP9" s="534"/>
      <c r="CQ9" s="534"/>
      <c r="CR9" s="534"/>
      <c r="CS9" s="534"/>
      <c r="CT9" s="534"/>
      <c r="CU9" s="534"/>
    </row>
    <row r="10" spans="1:102" ht="9" customHeight="1"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</row>
    <row r="11" spans="1:102" ht="9" customHeight="1"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7"/>
      <c r="BZ11" s="117"/>
      <c r="CA11" s="117"/>
      <c r="CB11" s="117"/>
      <c r="CC11" s="117"/>
      <c r="CD11" s="117"/>
      <c r="CE11" s="116"/>
      <c r="CF11" s="116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</row>
    <row r="12" spans="1:102" ht="10.95" customHeight="1">
      <c r="B12" s="533" t="s">
        <v>197</v>
      </c>
      <c r="C12" s="535"/>
      <c r="D12" s="535"/>
      <c r="E12" s="535"/>
      <c r="F12" s="535"/>
      <c r="G12" s="535"/>
      <c r="H12" s="535"/>
      <c r="I12" s="535"/>
      <c r="J12" s="535"/>
      <c r="K12" s="535"/>
      <c r="L12" s="118"/>
      <c r="M12" s="528">
        <f>'★成績書 (2)'!M12:W13</f>
        <v>0</v>
      </c>
      <c r="N12" s="528"/>
      <c r="O12" s="528"/>
      <c r="P12" s="528"/>
      <c r="Q12" s="528"/>
      <c r="R12" s="528"/>
      <c r="S12" s="528"/>
      <c r="T12" s="528"/>
      <c r="U12" s="528"/>
      <c r="V12" s="528"/>
      <c r="W12" s="52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</row>
    <row r="13" spans="1:102" ht="10.95" customHeight="1">
      <c r="B13" s="535"/>
      <c r="C13" s="535"/>
      <c r="D13" s="535"/>
      <c r="E13" s="535"/>
      <c r="F13" s="535"/>
      <c r="G13" s="535"/>
      <c r="H13" s="535"/>
      <c r="I13" s="535"/>
      <c r="J13" s="535"/>
      <c r="K13" s="535"/>
      <c r="L13" s="118"/>
      <c r="M13" s="528"/>
      <c r="N13" s="528"/>
      <c r="O13" s="528"/>
      <c r="P13" s="528"/>
      <c r="Q13" s="528"/>
      <c r="R13" s="528"/>
      <c r="S13" s="528"/>
      <c r="T13" s="528"/>
      <c r="U13" s="528"/>
      <c r="V13" s="528"/>
      <c r="W13" s="52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</row>
    <row r="14" spans="1:102" ht="10.95" customHeight="1">
      <c r="B14" s="533" t="s">
        <v>198</v>
      </c>
      <c r="C14" s="535"/>
      <c r="D14" s="535"/>
      <c r="E14" s="535"/>
      <c r="F14" s="535"/>
      <c r="G14" s="535"/>
      <c r="H14" s="535"/>
      <c r="I14" s="535"/>
      <c r="J14" s="535"/>
      <c r="K14" s="535"/>
      <c r="L14" s="118"/>
      <c r="M14" s="528">
        <f>'★成績書 (2)'!M14:W15</f>
        <v>0</v>
      </c>
      <c r="N14" s="528"/>
      <c r="O14" s="528"/>
      <c r="P14" s="528"/>
      <c r="Q14" s="528"/>
      <c r="R14" s="528"/>
      <c r="S14" s="528"/>
      <c r="T14" s="528"/>
      <c r="U14" s="528"/>
      <c r="V14" s="528"/>
      <c r="W14" s="528"/>
      <c r="X14" s="534" t="s">
        <v>199</v>
      </c>
      <c r="Y14" s="534"/>
      <c r="Z14" s="534"/>
      <c r="AA14" s="534"/>
      <c r="AB14" s="528">
        <f>'★成績書 (2)'!AB14:AL15</f>
        <v>0</v>
      </c>
      <c r="AC14" s="528"/>
      <c r="AD14" s="528"/>
      <c r="AE14" s="528"/>
      <c r="AF14" s="528"/>
      <c r="AG14" s="528"/>
      <c r="AH14" s="528"/>
      <c r="AI14" s="528"/>
      <c r="AJ14" s="528"/>
      <c r="AK14" s="528"/>
      <c r="AL14" s="52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</row>
    <row r="15" spans="1:102" ht="10.95" customHeight="1">
      <c r="B15" s="535"/>
      <c r="C15" s="535"/>
      <c r="D15" s="535"/>
      <c r="E15" s="535"/>
      <c r="F15" s="535"/>
      <c r="G15" s="535"/>
      <c r="H15" s="535"/>
      <c r="I15" s="535"/>
      <c r="J15" s="535"/>
      <c r="K15" s="535"/>
      <c r="L15" s="118"/>
      <c r="M15" s="528"/>
      <c r="N15" s="528"/>
      <c r="O15" s="528"/>
      <c r="P15" s="528"/>
      <c r="Q15" s="528"/>
      <c r="R15" s="528"/>
      <c r="S15" s="528"/>
      <c r="T15" s="528"/>
      <c r="U15" s="528"/>
      <c r="V15" s="528"/>
      <c r="W15" s="528"/>
      <c r="X15" s="534"/>
      <c r="Y15" s="534"/>
      <c r="Z15" s="534"/>
      <c r="AA15" s="534"/>
      <c r="AB15" s="528"/>
      <c r="AC15" s="528"/>
      <c r="AD15" s="528"/>
      <c r="AE15" s="528"/>
      <c r="AF15" s="528"/>
      <c r="AG15" s="528"/>
      <c r="AH15" s="528"/>
      <c r="AI15" s="528"/>
      <c r="AJ15" s="528"/>
      <c r="AK15" s="528"/>
      <c r="AL15" s="52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</row>
    <row r="16" spans="1:102" ht="10.95" customHeight="1">
      <c r="B16" s="533" t="s">
        <v>200</v>
      </c>
      <c r="C16" s="535"/>
      <c r="D16" s="535"/>
      <c r="E16" s="535"/>
      <c r="F16" s="535"/>
      <c r="G16" s="535"/>
      <c r="H16" s="535"/>
      <c r="I16" s="535"/>
      <c r="J16" s="535"/>
      <c r="K16" s="535"/>
      <c r="L16" s="116"/>
      <c r="M16" s="547" t="str">
        <f>'★成績書 (2)'!M16:Z17</f>
        <v>持ち込み</v>
      </c>
      <c r="N16" s="547"/>
      <c r="O16" s="547"/>
      <c r="P16" s="547"/>
      <c r="Q16" s="547"/>
      <c r="R16" s="547"/>
      <c r="S16" s="547"/>
      <c r="T16" s="547"/>
      <c r="U16" s="547"/>
      <c r="V16" s="547"/>
      <c r="W16" s="547"/>
      <c r="X16" s="547"/>
      <c r="Y16" s="547"/>
      <c r="Z16" s="547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</row>
    <row r="17" spans="2:99" ht="10.95" customHeight="1">
      <c r="B17" s="535"/>
      <c r="C17" s="535"/>
      <c r="D17" s="535"/>
      <c r="E17" s="535"/>
      <c r="F17" s="535"/>
      <c r="G17" s="535"/>
      <c r="H17" s="535"/>
      <c r="I17" s="535"/>
      <c r="J17" s="535"/>
      <c r="K17" s="535"/>
      <c r="L17" s="116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</row>
    <row r="18" spans="2:99" ht="10.95" customHeight="1">
      <c r="B18" s="533" t="s">
        <v>202</v>
      </c>
      <c r="C18" s="535"/>
      <c r="D18" s="535"/>
      <c r="E18" s="535"/>
      <c r="F18" s="535"/>
      <c r="G18" s="535"/>
      <c r="H18" s="535"/>
      <c r="I18" s="535"/>
      <c r="J18" s="535"/>
      <c r="K18" s="535"/>
      <c r="L18" s="116"/>
      <c r="M18" s="548">
        <f>★注文シート!G40</f>
        <v>0</v>
      </c>
      <c r="N18" s="548"/>
      <c r="O18" s="548"/>
      <c r="P18" s="548"/>
      <c r="Q18" s="548"/>
      <c r="R18" s="548"/>
      <c r="S18" s="548"/>
      <c r="T18" s="548"/>
      <c r="U18" s="548"/>
      <c r="V18" s="548"/>
      <c r="W18" s="548"/>
      <c r="X18" s="548"/>
      <c r="Y18" s="548"/>
      <c r="Z18" s="548"/>
      <c r="AA18" s="548"/>
      <c r="AB18" s="548"/>
      <c r="AC18" s="548"/>
      <c r="AD18" s="548"/>
      <c r="AE18" s="548"/>
      <c r="AF18" s="548"/>
      <c r="AG18" s="548"/>
      <c r="AH18" s="548"/>
      <c r="AI18" s="548"/>
      <c r="AJ18" s="548"/>
      <c r="AK18" s="548"/>
      <c r="AL18" s="548"/>
      <c r="AM18" s="548"/>
      <c r="AN18" s="548"/>
      <c r="AO18" s="548"/>
      <c r="AP18" s="548"/>
      <c r="AQ18" s="548"/>
      <c r="AR18" s="548"/>
      <c r="AS18" s="548"/>
      <c r="AT18" s="548"/>
      <c r="AU18" s="548"/>
      <c r="AV18" s="548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</row>
    <row r="19" spans="2:99" ht="10.95" customHeight="1">
      <c r="B19" s="535"/>
      <c r="C19" s="535"/>
      <c r="D19" s="535"/>
      <c r="E19" s="535"/>
      <c r="F19" s="535"/>
      <c r="G19" s="535"/>
      <c r="H19" s="535"/>
      <c r="I19" s="535"/>
      <c r="J19" s="535"/>
      <c r="K19" s="535"/>
      <c r="L19" s="116"/>
      <c r="M19" s="548"/>
      <c r="N19" s="548"/>
      <c r="O19" s="548"/>
      <c r="P19" s="548"/>
      <c r="Q19" s="548"/>
      <c r="R19" s="548"/>
      <c r="S19" s="548"/>
      <c r="T19" s="548"/>
      <c r="U19" s="548"/>
      <c r="V19" s="548"/>
      <c r="W19" s="548"/>
      <c r="X19" s="548"/>
      <c r="Y19" s="548"/>
      <c r="Z19" s="548"/>
      <c r="AA19" s="548"/>
      <c r="AB19" s="548"/>
      <c r="AC19" s="548"/>
      <c r="AD19" s="548"/>
      <c r="AE19" s="548"/>
      <c r="AF19" s="548"/>
      <c r="AG19" s="548"/>
      <c r="AH19" s="548"/>
      <c r="AI19" s="548"/>
      <c r="AJ19" s="548"/>
      <c r="AK19" s="548"/>
      <c r="AL19" s="548"/>
      <c r="AM19" s="548"/>
      <c r="AN19" s="548"/>
      <c r="AO19" s="548"/>
      <c r="AP19" s="548"/>
      <c r="AQ19" s="548"/>
      <c r="AR19" s="548"/>
      <c r="AS19" s="548"/>
      <c r="AT19" s="548"/>
      <c r="AU19" s="548"/>
      <c r="AV19" s="548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</row>
    <row r="20" spans="2:99" ht="10.95" customHeight="1"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</row>
    <row r="21" spans="2:99" ht="9" customHeight="1"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</row>
    <row r="22" spans="2:99" ht="9" customHeight="1"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</row>
    <row r="23" spans="2:99" ht="9" customHeight="1"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</row>
    <row r="24" spans="2:99" ht="9" customHeight="1">
      <c r="B24" s="549" t="s">
        <v>203</v>
      </c>
      <c r="C24" s="550"/>
      <c r="D24" s="550"/>
      <c r="E24" s="550"/>
      <c r="F24" s="550"/>
      <c r="G24" s="550"/>
      <c r="H24" s="550"/>
      <c r="I24" s="550"/>
      <c r="J24" s="550"/>
      <c r="K24" s="550"/>
      <c r="L24" s="122"/>
      <c r="M24" s="551">
        <f>★注文シート!C34</f>
        <v>0</v>
      </c>
      <c r="N24" s="551"/>
      <c r="O24" s="551"/>
      <c r="P24" s="551"/>
      <c r="Q24" s="551"/>
      <c r="R24" s="551"/>
      <c r="S24" s="551"/>
      <c r="T24" s="551"/>
      <c r="U24" s="551"/>
      <c r="V24" s="551"/>
      <c r="W24" s="551"/>
      <c r="X24" s="551"/>
      <c r="Y24" s="551"/>
      <c r="Z24" s="551"/>
      <c r="AA24" s="551"/>
      <c r="AB24" s="551"/>
      <c r="AC24" s="551"/>
      <c r="AD24" s="551"/>
      <c r="AE24" s="551"/>
      <c r="AF24" s="551"/>
      <c r="AG24" s="551"/>
      <c r="AH24" s="551"/>
      <c r="AI24" s="551"/>
      <c r="AJ24" s="551"/>
      <c r="AK24" s="551"/>
      <c r="AL24" s="551"/>
      <c r="AM24" s="551"/>
      <c r="AN24" s="551"/>
      <c r="AO24" s="551"/>
      <c r="AP24" s="551"/>
      <c r="AQ24" s="551"/>
      <c r="AR24" s="551"/>
      <c r="AS24" s="551"/>
      <c r="AT24" s="551"/>
      <c r="AU24" s="551"/>
      <c r="AV24" s="551"/>
      <c r="AW24" s="551"/>
      <c r="AX24" s="551"/>
      <c r="AY24" s="551"/>
      <c r="AZ24" s="551"/>
      <c r="BA24" s="551"/>
      <c r="BB24" s="551"/>
      <c r="BC24" s="551"/>
      <c r="BD24" s="551"/>
      <c r="BE24" s="551"/>
      <c r="BF24" s="551"/>
      <c r="BG24" s="551"/>
      <c r="BH24" s="551"/>
      <c r="BI24" s="551"/>
      <c r="BJ24" s="551"/>
      <c r="BK24" s="551"/>
      <c r="BL24" s="551"/>
      <c r="BM24" s="551"/>
      <c r="BN24" s="551"/>
      <c r="BO24" s="551"/>
      <c r="BP24" s="551"/>
      <c r="BQ24" s="551"/>
      <c r="BR24" s="551"/>
      <c r="BS24" s="551"/>
      <c r="BT24" s="551"/>
      <c r="BU24" s="551"/>
      <c r="BV24" s="551"/>
      <c r="BW24" s="551"/>
      <c r="BX24" s="551"/>
      <c r="BY24" s="551"/>
      <c r="BZ24" s="551"/>
      <c r="CA24" s="551"/>
      <c r="CB24" s="551"/>
      <c r="CC24" s="551"/>
      <c r="CD24" s="551"/>
      <c r="CE24" s="551"/>
      <c r="CF24" s="551"/>
      <c r="CG24" s="551"/>
      <c r="CH24" s="551"/>
      <c r="CI24" s="551"/>
      <c r="CJ24" s="551"/>
      <c r="CK24" s="551"/>
      <c r="CL24" s="551"/>
      <c r="CM24" s="551"/>
      <c r="CN24" s="551"/>
      <c r="CO24" s="551"/>
      <c r="CP24" s="551"/>
      <c r="CQ24" s="551"/>
      <c r="CR24" s="551"/>
      <c r="CS24" s="551"/>
      <c r="CT24" s="551"/>
      <c r="CU24" s="551"/>
    </row>
    <row r="25" spans="2:99" ht="9" customHeight="1">
      <c r="B25" s="550"/>
      <c r="C25" s="550"/>
      <c r="D25" s="550"/>
      <c r="E25" s="550"/>
      <c r="F25" s="550"/>
      <c r="G25" s="550"/>
      <c r="H25" s="550"/>
      <c r="I25" s="550"/>
      <c r="J25" s="550"/>
      <c r="K25" s="550"/>
      <c r="L25" s="122"/>
      <c r="M25" s="551"/>
      <c r="N25" s="551"/>
      <c r="O25" s="551"/>
      <c r="P25" s="551"/>
      <c r="Q25" s="551"/>
      <c r="R25" s="551"/>
      <c r="S25" s="551"/>
      <c r="T25" s="551"/>
      <c r="U25" s="551"/>
      <c r="V25" s="551"/>
      <c r="W25" s="551"/>
      <c r="X25" s="551"/>
      <c r="Y25" s="551"/>
      <c r="Z25" s="551"/>
      <c r="AA25" s="551"/>
      <c r="AB25" s="551"/>
      <c r="AC25" s="551"/>
      <c r="AD25" s="551"/>
      <c r="AE25" s="551"/>
      <c r="AF25" s="551"/>
      <c r="AG25" s="551"/>
      <c r="AH25" s="551"/>
      <c r="AI25" s="551"/>
      <c r="AJ25" s="551"/>
      <c r="AK25" s="551"/>
      <c r="AL25" s="551"/>
      <c r="AM25" s="551"/>
      <c r="AN25" s="551"/>
      <c r="AO25" s="551"/>
      <c r="AP25" s="551"/>
      <c r="AQ25" s="551"/>
      <c r="AR25" s="551"/>
      <c r="AS25" s="551"/>
      <c r="AT25" s="551"/>
      <c r="AU25" s="551"/>
      <c r="AV25" s="551"/>
      <c r="AW25" s="551"/>
      <c r="AX25" s="551"/>
      <c r="AY25" s="551"/>
      <c r="AZ25" s="551"/>
      <c r="BA25" s="551"/>
      <c r="BB25" s="551"/>
      <c r="BC25" s="551"/>
      <c r="BD25" s="551"/>
      <c r="BE25" s="551"/>
      <c r="BF25" s="551"/>
      <c r="BG25" s="551"/>
      <c r="BH25" s="551"/>
      <c r="BI25" s="551"/>
      <c r="BJ25" s="551"/>
      <c r="BK25" s="551"/>
      <c r="BL25" s="551"/>
      <c r="BM25" s="551"/>
      <c r="BN25" s="551"/>
      <c r="BO25" s="551"/>
      <c r="BP25" s="551"/>
      <c r="BQ25" s="551"/>
      <c r="BR25" s="551"/>
      <c r="BS25" s="551"/>
      <c r="BT25" s="551"/>
      <c r="BU25" s="551"/>
      <c r="BV25" s="551"/>
      <c r="BW25" s="551"/>
      <c r="BX25" s="551"/>
      <c r="BY25" s="551"/>
      <c r="BZ25" s="551"/>
      <c r="CA25" s="551"/>
      <c r="CB25" s="551"/>
      <c r="CC25" s="551"/>
      <c r="CD25" s="551"/>
      <c r="CE25" s="551"/>
      <c r="CF25" s="551"/>
      <c r="CG25" s="551"/>
      <c r="CH25" s="551"/>
      <c r="CI25" s="551"/>
      <c r="CJ25" s="551"/>
      <c r="CK25" s="551"/>
      <c r="CL25" s="551"/>
      <c r="CM25" s="551"/>
      <c r="CN25" s="551"/>
      <c r="CO25" s="551"/>
      <c r="CP25" s="551"/>
      <c r="CQ25" s="551"/>
      <c r="CR25" s="551"/>
      <c r="CS25" s="551"/>
      <c r="CT25" s="551"/>
      <c r="CU25" s="551"/>
    </row>
    <row r="26" spans="2:99" ht="9" customHeight="1">
      <c r="B26" s="535"/>
      <c r="C26" s="535"/>
      <c r="D26" s="535"/>
      <c r="E26" s="535"/>
      <c r="F26" s="535"/>
      <c r="G26" s="535"/>
      <c r="H26" s="535"/>
      <c r="I26" s="535"/>
      <c r="J26" s="535"/>
      <c r="K26" s="535"/>
      <c r="L26" s="535"/>
      <c r="M26" s="535"/>
      <c r="N26" s="535"/>
      <c r="O26" s="535"/>
      <c r="P26" s="535"/>
      <c r="Q26" s="535"/>
      <c r="R26" s="535"/>
      <c r="S26" s="535"/>
      <c r="T26" s="535"/>
      <c r="U26" s="535"/>
      <c r="V26" s="535"/>
      <c r="W26" s="535"/>
      <c r="X26" s="535"/>
      <c r="Y26" s="535"/>
      <c r="Z26" s="535"/>
      <c r="AA26" s="535"/>
      <c r="AB26" s="535"/>
      <c r="AC26" s="535"/>
      <c r="AD26" s="535"/>
      <c r="AE26" s="535"/>
      <c r="AF26" s="535"/>
      <c r="AG26" s="535"/>
      <c r="AH26" s="535"/>
      <c r="AI26" s="535"/>
      <c r="AJ26" s="535"/>
      <c r="AK26" s="535"/>
      <c r="AL26" s="535"/>
      <c r="AM26" s="535"/>
      <c r="AN26" s="535"/>
      <c r="AO26" s="535"/>
      <c r="AP26" s="535"/>
      <c r="AQ26" s="535"/>
      <c r="AR26" s="535"/>
      <c r="AS26" s="535"/>
      <c r="AT26" s="535"/>
      <c r="AU26" s="535"/>
      <c r="AV26" s="535"/>
      <c r="AW26" s="535"/>
      <c r="AX26" s="535"/>
      <c r="AY26" s="535"/>
      <c r="AZ26" s="535"/>
      <c r="BA26" s="535"/>
      <c r="BB26" s="535"/>
      <c r="BC26" s="535"/>
      <c r="BD26" s="535"/>
      <c r="BE26" s="535"/>
      <c r="BF26" s="535"/>
      <c r="BG26" s="535"/>
      <c r="BH26" s="535"/>
      <c r="BI26" s="535"/>
      <c r="BJ26" s="535"/>
      <c r="BK26" s="535"/>
      <c r="BL26" s="535"/>
      <c r="BM26" s="535"/>
      <c r="BN26" s="535"/>
      <c r="BO26" s="535"/>
      <c r="BP26" s="535"/>
      <c r="BQ26" s="535"/>
      <c r="BR26" s="535"/>
      <c r="BS26" s="535"/>
      <c r="BT26" s="535"/>
      <c r="BU26" s="535"/>
      <c r="BV26" s="535"/>
      <c r="BW26" s="535"/>
      <c r="BX26" s="535"/>
      <c r="BY26" s="535"/>
      <c r="BZ26" s="535"/>
      <c r="CA26" s="535"/>
      <c r="CB26" s="535"/>
      <c r="CC26" s="535"/>
      <c r="CD26" s="535"/>
      <c r="CE26" s="535"/>
      <c r="CF26" s="535"/>
      <c r="CG26" s="535"/>
      <c r="CH26" s="535"/>
      <c r="CI26" s="535"/>
      <c r="CJ26" s="535"/>
      <c r="CK26" s="535"/>
      <c r="CL26" s="535"/>
      <c r="CM26" s="535"/>
      <c r="CN26" s="535"/>
      <c r="CO26" s="535"/>
      <c r="CP26" s="535"/>
      <c r="CQ26" s="535"/>
      <c r="CR26" s="535"/>
      <c r="CS26" s="535"/>
      <c r="CT26" s="535"/>
      <c r="CU26" s="535"/>
    </row>
    <row r="27" spans="2:99" ht="7.5" customHeight="1">
      <c r="B27" s="533" t="s">
        <v>204</v>
      </c>
      <c r="C27" s="535"/>
      <c r="D27" s="535"/>
      <c r="E27" s="535"/>
      <c r="F27" s="535"/>
      <c r="G27" s="535"/>
      <c r="H27" s="535"/>
      <c r="I27" s="535"/>
      <c r="J27" s="535"/>
      <c r="K27" s="535"/>
      <c r="L27" s="535"/>
      <c r="M27" s="535"/>
      <c r="N27" s="535"/>
      <c r="O27" s="535"/>
      <c r="P27" s="535"/>
      <c r="Q27" s="535"/>
      <c r="R27" s="535"/>
      <c r="S27" s="535"/>
      <c r="T27" s="535"/>
      <c r="U27" s="535"/>
      <c r="V27" s="535"/>
      <c r="W27" s="535"/>
      <c r="X27" s="535"/>
      <c r="Y27" s="535"/>
      <c r="Z27" s="535"/>
      <c r="AA27" s="535"/>
      <c r="AB27" s="535"/>
      <c r="AC27" s="535"/>
      <c r="AD27" s="535"/>
      <c r="AE27" s="535"/>
      <c r="AF27" s="535"/>
      <c r="AG27" s="535"/>
      <c r="AH27" s="535"/>
      <c r="AI27" s="535"/>
      <c r="AJ27" s="535"/>
      <c r="AK27" s="535"/>
      <c r="AL27" s="535"/>
      <c r="AM27" s="535"/>
      <c r="AN27" s="535"/>
      <c r="AO27" s="535"/>
      <c r="AP27" s="535"/>
      <c r="AQ27" s="535"/>
      <c r="AR27" s="535"/>
      <c r="AS27" s="535"/>
      <c r="AT27" s="535"/>
      <c r="AU27" s="535"/>
      <c r="AV27" s="535"/>
      <c r="AW27" s="535"/>
      <c r="AX27" s="535"/>
      <c r="AY27" s="535"/>
      <c r="AZ27" s="535"/>
      <c r="BA27" s="535"/>
      <c r="BB27" s="535"/>
      <c r="BC27" s="535"/>
      <c r="BD27" s="535"/>
      <c r="BE27" s="535"/>
      <c r="BF27" s="535"/>
      <c r="BG27" s="535"/>
      <c r="BH27" s="535"/>
      <c r="BI27" s="535"/>
      <c r="BJ27" s="535"/>
      <c r="BK27" s="535"/>
      <c r="BL27" s="535"/>
      <c r="BM27" s="535"/>
      <c r="BN27" s="535"/>
      <c r="BO27" s="535"/>
      <c r="BP27" s="535"/>
      <c r="BQ27" s="535"/>
      <c r="BR27" s="535"/>
      <c r="BS27" s="535"/>
      <c r="BT27" s="535"/>
      <c r="BU27" s="535"/>
      <c r="BV27" s="535"/>
      <c r="BW27" s="535"/>
      <c r="BX27" s="535"/>
      <c r="BY27" s="535"/>
      <c r="BZ27" s="535"/>
      <c r="CA27" s="535"/>
      <c r="CB27" s="535"/>
      <c r="CC27" s="535"/>
      <c r="CD27" s="535"/>
      <c r="CE27" s="535"/>
      <c r="CF27" s="535"/>
      <c r="CG27" s="535"/>
      <c r="CH27" s="535"/>
      <c r="CI27" s="535"/>
      <c r="CJ27" s="535"/>
      <c r="CK27" s="535"/>
      <c r="CL27" s="535"/>
      <c r="CM27" s="535"/>
      <c r="CN27" s="535"/>
      <c r="CO27" s="535"/>
      <c r="CP27" s="535"/>
      <c r="CQ27" s="535"/>
      <c r="CR27" s="535"/>
      <c r="CS27" s="535"/>
      <c r="CT27" s="535"/>
      <c r="CU27" s="535"/>
    </row>
    <row r="28" spans="2:99" ht="7.5" customHeight="1" thickBot="1">
      <c r="B28" s="535"/>
      <c r="C28" s="535"/>
      <c r="D28" s="535"/>
      <c r="E28" s="535"/>
      <c r="F28" s="535"/>
      <c r="G28" s="535"/>
      <c r="H28" s="535"/>
      <c r="I28" s="535"/>
      <c r="J28" s="535"/>
      <c r="K28" s="535"/>
      <c r="L28" s="535"/>
      <c r="M28" s="535"/>
      <c r="N28" s="535"/>
      <c r="O28" s="535"/>
      <c r="P28" s="535"/>
      <c r="Q28" s="535"/>
      <c r="R28" s="535"/>
      <c r="S28" s="535"/>
      <c r="T28" s="535"/>
      <c r="U28" s="535"/>
      <c r="V28" s="535"/>
      <c r="W28" s="535"/>
      <c r="X28" s="535"/>
      <c r="Y28" s="535"/>
      <c r="Z28" s="535"/>
      <c r="AA28" s="535"/>
      <c r="AB28" s="535"/>
      <c r="AC28" s="535"/>
      <c r="AD28" s="535"/>
      <c r="AE28" s="535"/>
      <c r="AF28" s="535"/>
      <c r="AG28" s="535"/>
      <c r="AH28" s="535"/>
      <c r="AI28" s="535"/>
      <c r="AJ28" s="535"/>
      <c r="AK28" s="535"/>
      <c r="AL28" s="535"/>
      <c r="AM28" s="535"/>
      <c r="AN28" s="535"/>
      <c r="AO28" s="535"/>
      <c r="AP28" s="535"/>
      <c r="AQ28" s="535"/>
      <c r="AR28" s="535"/>
      <c r="AS28" s="535"/>
      <c r="AT28" s="535"/>
      <c r="AU28" s="535"/>
      <c r="AV28" s="535"/>
      <c r="AW28" s="535"/>
      <c r="AX28" s="535"/>
      <c r="AY28" s="535"/>
      <c r="AZ28" s="535"/>
      <c r="BA28" s="535"/>
      <c r="BB28" s="535"/>
      <c r="BC28" s="535"/>
      <c r="BD28" s="535"/>
      <c r="BE28" s="535"/>
      <c r="BF28" s="535"/>
      <c r="BG28" s="535"/>
      <c r="BH28" s="535"/>
      <c r="BI28" s="535"/>
      <c r="BJ28" s="535"/>
      <c r="BK28" s="535"/>
      <c r="BL28" s="535"/>
      <c r="BM28" s="535"/>
      <c r="BN28" s="535"/>
      <c r="BO28" s="535"/>
      <c r="BP28" s="535"/>
      <c r="BQ28" s="535"/>
      <c r="BR28" s="535"/>
      <c r="BS28" s="535"/>
      <c r="BT28" s="535"/>
      <c r="BU28" s="535"/>
      <c r="BV28" s="535"/>
      <c r="BW28" s="535"/>
      <c r="BX28" s="535"/>
      <c r="BY28" s="535"/>
      <c r="BZ28" s="535"/>
      <c r="CA28" s="535"/>
      <c r="CB28" s="535"/>
      <c r="CC28" s="535"/>
      <c r="CD28" s="535"/>
      <c r="CE28" s="535"/>
      <c r="CF28" s="535"/>
      <c r="CG28" s="535"/>
      <c r="CH28" s="535"/>
      <c r="CI28" s="535"/>
      <c r="CJ28" s="535"/>
      <c r="CK28" s="535"/>
      <c r="CL28" s="535"/>
      <c r="CM28" s="535"/>
      <c r="CN28" s="535"/>
      <c r="CO28" s="535"/>
      <c r="CP28" s="535"/>
      <c r="CQ28" s="535"/>
      <c r="CR28" s="535"/>
      <c r="CS28" s="535"/>
      <c r="CT28" s="535"/>
      <c r="CU28" s="535"/>
    </row>
    <row r="29" spans="2:99" ht="9" customHeight="1">
      <c r="B29" s="552" t="s">
        <v>205</v>
      </c>
      <c r="C29" s="553"/>
      <c r="D29" s="553"/>
      <c r="E29" s="553"/>
      <c r="F29" s="553"/>
      <c r="G29" s="553"/>
      <c r="H29" s="553"/>
      <c r="I29" s="553"/>
      <c r="J29" s="553"/>
      <c r="K29" s="553"/>
      <c r="L29" s="553"/>
      <c r="M29" s="553"/>
      <c r="N29" s="553"/>
      <c r="O29" s="553"/>
      <c r="P29" s="553"/>
      <c r="Q29" s="553"/>
      <c r="R29" s="554"/>
      <c r="S29" s="123"/>
      <c r="T29" s="555">
        <f>★注文シート!D40</f>
        <v>0</v>
      </c>
      <c r="U29" s="555"/>
      <c r="V29" s="555"/>
      <c r="W29" s="555"/>
      <c r="X29" s="555"/>
      <c r="Y29" s="555"/>
      <c r="Z29" s="555"/>
      <c r="AA29" s="555"/>
      <c r="AB29" s="555"/>
      <c r="AC29" s="555"/>
      <c r="AD29" s="555"/>
      <c r="AE29" s="555"/>
      <c r="AF29" s="555"/>
      <c r="AG29" s="555"/>
      <c r="AH29" s="555"/>
      <c r="AI29" s="555"/>
      <c r="AJ29" s="555"/>
      <c r="AK29" s="555"/>
      <c r="AL29" s="555"/>
      <c r="AM29" s="555"/>
      <c r="AN29" s="555"/>
      <c r="AO29" s="555"/>
      <c r="AP29" s="555"/>
      <c r="AQ29" s="555"/>
      <c r="AR29" s="555"/>
      <c r="AS29" s="555"/>
      <c r="AT29" s="555"/>
      <c r="AU29" s="555"/>
      <c r="AV29" s="555"/>
      <c r="AW29" s="555"/>
      <c r="AX29" s="555"/>
      <c r="AY29" s="555"/>
      <c r="AZ29" s="555"/>
      <c r="BA29" s="555"/>
      <c r="BB29" s="555"/>
      <c r="BC29" s="555"/>
      <c r="BD29" s="555"/>
      <c r="BE29" s="555"/>
      <c r="BF29" s="555"/>
      <c r="BG29" s="555"/>
      <c r="BH29" s="555"/>
      <c r="BI29" s="555"/>
      <c r="BJ29" s="555"/>
      <c r="BK29" s="555"/>
      <c r="BL29" s="555"/>
      <c r="BM29" s="555"/>
      <c r="BN29" s="555"/>
      <c r="BO29" s="555"/>
      <c r="BP29" s="555"/>
      <c r="BQ29" s="555"/>
      <c r="BR29" s="555"/>
      <c r="BS29" s="555"/>
      <c r="BT29" s="555"/>
      <c r="BU29" s="555"/>
      <c r="BV29" s="555"/>
      <c r="BW29" s="555"/>
      <c r="BX29" s="555"/>
      <c r="BY29" s="555"/>
      <c r="BZ29" s="555"/>
      <c r="CA29" s="555"/>
      <c r="CB29" s="555"/>
      <c r="CC29" s="555"/>
      <c r="CD29" s="555"/>
      <c r="CE29" s="555"/>
      <c r="CF29" s="555"/>
      <c r="CG29" s="555"/>
      <c r="CH29" s="555"/>
      <c r="CI29" s="555"/>
      <c r="CJ29" s="555"/>
      <c r="CK29" s="555"/>
      <c r="CL29" s="555"/>
      <c r="CM29" s="555"/>
      <c r="CN29" s="555"/>
      <c r="CO29" s="555"/>
      <c r="CP29" s="555"/>
      <c r="CQ29" s="555"/>
      <c r="CR29" s="555"/>
      <c r="CS29" s="555"/>
      <c r="CT29" s="555"/>
      <c r="CU29" s="556"/>
    </row>
    <row r="30" spans="2:99" ht="9" customHeight="1">
      <c r="B30" s="540"/>
      <c r="C30" s="541"/>
      <c r="D30" s="541"/>
      <c r="E30" s="541"/>
      <c r="F30" s="541"/>
      <c r="G30" s="541"/>
      <c r="H30" s="541"/>
      <c r="I30" s="541"/>
      <c r="J30" s="541"/>
      <c r="K30" s="541"/>
      <c r="L30" s="541"/>
      <c r="M30" s="541"/>
      <c r="N30" s="541"/>
      <c r="O30" s="541"/>
      <c r="P30" s="541"/>
      <c r="Q30" s="541"/>
      <c r="R30" s="542"/>
      <c r="S30" s="125"/>
      <c r="T30" s="545"/>
      <c r="U30" s="545"/>
      <c r="V30" s="545"/>
      <c r="W30" s="545"/>
      <c r="X30" s="545"/>
      <c r="Y30" s="545"/>
      <c r="Z30" s="545"/>
      <c r="AA30" s="545"/>
      <c r="AB30" s="545"/>
      <c r="AC30" s="545"/>
      <c r="AD30" s="545"/>
      <c r="AE30" s="545"/>
      <c r="AF30" s="545"/>
      <c r="AG30" s="545"/>
      <c r="AH30" s="545"/>
      <c r="AI30" s="545"/>
      <c r="AJ30" s="545"/>
      <c r="AK30" s="545"/>
      <c r="AL30" s="545"/>
      <c r="AM30" s="545"/>
      <c r="AN30" s="545"/>
      <c r="AO30" s="545"/>
      <c r="AP30" s="545"/>
      <c r="AQ30" s="545"/>
      <c r="AR30" s="545"/>
      <c r="AS30" s="545"/>
      <c r="AT30" s="545"/>
      <c r="AU30" s="545"/>
      <c r="AV30" s="545"/>
      <c r="AW30" s="545"/>
      <c r="AX30" s="545"/>
      <c r="AY30" s="545"/>
      <c r="AZ30" s="545"/>
      <c r="BA30" s="545"/>
      <c r="BB30" s="545"/>
      <c r="BC30" s="545"/>
      <c r="BD30" s="545"/>
      <c r="BE30" s="545"/>
      <c r="BF30" s="545"/>
      <c r="BG30" s="545"/>
      <c r="BH30" s="545"/>
      <c r="BI30" s="545"/>
      <c r="BJ30" s="545"/>
      <c r="BK30" s="545"/>
      <c r="BL30" s="545"/>
      <c r="BM30" s="545"/>
      <c r="BN30" s="545"/>
      <c r="BO30" s="545"/>
      <c r="BP30" s="545"/>
      <c r="BQ30" s="545"/>
      <c r="BR30" s="545"/>
      <c r="BS30" s="545"/>
      <c r="BT30" s="545"/>
      <c r="BU30" s="545"/>
      <c r="BV30" s="545"/>
      <c r="BW30" s="545"/>
      <c r="BX30" s="545"/>
      <c r="BY30" s="545"/>
      <c r="BZ30" s="545"/>
      <c r="CA30" s="545"/>
      <c r="CB30" s="545"/>
      <c r="CC30" s="545"/>
      <c r="CD30" s="545"/>
      <c r="CE30" s="545"/>
      <c r="CF30" s="545"/>
      <c r="CG30" s="545"/>
      <c r="CH30" s="545"/>
      <c r="CI30" s="545"/>
      <c r="CJ30" s="545"/>
      <c r="CK30" s="545"/>
      <c r="CL30" s="545"/>
      <c r="CM30" s="545"/>
      <c r="CN30" s="545"/>
      <c r="CO30" s="545"/>
      <c r="CP30" s="545"/>
      <c r="CQ30" s="545"/>
      <c r="CR30" s="545"/>
      <c r="CS30" s="545"/>
      <c r="CT30" s="545"/>
      <c r="CU30" s="546"/>
    </row>
    <row r="31" spans="2:99" ht="9" customHeight="1">
      <c r="B31" s="537" t="s">
        <v>206</v>
      </c>
      <c r="C31" s="538"/>
      <c r="D31" s="538"/>
      <c r="E31" s="538"/>
      <c r="F31" s="538"/>
      <c r="G31" s="538"/>
      <c r="H31" s="538"/>
      <c r="I31" s="538"/>
      <c r="J31" s="538"/>
      <c r="K31" s="538"/>
      <c r="L31" s="538"/>
      <c r="M31" s="538"/>
      <c r="N31" s="538"/>
      <c r="O31" s="538"/>
      <c r="P31" s="538"/>
      <c r="Q31" s="538"/>
      <c r="R31" s="539"/>
      <c r="S31" s="126"/>
      <c r="T31" s="543">
        <f>★注文シート!F40</f>
        <v>0</v>
      </c>
      <c r="U31" s="543"/>
      <c r="V31" s="543"/>
      <c r="W31" s="543"/>
      <c r="X31" s="543"/>
      <c r="Y31" s="543"/>
      <c r="Z31" s="543"/>
      <c r="AA31" s="543"/>
      <c r="AB31" s="543"/>
      <c r="AC31" s="543"/>
      <c r="AD31" s="543"/>
      <c r="AE31" s="543"/>
      <c r="AF31" s="543"/>
      <c r="AG31" s="543"/>
      <c r="AH31" s="543"/>
      <c r="AI31" s="543"/>
      <c r="AJ31" s="543"/>
      <c r="AK31" s="543"/>
      <c r="AL31" s="543"/>
      <c r="AM31" s="543"/>
      <c r="AN31" s="543"/>
      <c r="AO31" s="543"/>
      <c r="AP31" s="543"/>
      <c r="AQ31" s="543"/>
      <c r="AR31" s="543"/>
      <c r="AS31" s="543"/>
      <c r="AT31" s="543"/>
      <c r="AU31" s="543"/>
      <c r="AV31" s="543"/>
      <c r="AW31" s="543"/>
      <c r="AX31" s="543"/>
      <c r="AY31" s="543"/>
      <c r="AZ31" s="543"/>
      <c r="BA31" s="543"/>
      <c r="BB31" s="543"/>
      <c r="BC31" s="543"/>
      <c r="BD31" s="543"/>
      <c r="BE31" s="543"/>
      <c r="BF31" s="543"/>
      <c r="BG31" s="543"/>
      <c r="BH31" s="543"/>
      <c r="BI31" s="543"/>
      <c r="BJ31" s="543"/>
      <c r="BK31" s="543"/>
      <c r="BL31" s="543"/>
      <c r="BM31" s="543"/>
      <c r="BN31" s="543"/>
      <c r="BO31" s="543"/>
      <c r="BP31" s="543"/>
      <c r="BQ31" s="543"/>
      <c r="BR31" s="543"/>
      <c r="BS31" s="543"/>
      <c r="BT31" s="543"/>
      <c r="BU31" s="543"/>
      <c r="BV31" s="543"/>
      <c r="BW31" s="543"/>
      <c r="BX31" s="543"/>
      <c r="BY31" s="543"/>
      <c r="BZ31" s="543"/>
      <c r="CA31" s="543"/>
      <c r="CB31" s="543"/>
      <c r="CC31" s="543"/>
      <c r="CD31" s="543"/>
      <c r="CE31" s="543"/>
      <c r="CF31" s="543"/>
      <c r="CG31" s="543"/>
      <c r="CH31" s="543"/>
      <c r="CI31" s="543"/>
      <c r="CJ31" s="543"/>
      <c r="CK31" s="543"/>
      <c r="CL31" s="543"/>
      <c r="CM31" s="543"/>
      <c r="CN31" s="543"/>
      <c r="CO31" s="543"/>
      <c r="CP31" s="543"/>
      <c r="CQ31" s="543"/>
      <c r="CR31" s="543"/>
      <c r="CS31" s="543"/>
      <c r="CT31" s="543"/>
      <c r="CU31" s="544"/>
    </row>
    <row r="32" spans="2:99" ht="9" customHeight="1">
      <c r="B32" s="540"/>
      <c r="C32" s="541"/>
      <c r="D32" s="541"/>
      <c r="E32" s="541"/>
      <c r="F32" s="541"/>
      <c r="G32" s="541"/>
      <c r="H32" s="541"/>
      <c r="I32" s="541"/>
      <c r="J32" s="541"/>
      <c r="K32" s="541"/>
      <c r="L32" s="541"/>
      <c r="M32" s="541"/>
      <c r="N32" s="541"/>
      <c r="O32" s="541"/>
      <c r="P32" s="541"/>
      <c r="Q32" s="541"/>
      <c r="R32" s="542"/>
      <c r="S32" s="125"/>
      <c r="T32" s="545"/>
      <c r="U32" s="545"/>
      <c r="V32" s="545"/>
      <c r="W32" s="545"/>
      <c r="X32" s="545"/>
      <c r="Y32" s="545"/>
      <c r="Z32" s="545"/>
      <c r="AA32" s="545"/>
      <c r="AB32" s="545"/>
      <c r="AC32" s="545"/>
      <c r="AD32" s="545"/>
      <c r="AE32" s="545"/>
      <c r="AF32" s="545"/>
      <c r="AG32" s="545"/>
      <c r="AH32" s="545"/>
      <c r="AI32" s="545"/>
      <c r="AJ32" s="545"/>
      <c r="AK32" s="545"/>
      <c r="AL32" s="545"/>
      <c r="AM32" s="545"/>
      <c r="AN32" s="545"/>
      <c r="AO32" s="545"/>
      <c r="AP32" s="545"/>
      <c r="AQ32" s="545"/>
      <c r="AR32" s="545"/>
      <c r="AS32" s="545"/>
      <c r="AT32" s="545"/>
      <c r="AU32" s="545"/>
      <c r="AV32" s="545"/>
      <c r="AW32" s="545"/>
      <c r="AX32" s="545"/>
      <c r="AY32" s="545"/>
      <c r="AZ32" s="545"/>
      <c r="BA32" s="545"/>
      <c r="BB32" s="545"/>
      <c r="BC32" s="545"/>
      <c r="BD32" s="545"/>
      <c r="BE32" s="545"/>
      <c r="BF32" s="545"/>
      <c r="BG32" s="545"/>
      <c r="BH32" s="545"/>
      <c r="BI32" s="545"/>
      <c r="BJ32" s="545"/>
      <c r="BK32" s="545"/>
      <c r="BL32" s="545"/>
      <c r="BM32" s="545"/>
      <c r="BN32" s="545"/>
      <c r="BO32" s="545"/>
      <c r="BP32" s="545"/>
      <c r="BQ32" s="545"/>
      <c r="BR32" s="545"/>
      <c r="BS32" s="545"/>
      <c r="BT32" s="545"/>
      <c r="BU32" s="545"/>
      <c r="BV32" s="545"/>
      <c r="BW32" s="545"/>
      <c r="BX32" s="545"/>
      <c r="BY32" s="545"/>
      <c r="BZ32" s="545"/>
      <c r="CA32" s="545"/>
      <c r="CB32" s="545"/>
      <c r="CC32" s="545"/>
      <c r="CD32" s="545"/>
      <c r="CE32" s="545"/>
      <c r="CF32" s="545"/>
      <c r="CG32" s="545"/>
      <c r="CH32" s="545"/>
      <c r="CI32" s="545"/>
      <c r="CJ32" s="545"/>
      <c r="CK32" s="545"/>
      <c r="CL32" s="545"/>
      <c r="CM32" s="545"/>
      <c r="CN32" s="545"/>
      <c r="CO32" s="545"/>
      <c r="CP32" s="545"/>
      <c r="CQ32" s="545"/>
      <c r="CR32" s="545"/>
      <c r="CS32" s="545"/>
      <c r="CT32" s="545"/>
      <c r="CU32" s="546"/>
    </row>
    <row r="33" spans="2:105" ht="9" customHeight="1">
      <c r="B33" s="537" t="s">
        <v>207</v>
      </c>
      <c r="C33" s="538"/>
      <c r="D33" s="538"/>
      <c r="E33" s="538"/>
      <c r="F33" s="538"/>
      <c r="G33" s="538"/>
      <c r="H33" s="538"/>
      <c r="I33" s="538"/>
      <c r="J33" s="538"/>
      <c r="K33" s="538"/>
      <c r="L33" s="538"/>
      <c r="M33" s="538"/>
      <c r="N33" s="538"/>
      <c r="O33" s="538"/>
      <c r="P33" s="538"/>
      <c r="Q33" s="538"/>
      <c r="R33" s="539"/>
      <c r="S33" s="127"/>
      <c r="T33" s="579">
        <f>★注文シート!E40</f>
        <v>0</v>
      </c>
      <c r="U33" s="579"/>
      <c r="V33" s="579"/>
      <c r="W33" s="579"/>
      <c r="X33" s="579"/>
      <c r="Y33" s="579"/>
      <c r="Z33" s="579"/>
      <c r="AA33" s="579"/>
      <c r="AB33" s="579"/>
      <c r="AC33" s="579"/>
      <c r="AD33" s="579"/>
      <c r="AE33" s="579"/>
      <c r="AF33" s="579"/>
      <c r="AG33" s="579"/>
      <c r="AH33" s="579"/>
      <c r="AI33" s="579"/>
      <c r="AJ33" s="579"/>
      <c r="AK33" s="579"/>
      <c r="AL33" s="579"/>
      <c r="AM33" s="579"/>
      <c r="AN33" s="579"/>
      <c r="AO33" s="579"/>
      <c r="AP33" s="579"/>
      <c r="AQ33" s="579"/>
      <c r="AR33" s="579"/>
      <c r="AS33" s="579"/>
      <c r="AT33" s="579"/>
      <c r="AU33" s="579"/>
      <c r="AV33" s="579"/>
      <c r="AW33" s="579"/>
      <c r="AX33" s="579"/>
      <c r="AY33" s="579"/>
      <c r="AZ33" s="579"/>
      <c r="BA33" s="579"/>
      <c r="BB33" s="579"/>
      <c r="BC33" s="579"/>
      <c r="BD33" s="579"/>
      <c r="BE33" s="579"/>
      <c r="BF33" s="579"/>
      <c r="BG33" s="579"/>
      <c r="BH33" s="579"/>
      <c r="BI33" s="579"/>
      <c r="BJ33" s="579"/>
      <c r="BK33" s="579"/>
      <c r="BL33" s="579"/>
      <c r="BM33" s="579"/>
      <c r="BN33" s="579"/>
      <c r="BO33" s="579"/>
      <c r="BP33" s="579"/>
      <c r="BQ33" s="579"/>
      <c r="BR33" s="579"/>
      <c r="BS33" s="579"/>
      <c r="BT33" s="579"/>
      <c r="BU33" s="579"/>
      <c r="BV33" s="579"/>
      <c r="BW33" s="579"/>
      <c r="BX33" s="579"/>
      <c r="BY33" s="579"/>
      <c r="BZ33" s="579"/>
      <c r="CA33" s="579"/>
      <c r="CB33" s="579"/>
      <c r="CC33" s="579"/>
      <c r="CD33" s="579"/>
      <c r="CE33" s="579"/>
      <c r="CF33" s="579"/>
      <c r="CG33" s="579"/>
      <c r="CH33" s="579"/>
      <c r="CI33" s="579"/>
      <c r="CJ33" s="579"/>
      <c r="CK33" s="579"/>
      <c r="CL33" s="579"/>
      <c r="CM33" s="579"/>
      <c r="CN33" s="579"/>
      <c r="CO33" s="579"/>
      <c r="CP33" s="579"/>
      <c r="CQ33" s="579"/>
      <c r="CR33" s="579"/>
      <c r="CS33" s="579"/>
      <c r="CT33" s="579"/>
      <c r="CU33" s="580"/>
      <c r="CZ33" s="113" t="s">
        <v>208</v>
      </c>
      <c r="DA33" s="113" t="s">
        <v>209</v>
      </c>
    </row>
    <row r="34" spans="2:105" ht="9" customHeight="1">
      <c r="B34" s="540"/>
      <c r="C34" s="541"/>
      <c r="D34" s="541"/>
      <c r="E34" s="541"/>
      <c r="F34" s="541"/>
      <c r="G34" s="541"/>
      <c r="H34" s="541"/>
      <c r="I34" s="541"/>
      <c r="J34" s="541"/>
      <c r="K34" s="541"/>
      <c r="L34" s="541"/>
      <c r="M34" s="541"/>
      <c r="N34" s="541"/>
      <c r="O34" s="541"/>
      <c r="P34" s="541"/>
      <c r="Q34" s="541"/>
      <c r="R34" s="542"/>
      <c r="S34" s="124"/>
      <c r="T34" s="581"/>
      <c r="U34" s="581"/>
      <c r="V34" s="581"/>
      <c r="W34" s="581"/>
      <c r="X34" s="581"/>
      <c r="Y34" s="581"/>
      <c r="Z34" s="581"/>
      <c r="AA34" s="581"/>
      <c r="AB34" s="581"/>
      <c r="AC34" s="581"/>
      <c r="AD34" s="581"/>
      <c r="AE34" s="581"/>
      <c r="AF34" s="581"/>
      <c r="AG34" s="581"/>
      <c r="AH34" s="581"/>
      <c r="AI34" s="581"/>
      <c r="AJ34" s="581"/>
      <c r="AK34" s="581"/>
      <c r="AL34" s="581"/>
      <c r="AM34" s="581"/>
      <c r="AN34" s="581"/>
      <c r="AO34" s="581"/>
      <c r="AP34" s="581"/>
      <c r="AQ34" s="581"/>
      <c r="AR34" s="581"/>
      <c r="AS34" s="581"/>
      <c r="AT34" s="581"/>
      <c r="AU34" s="581"/>
      <c r="AV34" s="581"/>
      <c r="AW34" s="581"/>
      <c r="AX34" s="581"/>
      <c r="AY34" s="581"/>
      <c r="AZ34" s="581"/>
      <c r="BA34" s="581"/>
      <c r="BB34" s="581"/>
      <c r="BC34" s="581"/>
      <c r="BD34" s="581"/>
      <c r="BE34" s="581"/>
      <c r="BF34" s="581"/>
      <c r="BG34" s="581"/>
      <c r="BH34" s="581"/>
      <c r="BI34" s="581"/>
      <c r="BJ34" s="581"/>
      <c r="BK34" s="581"/>
      <c r="BL34" s="581"/>
      <c r="BM34" s="581"/>
      <c r="BN34" s="581"/>
      <c r="BO34" s="581"/>
      <c r="BP34" s="581"/>
      <c r="BQ34" s="581"/>
      <c r="BR34" s="581"/>
      <c r="BS34" s="581"/>
      <c r="BT34" s="581"/>
      <c r="BU34" s="581"/>
      <c r="BV34" s="581"/>
      <c r="BW34" s="581"/>
      <c r="BX34" s="581"/>
      <c r="BY34" s="581"/>
      <c r="BZ34" s="581"/>
      <c r="CA34" s="581"/>
      <c r="CB34" s="581"/>
      <c r="CC34" s="581"/>
      <c r="CD34" s="581"/>
      <c r="CE34" s="581"/>
      <c r="CF34" s="581"/>
      <c r="CG34" s="581"/>
      <c r="CH34" s="581"/>
      <c r="CI34" s="581"/>
      <c r="CJ34" s="581"/>
      <c r="CK34" s="581"/>
      <c r="CL34" s="581"/>
      <c r="CM34" s="581"/>
      <c r="CN34" s="581"/>
      <c r="CO34" s="581"/>
      <c r="CP34" s="581"/>
      <c r="CQ34" s="581"/>
      <c r="CR34" s="581"/>
      <c r="CS34" s="581"/>
      <c r="CT34" s="581"/>
      <c r="CU34" s="582"/>
    </row>
    <row r="35" spans="2:105" ht="9" customHeight="1">
      <c r="B35" s="537" t="s">
        <v>210</v>
      </c>
      <c r="C35" s="538"/>
      <c r="D35" s="538"/>
      <c r="E35" s="538"/>
      <c r="F35" s="538"/>
      <c r="G35" s="538"/>
      <c r="H35" s="538"/>
      <c r="I35" s="538"/>
      <c r="J35" s="538"/>
      <c r="K35" s="538"/>
      <c r="L35" s="538"/>
      <c r="M35" s="538"/>
      <c r="N35" s="538"/>
      <c r="O35" s="538"/>
      <c r="P35" s="538"/>
      <c r="Q35" s="538"/>
      <c r="R35" s="539"/>
      <c r="S35" s="128"/>
      <c r="T35" s="586" t="s">
        <v>211</v>
      </c>
      <c r="U35" s="586"/>
      <c r="V35" s="586"/>
      <c r="W35" s="586"/>
      <c r="X35" s="586"/>
      <c r="Y35" s="586"/>
      <c r="Z35" s="586"/>
      <c r="AA35" s="586"/>
      <c r="AB35" s="586"/>
      <c r="AC35" s="586"/>
      <c r="AD35" s="586"/>
      <c r="AE35" s="586"/>
      <c r="AF35" s="586"/>
      <c r="AG35" s="586"/>
      <c r="AH35" s="586"/>
      <c r="AI35" s="586"/>
      <c r="AJ35" s="586"/>
      <c r="AK35" s="586"/>
      <c r="AL35" s="586"/>
      <c r="AM35" s="586"/>
      <c r="AN35" s="586"/>
      <c r="AO35" s="586"/>
      <c r="AP35" s="586"/>
      <c r="AQ35" s="586"/>
      <c r="AR35" s="586"/>
      <c r="AS35" s="586"/>
      <c r="AT35" s="586"/>
      <c r="AU35" s="586"/>
      <c r="AV35" s="586"/>
      <c r="AW35" s="586"/>
      <c r="AX35" s="586"/>
      <c r="AY35" s="586"/>
      <c r="AZ35" s="586"/>
      <c r="BA35" s="586"/>
      <c r="BB35" s="586"/>
      <c r="BC35" s="586"/>
      <c r="BD35" s="586"/>
      <c r="BE35" s="586"/>
      <c r="BF35" s="586"/>
      <c r="BG35" s="586"/>
      <c r="BH35" s="586"/>
      <c r="BI35" s="586"/>
      <c r="BJ35" s="586"/>
      <c r="BK35" s="586"/>
      <c r="BL35" s="586"/>
      <c r="BM35" s="586"/>
      <c r="BN35" s="586"/>
      <c r="BO35" s="586"/>
      <c r="BP35" s="586"/>
      <c r="BQ35" s="586"/>
      <c r="BR35" s="586"/>
      <c r="BS35" s="586"/>
      <c r="BT35" s="586"/>
      <c r="BU35" s="586"/>
      <c r="BV35" s="586"/>
      <c r="BW35" s="586"/>
      <c r="BX35" s="586"/>
      <c r="BY35" s="586"/>
      <c r="BZ35" s="586"/>
      <c r="CA35" s="586"/>
      <c r="CB35" s="586"/>
      <c r="CC35" s="586"/>
      <c r="CD35" s="586"/>
      <c r="CE35" s="586"/>
      <c r="CF35" s="586"/>
      <c r="CG35" s="586"/>
      <c r="CH35" s="586"/>
      <c r="CI35" s="586"/>
      <c r="CJ35" s="586"/>
      <c r="CK35" s="586"/>
      <c r="CL35" s="586"/>
      <c r="CM35" s="586"/>
      <c r="CN35" s="586"/>
      <c r="CO35" s="586"/>
      <c r="CP35" s="586"/>
      <c r="CQ35" s="586"/>
      <c r="CR35" s="586"/>
      <c r="CS35" s="586"/>
      <c r="CT35" s="586"/>
      <c r="CU35" s="587"/>
    </row>
    <row r="36" spans="2:105" ht="9" customHeight="1" thickBot="1">
      <c r="B36" s="583"/>
      <c r="C36" s="584"/>
      <c r="D36" s="584"/>
      <c r="E36" s="584"/>
      <c r="F36" s="584"/>
      <c r="G36" s="584"/>
      <c r="H36" s="584"/>
      <c r="I36" s="584"/>
      <c r="J36" s="584"/>
      <c r="K36" s="584"/>
      <c r="L36" s="584"/>
      <c r="M36" s="584"/>
      <c r="N36" s="584"/>
      <c r="O36" s="584"/>
      <c r="P36" s="584"/>
      <c r="Q36" s="584"/>
      <c r="R36" s="585"/>
      <c r="S36" s="129"/>
      <c r="T36" s="588"/>
      <c r="U36" s="588"/>
      <c r="V36" s="588"/>
      <c r="W36" s="588"/>
      <c r="X36" s="588"/>
      <c r="Y36" s="588"/>
      <c r="Z36" s="588"/>
      <c r="AA36" s="588"/>
      <c r="AB36" s="588"/>
      <c r="AC36" s="588"/>
      <c r="AD36" s="588"/>
      <c r="AE36" s="588"/>
      <c r="AF36" s="588"/>
      <c r="AG36" s="588"/>
      <c r="AH36" s="588"/>
      <c r="AI36" s="588"/>
      <c r="AJ36" s="588"/>
      <c r="AK36" s="588"/>
      <c r="AL36" s="588"/>
      <c r="AM36" s="588"/>
      <c r="AN36" s="588"/>
      <c r="AO36" s="588"/>
      <c r="AP36" s="588"/>
      <c r="AQ36" s="588"/>
      <c r="AR36" s="588"/>
      <c r="AS36" s="588"/>
      <c r="AT36" s="588"/>
      <c r="AU36" s="588"/>
      <c r="AV36" s="588"/>
      <c r="AW36" s="588"/>
      <c r="AX36" s="588"/>
      <c r="AY36" s="588"/>
      <c r="AZ36" s="588"/>
      <c r="BA36" s="588"/>
      <c r="BB36" s="588"/>
      <c r="BC36" s="588"/>
      <c r="BD36" s="588"/>
      <c r="BE36" s="588"/>
      <c r="BF36" s="588"/>
      <c r="BG36" s="588"/>
      <c r="BH36" s="588"/>
      <c r="BI36" s="588"/>
      <c r="BJ36" s="588"/>
      <c r="BK36" s="588"/>
      <c r="BL36" s="588"/>
      <c r="BM36" s="588"/>
      <c r="BN36" s="588"/>
      <c r="BO36" s="588"/>
      <c r="BP36" s="588"/>
      <c r="BQ36" s="588"/>
      <c r="BR36" s="588"/>
      <c r="BS36" s="588"/>
      <c r="BT36" s="588"/>
      <c r="BU36" s="588"/>
      <c r="BV36" s="588"/>
      <c r="BW36" s="588"/>
      <c r="BX36" s="588"/>
      <c r="BY36" s="588"/>
      <c r="BZ36" s="588"/>
      <c r="CA36" s="588"/>
      <c r="CB36" s="588"/>
      <c r="CC36" s="588"/>
      <c r="CD36" s="588"/>
      <c r="CE36" s="588"/>
      <c r="CF36" s="588"/>
      <c r="CG36" s="588"/>
      <c r="CH36" s="588"/>
      <c r="CI36" s="588"/>
      <c r="CJ36" s="588"/>
      <c r="CK36" s="588"/>
      <c r="CL36" s="588"/>
      <c r="CM36" s="588"/>
      <c r="CN36" s="588"/>
      <c r="CO36" s="588"/>
      <c r="CP36" s="588"/>
      <c r="CQ36" s="588"/>
      <c r="CR36" s="588"/>
      <c r="CS36" s="588"/>
      <c r="CT36" s="588"/>
      <c r="CU36" s="589"/>
    </row>
    <row r="37" spans="2:105" ht="9" customHeight="1">
      <c r="B37" s="590" t="s">
        <v>212</v>
      </c>
      <c r="C37" s="535"/>
      <c r="D37" s="535"/>
      <c r="E37" s="535"/>
      <c r="F37" s="535"/>
      <c r="G37" s="535"/>
      <c r="H37" s="535"/>
      <c r="I37" s="535"/>
      <c r="J37" s="535"/>
      <c r="K37" s="535"/>
      <c r="L37" s="535"/>
      <c r="M37" s="535"/>
      <c r="N37" s="535"/>
      <c r="O37" s="535"/>
      <c r="P37" s="535"/>
      <c r="Q37" s="535"/>
      <c r="R37" s="535"/>
      <c r="S37" s="535"/>
      <c r="T37" s="535"/>
      <c r="U37" s="535"/>
      <c r="V37" s="535"/>
      <c r="W37" s="535"/>
      <c r="X37" s="535"/>
      <c r="Y37" s="535"/>
      <c r="Z37" s="535"/>
      <c r="AA37" s="535"/>
      <c r="AB37" s="535"/>
      <c r="AC37" s="535"/>
      <c r="AD37" s="535"/>
      <c r="AE37" s="535"/>
      <c r="AF37" s="535"/>
      <c r="AG37" s="535"/>
      <c r="AH37" s="535"/>
      <c r="AI37" s="535"/>
      <c r="AJ37" s="535"/>
      <c r="AK37" s="535"/>
      <c r="AL37" s="535"/>
      <c r="AM37" s="535"/>
      <c r="AN37" s="535"/>
      <c r="AO37" s="535"/>
      <c r="AP37" s="535"/>
      <c r="AQ37" s="535"/>
      <c r="AR37" s="535"/>
      <c r="AS37" s="535"/>
      <c r="AT37" s="535"/>
      <c r="AU37" s="535"/>
      <c r="AV37" s="535"/>
      <c r="AW37" s="535"/>
      <c r="AX37" s="535"/>
      <c r="AY37" s="535"/>
      <c r="AZ37" s="535"/>
      <c r="BA37" s="535"/>
      <c r="BB37" s="535"/>
      <c r="BC37" s="535"/>
      <c r="BD37" s="535"/>
      <c r="BE37" s="535"/>
      <c r="BF37" s="535"/>
      <c r="BG37" s="535"/>
      <c r="BH37" s="535"/>
      <c r="BI37" s="535"/>
      <c r="BJ37" s="535"/>
      <c r="BK37" s="535"/>
      <c r="BL37" s="535"/>
      <c r="BM37" s="535"/>
      <c r="BN37" s="535"/>
      <c r="BO37" s="535"/>
      <c r="BP37" s="535"/>
      <c r="BQ37" s="535"/>
      <c r="BR37" s="535"/>
      <c r="BS37" s="535"/>
      <c r="BT37" s="535"/>
      <c r="BU37" s="535"/>
      <c r="BV37" s="535"/>
      <c r="BW37" s="535"/>
      <c r="BX37" s="535"/>
      <c r="BY37" s="535"/>
      <c r="BZ37" s="535"/>
      <c r="CA37" s="535"/>
      <c r="CB37" s="535"/>
      <c r="CC37" s="535"/>
      <c r="CD37" s="535"/>
      <c r="CE37" s="535"/>
      <c r="CF37" s="535"/>
      <c r="CG37" s="535"/>
      <c r="CH37" s="535"/>
      <c r="CI37" s="535"/>
      <c r="CJ37" s="535"/>
      <c r="CK37" s="535"/>
      <c r="CL37" s="535"/>
      <c r="CM37" s="535"/>
      <c r="CN37" s="535"/>
      <c r="CO37" s="535"/>
      <c r="CP37" s="535"/>
      <c r="CQ37" s="535"/>
      <c r="CR37" s="535"/>
      <c r="CS37" s="535"/>
      <c r="CT37" s="535"/>
      <c r="CU37" s="591"/>
    </row>
    <row r="38" spans="2:105" ht="9" customHeight="1" thickBot="1">
      <c r="B38" s="592"/>
      <c r="C38" s="535"/>
      <c r="D38" s="535"/>
      <c r="E38" s="535"/>
      <c r="F38" s="535"/>
      <c r="G38" s="535"/>
      <c r="H38" s="535"/>
      <c r="I38" s="535"/>
      <c r="J38" s="535"/>
      <c r="K38" s="535"/>
      <c r="L38" s="535"/>
      <c r="M38" s="535"/>
      <c r="N38" s="535"/>
      <c r="O38" s="535"/>
      <c r="P38" s="535"/>
      <c r="Q38" s="535"/>
      <c r="R38" s="535"/>
      <c r="S38" s="535"/>
      <c r="T38" s="535"/>
      <c r="U38" s="535"/>
      <c r="V38" s="535"/>
      <c r="W38" s="535"/>
      <c r="X38" s="535"/>
      <c r="Y38" s="535"/>
      <c r="Z38" s="535"/>
      <c r="AA38" s="535"/>
      <c r="AB38" s="535"/>
      <c r="AC38" s="535"/>
      <c r="AD38" s="535"/>
      <c r="AE38" s="535"/>
      <c r="AF38" s="535"/>
      <c r="AG38" s="535"/>
      <c r="AH38" s="535"/>
      <c r="AI38" s="535"/>
      <c r="AJ38" s="535"/>
      <c r="AK38" s="535"/>
      <c r="AL38" s="535"/>
      <c r="AM38" s="535"/>
      <c r="AN38" s="535"/>
      <c r="AO38" s="535"/>
      <c r="AP38" s="535"/>
      <c r="AQ38" s="535"/>
      <c r="AR38" s="535"/>
      <c r="AS38" s="535"/>
      <c r="AT38" s="535"/>
      <c r="AU38" s="535"/>
      <c r="AV38" s="535"/>
      <c r="AW38" s="535"/>
      <c r="AX38" s="535"/>
      <c r="AY38" s="535"/>
      <c r="AZ38" s="535"/>
      <c r="BA38" s="535"/>
      <c r="BB38" s="535"/>
      <c r="BC38" s="535"/>
      <c r="BD38" s="535"/>
      <c r="BE38" s="535"/>
      <c r="BF38" s="535"/>
      <c r="BG38" s="535"/>
      <c r="BH38" s="535"/>
      <c r="BI38" s="535"/>
      <c r="BJ38" s="535"/>
      <c r="BK38" s="535"/>
      <c r="BL38" s="535"/>
      <c r="BM38" s="535"/>
      <c r="BN38" s="535"/>
      <c r="BO38" s="535"/>
      <c r="BP38" s="535"/>
      <c r="BQ38" s="535"/>
      <c r="BR38" s="535"/>
      <c r="BS38" s="535"/>
      <c r="BT38" s="535"/>
      <c r="BU38" s="535"/>
      <c r="BV38" s="535"/>
      <c r="BW38" s="535"/>
      <c r="BX38" s="535"/>
      <c r="BY38" s="535"/>
      <c r="BZ38" s="535"/>
      <c r="CA38" s="535"/>
      <c r="CB38" s="535"/>
      <c r="CC38" s="535"/>
      <c r="CD38" s="535"/>
      <c r="CE38" s="535"/>
      <c r="CF38" s="535"/>
      <c r="CG38" s="535"/>
      <c r="CH38" s="535"/>
      <c r="CI38" s="535"/>
      <c r="CJ38" s="535"/>
      <c r="CK38" s="535"/>
      <c r="CL38" s="535"/>
      <c r="CM38" s="535"/>
      <c r="CN38" s="535"/>
      <c r="CO38" s="535"/>
      <c r="CP38" s="535"/>
      <c r="CQ38" s="535"/>
      <c r="CR38" s="535"/>
      <c r="CS38" s="535"/>
      <c r="CT38" s="535"/>
      <c r="CU38" s="591"/>
    </row>
    <row r="39" spans="2:105" ht="9" customHeight="1">
      <c r="B39" s="552" t="s">
        <v>213</v>
      </c>
      <c r="C39" s="557"/>
      <c r="D39" s="557"/>
      <c r="E39" s="557"/>
      <c r="F39" s="557"/>
      <c r="G39" s="557"/>
      <c r="H39" s="557"/>
      <c r="I39" s="557"/>
      <c r="J39" s="557"/>
      <c r="K39" s="557"/>
      <c r="L39" s="557"/>
      <c r="M39" s="557"/>
      <c r="N39" s="557"/>
      <c r="O39" s="557"/>
      <c r="P39" s="557"/>
      <c r="Q39" s="557"/>
      <c r="R39" s="557"/>
      <c r="S39" s="557"/>
      <c r="T39" s="557"/>
      <c r="U39" s="557"/>
      <c r="V39" s="557"/>
      <c r="W39" s="557"/>
      <c r="X39" s="557"/>
      <c r="Y39" s="557"/>
      <c r="Z39" s="557"/>
      <c r="AA39" s="557"/>
      <c r="AB39" s="557"/>
      <c r="AC39" s="557"/>
      <c r="AD39" s="557"/>
      <c r="AE39" s="557"/>
      <c r="AF39" s="557"/>
      <c r="AG39" s="557"/>
      <c r="AH39" s="557"/>
      <c r="AI39" s="557"/>
      <c r="AJ39" s="557"/>
      <c r="AK39" s="557"/>
      <c r="AL39" s="557"/>
      <c r="AM39" s="557"/>
      <c r="AN39" s="557"/>
      <c r="AO39" s="557"/>
      <c r="AP39" s="557"/>
      <c r="AQ39" s="557"/>
      <c r="AR39" s="557"/>
      <c r="AS39" s="557"/>
      <c r="AT39" s="557"/>
      <c r="AU39" s="557"/>
      <c r="AV39" s="557"/>
      <c r="AW39" s="557"/>
      <c r="AX39" s="557"/>
      <c r="AY39" s="557"/>
      <c r="AZ39" s="557"/>
      <c r="BA39" s="557"/>
      <c r="BB39" s="557"/>
      <c r="BC39" s="557"/>
      <c r="BD39" s="557"/>
      <c r="BE39" s="557"/>
      <c r="BF39" s="557"/>
      <c r="BG39" s="557"/>
      <c r="BH39" s="557"/>
      <c r="BI39" s="557"/>
      <c r="BJ39" s="557"/>
      <c r="BK39" s="557"/>
      <c r="BL39" s="557"/>
      <c r="BM39" s="557"/>
      <c r="BN39" s="557"/>
      <c r="BO39" s="557"/>
      <c r="BP39" s="557"/>
      <c r="BQ39" s="557"/>
      <c r="BR39" s="557"/>
      <c r="BS39" s="557"/>
      <c r="BT39" s="557"/>
      <c r="BU39" s="557"/>
      <c r="BV39" s="557"/>
      <c r="BW39" s="557"/>
      <c r="BX39" s="557"/>
      <c r="BY39" s="557"/>
      <c r="BZ39" s="557"/>
      <c r="CA39" s="557"/>
      <c r="CB39" s="557"/>
      <c r="CC39" s="557"/>
      <c r="CD39" s="558"/>
      <c r="CE39" s="552" t="s">
        <v>214</v>
      </c>
      <c r="CF39" s="557"/>
      <c r="CG39" s="557"/>
      <c r="CH39" s="557"/>
      <c r="CI39" s="557"/>
      <c r="CJ39" s="557"/>
      <c r="CK39" s="557"/>
      <c r="CL39" s="557"/>
      <c r="CM39" s="557"/>
      <c r="CN39" s="557"/>
      <c r="CO39" s="557"/>
      <c r="CP39" s="557"/>
      <c r="CQ39" s="557"/>
      <c r="CR39" s="557"/>
      <c r="CS39" s="557"/>
      <c r="CT39" s="557"/>
      <c r="CU39" s="558"/>
    </row>
    <row r="40" spans="2:105" ht="9" customHeight="1">
      <c r="B40" s="559"/>
      <c r="C40" s="560"/>
      <c r="D40" s="560"/>
      <c r="E40" s="560"/>
      <c r="F40" s="560"/>
      <c r="G40" s="560"/>
      <c r="H40" s="560"/>
      <c r="I40" s="560"/>
      <c r="J40" s="560"/>
      <c r="K40" s="560"/>
      <c r="L40" s="560"/>
      <c r="M40" s="560"/>
      <c r="N40" s="560"/>
      <c r="O40" s="560"/>
      <c r="P40" s="560"/>
      <c r="Q40" s="560"/>
      <c r="R40" s="560"/>
      <c r="S40" s="560"/>
      <c r="T40" s="560"/>
      <c r="U40" s="560"/>
      <c r="V40" s="560"/>
      <c r="W40" s="560"/>
      <c r="X40" s="560"/>
      <c r="Y40" s="560"/>
      <c r="Z40" s="560"/>
      <c r="AA40" s="560"/>
      <c r="AB40" s="560"/>
      <c r="AC40" s="560"/>
      <c r="AD40" s="560"/>
      <c r="AE40" s="560"/>
      <c r="AF40" s="560"/>
      <c r="AG40" s="560"/>
      <c r="AH40" s="560"/>
      <c r="AI40" s="560"/>
      <c r="AJ40" s="560"/>
      <c r="AK40" s="560"/>
      <c r="AL40" s="560"/>
      <c r="AM40" s="560"/>
      <c r="AN40" s="560"/>
      <c r="AO40" s="560"/>
      <c r="AP40" s="560"/>
      <c r="AQ40" s="560"/>
      <c r="AR40" s="560"/>
      <c r="AS40" s="560"/>
      <c r="AT40" s="560"/>
      <c r="AU40" s="560"/>
      <c r="AV40" s="560"/>
      <c r="AW40" s="560"/>
      <c r="AX40" s="560"/>
      <c r="AY40" s="560"/>
      <c r="AZ40" s="560"/>
      <c r="BA40" s="560"/>
      <c r="BB40" s="560"/>
      <c r="BC40" s="560"/>
      <c r="BD40" s="560"/>
      <c r="BE40" s="560"/>
      <c r="BF40" s="560"/>
      <c r="BG40" s="560"/>
      <c r="BH40" s="560"/>
      <c r="BI40" s="560"/>
      <c r="BJ40" s="560"/>
      <c r="BK40" s="560"/>
      <c r="BL40" s="560"/>
      <c r="BM40" s="560"/>
      <c r="BN40" s="560"/>
      <c r="BO40" s="560"/>
      <c r="BP40" s="560"/>
      <c r="BQ40" s="560"/>
      <c r="BR40" s="560"/>
      <c r="BS40" s="560"/>
      <c r="BT40" s="560"/>
      <c r="BU40" s="560"/>
      <c r="BV40" s="560"/>
      <c r="BW40" s="560"/>
      <c r="BX40" s="560"/>
      <c r="BY40" s="560"/>
      <c r="BZ40" s="560"/>
      <c r="CA40" s="560"/>
      <c r="CB40" s="560"/>
      <c r="CC40" s="560"/>
      <c r="CD40" s="561"/>
      <c r="CE40" s="559"/>
      <c r="CF40" s="560"/>
      <c r="CG40" s="560"/>
      <c r="CH40" s="560"/>
      <c r="CI40" s="560"/>
      <c r="CJ40" s="560"/>
      <c r="CK40" s="560"/>
      <c r="CL40" s="560"/>
      <c r="CM40" s="560"/>
      <c r="CN40" s="560"/>
      <c r="CO40" s="560"/>
      <c r="CP40" s="560"/>
      <c r="CQ40" s="560"/>
      <c r="CR40" s="560"/>
      <c r="CS40" s="560"/>
      <c r="CT40" s="560"/>
      <c r="CU40" s="561"/>
      <c r="CX40" s="130" t="s">
        <v>215</v>
      </c>
      <c r="CY40" s="130" t="s">
        <v>216</v>
      </c>
      <c r="CZ40" s="130" t="s">
        <v>217</v>
      </c>
    </row>
    <row r="41" spans="2:105" ht="9" customHeight="1">
      <c r="B41" s="559" t="s">
        <v>218</v>
      </c>
      <c r="C41" s="565"/>
      <c r="D41" s="565"/>
      <c r="E41" s="568" t="s">
        <v>219</v>
      </c>
      <c r="F41" s="565"/>
      <c r="G41" s="565"/>
      <c r="H41" s="565"/>
      <c r="I41" s="565"/>
      <c r="J41" s="565"/>
      <c r="K41" s="569"/>
      <c r="L41" s="568" t="s">
        <v>220</v>
      </c>
      <c r="M41" s="565"/>
      <c r="N41" s="565"/>
      <c r="O41" s="565"/>
      <c r="P41" s="565"/>
      <c r="Q41" s="565"/>
      <c r="R41" s="565"/>
      <c r="S41" s="565"/>
      <c r="T41" s="565"/>
      <c r="U41" s="565"/>
      <c r="V41" s="565"/>
      <c r="W41" s="565"/>
      <c r="X41" s="565"/>
      <c r="Y41" s="569"/>
      <c r="Z41" s="568" t="s">
        <v>221</v>
      </c>
      <c r="AA41" s="560"/>
      <c r="AB41" s="560"/>
      <c r="AC41" s="560"/>
      <c r="AD41" s="560"/>
      <c r="AE41" s="560"/>
      <c r="AF41" s="560"/>
      <c r="AG41" s="560"/>
      <c r="AH41" s="560"/>
      <c r="AI41" s="560"/>
      <c r="AJ41" s="560"/>
      <c r="AK41" s="573" t="s">
        <v>222</v>
      </c>
      <c r="AL41" s="574"/>
      <c r="AM41" s="574"/>
      <c r="AN41" s="574"/>
      <c r="AO41" s="574"/>
      <c r="AP41" s="574"/>
      <c r="AQ41" s="574"/>
      <c r="AR41" s="574"/>
      <c r="AS41" s="574"/>
      <c r="AT41" s="574"/>
      <c r="AU41" s="574"/>
      <c r="AV41" s="574"/>
      <c r="AW41" s="574"/>
      <c r="AX41" s="574"/>
      <c r="AY41" s="574"/>
      <c r="AZ41" s="574"/>
      <c r="BA41" s="574"/>
      <c r="BB41" s="574"/>
      <c r="BC41" s="574"/>
      <c r="BD41" s="574"/>
      <c r="BE41" s="574"/>
      <c r="BF41" s="574"/>
      <c r="BG41" s="574"/>
      <c r="BH41" s="574"/>
      <c r="BI41" s="574"/>
      <c r="BJ41" s="574"/>
      <c r="BK41" s="574"/>
      <c r="BL41" s="574"/>
      <c r="BM41" s="574"/>
      <c r="BN41" s="574"/>
      <c r="BO41" s="574"/>
      <c r="BP41" s="574"/>
      <c r="BQ41" s="574"/>
      <c r="BR41" s="574"/>
      <c r="BS41" s="574"/>
      <c r="BT41" s="574"/>
      <c r="BU41" s="574"/>
      <c r="BV41" s="574"/>
      <c r="BW41" s="574"/>
      <c r="BX41" s="574"/>
      <c r="BY41" s="574"/>
      <c r="BZ41" s="574"/>
      <c r="CA41" s="574"/>
      <c r="CB41" s="574"/>
      <c r="CC41" s="574"/>
      <c r="CD41" s="575"/>
      <c r="CE41" s="559"/>
      <c r="CF41" s="560"/>
      <c r="CG41" s="560"/>
      <c r="CH41" s="560"/>
      <c r="CI41" s="560"/>
      <c r="CJ41" s="560"/>
      <c r="CK41" s="560"/>
      <c r="CL41" s="560"/>
      <c r="CM41" s="560"/>
      <c r="CN41" s="560"/>
      <c r="CO41" s="560"/>
      <c r="CP41" s="560"/>
      <c r="CQ41" s="560"/>
      <c r="CR41" s="560"/>
      <c r="CS41" s="560"/>
      <c r="CT41" s="560"/>
      <c r="CU41" s="561"/>
      <c r="CW41" s="113" t="s">
        <v>223</v>
      </c>
      <c r="CX41" s="113" t="s">
        <v>224</v>
      </c>
      <c r="CY41" s="113" t="s">
        <v>225</v>
      </c>
      <c r="CZ41" s="131">
        <v>0</v>
      </c>
    </row>
    <row r="42" spans="2:105" ht="9" customHeight="1">
      <c r="B42" s="566"/>
      <c r="C42" s="567"/>
      <c r="D42" s="567"/>
      <c r="E42" s="570"/>
      <c r="F42" s="567"/>
      <c r="G42" s="567"/>
      <c r="H42" s="567"/>
      <c r="I42" s="567"/>
      <c r="J42" s="567"/>
      <c r="K42" s="571"/>
      <c r="L42" s="570"/>
      <c r="M42" s="567"/>
      <c r="N42" s="567"/>
      <c r="O42" s="567"/>
      <c r="P42" s="567"/>
      <c r="Q42" s="567"/>
      <c r="R42" s="567"/>
      <c r="S42" s="567"/>
      <c r="T42" s="567"/>
      <c r="U42" s="567"/>
      <c r="V42" s="567"/>
      <c r="W42" s="567"/>
      <c r="X42" s="567"/>
      <c r="Y42" s="571"/>
      <c r="Z42" s="572"/>
      <c r="AA42" s="563"/>
      <c r="AB42" s="563"/>
      <c r="AC42" s="563"/>
      <c r="AD42" s="563"/>
      <c r="AE42" s="563"/>
      <c r="AF42" s="563"/>
      <c r="AG42" s="563"/>
      <c r="AH42" s="563"/>
      <c r="AI42" s="563"/>
      <c r="AJ42" s="563"/>
      <c r="AK42" s="576"/>
      <c r="AL42" s="577"/>
      <c r="AM42" s="577"/>
      <c r="AN42" s="577"/>
      <c r="AO42" s="577"/>
      <c r="AP42" s="577"/>
      <c r="AQ42" s="577"/>
      <c r="AR42" s="577"/>
      <c r="AS42" s="577"/>
      <c r="AT42" s="577"/>
      <c r="AU42" s="577"/>
      <c r="AV42" s="577"/>
      <c r="AW42" s="577"/>
      <c r="AX42" s="577"/>
      <c r="AY42" s="577"/>
      <c r="AZ42" s="577"/>
      <c r="BA42" s="577"/>
      <c r="BB42" s="577"/>
      <c r="BC42" s="577"/>
      <c r="BD42" s="577"/>
      <c r="BE42" s="577"/>
      <c r="BF42" s="577"/>
      <c r="BG42" s="577"/>
      <c r="BH42" s="577"/>
      <c r="BI42" s="577"/>
      <c r="BJ42" s="577"/>
      <c r="BK42" s="577"/>
      <c r="BL42" s="577"/>
      <c r="BM42" s="577"/>
      <c r="BN42" s="577"/>
      <c r="BO42" s="577"/>
      <c r="BP42" s="577"/>
      <c r="BQ42" s="577"/>
      <c r="BR42" s="577"/>
      <c r="BS42" s="577"/>
      <c r="BT42" s="577"/>
      <c r="BU42" s="577"/>
      <c r="BV42" s="577"/>
      <c r="BW42" s="577"/>
      <c r="BX42" s="577"/>
      <c r="BY42" s="577"/>
      <c r="BZ42" s="577"/>
      <c r="CA42" s="577"/>
      <c r="CB42" s="577"/>
      <c r="CC42" s="577"/>
      <c r="CD42" s="578"/>
      <c r="CE42" s="562"/>
      <c r="CF42" s="563"/>
      <c r="CG42" s="563"/>
      <c r="CH42" s="563"/>
      <c r="CI42" s="563"/>
      <c r="CJ42" s="563"/>
      <c r="CK42" s="563"/>
      <c r="CL42" s="563"/>
      <c r="CM42" s="563"/>
      <c r="CN42" s="563"/>
      <c r="CO42" s="563"/>
      <c r="CP42" s="563"/>
      <c r="CQ42" s="563"/>
      <c r="CR42" s="563"/>
      <c r="CS42" s="563"/>
      <c r="CT42" s="563"/>
      <c r="CU42" s="564"/>
      <c r="CW42" s="113" t="s">
        <v>226</v>
      </c>
      <c r="CX42" s="113" t="s">
        <v>227</v>
      </c>
      <c r="CY42" s="113" t="s">
        <v>225</v>
      </c>
      <c r="CZ42" s="131">
        <v>0</v>
      </c>
    </row>
    <row r="43" spans="2:105" ht="9" customHeight="1">
      <c r="B43" s="599">
        <v>1</v>
      </c>
      <c r="C43" s="600"/>
      <c r="D43" s="601"/>
      <c r="E43" s="602"/>
      <c r="F43" s="603"/>
      <c r="G43" s="603"/>
      <c r="H43" s="603"/>
      <c r="I43" s="603"/>
      <c r="J43" s="603"/>
      <c r="K43" s="604"/>
      <c r="L43" s="608"/>
      <c r="M43" s="609"/>
      <c r="N43" s="609"/>
      <c r="O43" s="609"/>
      <c r="P43" s="609"/>
      <c r="Q43" s="609"/>
      <c r="R43" s="609"/>
      <c r="S43" s="609"/>
      <c r="T43" s="609"/>
      <c r="U43" s="609"/>
      <c r="V43" s="609"/>
      <c r="W43" s="609"/>
      <c r="X43" s="609"/>
      <c r="Y43" s="610"/>
      <c r="Z43" s="614"/>
      <c r="AA43" s="615"/>
      <c r="AB43" s="615"/>
      <c r="AC43" s="615"/>
      <c r="AD43" s="615"/>
      <c r="AE43" s="615"/>
      <c r="AF43" s="615"/>
      <c r="AG43" s="615"/>
      <c r="AH43" s="615"/>
      <c r="AI43" s="615"/>
      <c r="AJ43" s="615"/>
      <c r="AK43" s="614" t="s">
        <v>228</v>
      </c>
      <c r="AL43" s="615"/>
      <c r="AM43" s="615"/>
      <c r="AN43" s="615"/>
      <c r="AO43" s="615"/>
      <c r="AP43" s="615"/>
      <c r="AQ43" s="615"/>
      <c r="AR43" s="615"/>
      <c r="AS43" s="615"/>
      <c r="AT43" s="615"/>
      <c r="AU43" s="615"/>
      <c r="AV43" s="615"/>
      <c r="AW43" s="615"/>
      <c r="AX43" s="615"/>
      <c r="AY43" s="615"/>
      <c r="AZ43" s="615"/>
      <c r="BA43" s="615"/>
      <c r="BB43" s="615"/>
      <c r="BC43" s="615"/>
      <c r="BD43" s="615"/>
      <c r="BE43" s="615"/>
      <c r="BF43" s="615"/>
      <c r="BG43" s="615"/>
      <c r="BH43" s="615"/>
      <c r="BI43" s="615"/>
      <c r="BJ43" s="615"/>
      <c r="BK43" s="615"/>
      <c r="BL43" s="615"/>
      <c r="BM43" s="615"/>
      <c r="BN43" s="615"/>
      <c r="BO43" s="615"/>
      <c r="BP43" s="615"/>
      <c r="BQ43" s="615"/>
      <c r="BR43" s="615"/>
      <c r="BS43" s="615"/>
      <c r="BT43" s="615"/>
      <c r="BU43" s="615"/>
      <c r="BV43" s="615"/>
      <c r="BW43" s="615"/>
      <c r="BX43" s="615"/>
      <c r="BY43" s="615"/>
      <c r="BZ43" s="615"/>
      <c r="CA43" s="615"/>
      <c r="CB43" s="615"/>
      <c r="CC43" s="615"/>
      <c r="CD43" s="618"/>
      <c r="CE43" s="632" t="s">
        <v>225</v>
      </c>
      <c r="CF43" s="633"/>
      <c r="CG43" s="633"/>
      <c r="CH43" s="633"/>
      <c r="CI43" s="633"/>
      <c r="CJ43" s="633"/>
      <c r="CK43" s="633"/>
      <c r="CL43" s="633"/>
      <c r="CM43" s="633"/>
      <c r="CN43" s="633"/>
      <c r="CO43" s="633"/>
      <c r="CP43" s="633"/>
      <c r="CQ43" s="633"/>
      <c r="CR43" s="633"/>
      <c r="CS43" s="633"/>
      <c r="CT43" s="633"/>
      <c r="CU43" s="634"/>
      <c r="CW43" s="113" t="s">
        <v>229</v>
      </c>
      <c r="CX43" s="113" t="s">
        <v>230</v>
      </c>
      <c r="CY43" s="113" t="s">
        <v>225</v>
      </c>
      <c r="CZ43" s="131">
        <v>0</v>
      </c>
    </row>
    <row r="44" spans="2:105" ht="9" customHeight="1">
      <c r="B44" s="566"/>
      <c r="C44" s="567"/>
      <c r="D44" s="571"/>
      <c r="E44" s="605"/>
      <c r="F44" s="606"/>
      <c r="G44" s="606"/>
      <c r="H44" s="606"/>
      <c r="I44" s="606"/>
      <c r="J44" s="606"/>
      <c r="K44" s="607"/>
      <c r="L44" s="611"/>
      <c r="M44" s="612"/>
      <c r="N44" s="612"/>
      <c r="O44" s="612"/>
      <c r="P44" s="612"/>
      <c r="Q44" s="612"/>
      <c r="R44" s="612"/>
      <c r="S44" s="612"/>
      <c r="T44" s="612"/>
      <c r="U44" s="612"/>
      <c r="V44" s="612"/>
      <c r="W44" s="612"/>
      <c r="X44" s="612"/>
      <c r="Y44" s="613"/>
      <c r="Z44" s="616"/>
      <c r="AA44" s="617"/>
      <c r="AB44" s="617"/>
      <c r="AC44" s="617"/>
      <c r="AD44" s="617"/>
      <c r="AE44" s="617"/>
      <c r="AF44" s="617"/>
      <c r="AG44" s="617"/>
      <c r="AH44" s="617"/>
      <c r="AI44" s="617"/>
      <c r="AJ44" s="617"/>
      <c r="AK44" s="593"/>
      <c r="AL44" s="594"/>
      <c r="AM44" s="594"/>
      <c r="AN44" s="594"/>
      <c r="AO44" s="594"/>
      <c r="AP44" s="594"/>
      <c r="AQ44" s="594"/>
      <c r="AR44" s="594"/>
      <c r="AS44" s="594"/>
      <c r="AT44" s="594"/>
      <c r="AU44" s="594"/>
      <c r="AV44" s="594"/>
      <c r="AW44" s="594"/>
      <c r="AX44" s="594"/>
      <c r="AY44" s="594"/>
      <c r="AZ44" s="594"/>
      <c r="BA44" s="594"/>
      <c r="BB44" s="594"/>
      <c r="BC44" s="594"/>
      <c r="BD44" s="594"/>
      <c r="BE44" s="594"/>
      <c r="BF44" s="594"/>
      <c r="BG44" s="594"/>
      <c r="BH44" s="594"/>
      <c r="BI44" s="594"/>
      <c r="BJ44" s="594"/>
      <c r="BK44" s="594"/>
      <c r="BL44" s="594"/>
      <c r="BM44" s="594"/>
      <c r="BN44" s="594"/>
      <c r="BO44" s="594"/>
      <c r="BP44" s="594"/>
      <c r="BQ44" s="594"/>
      <c r="BR44" s="594"/>
      <c r="BS44" s="594"/>
      <c r="BT44" s="594"/>
      <c r="BU44" s="594"/>
      <c r="BV44" s="594"/>
      <c r="BW44" s="594"/>
      <c r="BX44" s="594"/>
      <c r="BY44" s="594"/>
      <c r="BZ44" s="594"/>
      <c r="CA44" s="594"/>
      <c r="CB44" s="594"/>
      <c r="CC44" s="594"/>
      <c r="CD44" s="595"/>
      <c r="CE44" s="635"/>
      <c r="CF44" s="636"/>
      <c r="CG44" s="636"/>
      <c r="CH44" s="636"/>
      <c r="CI44" s="636"/>
      <c r="CJ44" s="636"/>
      <c r="CK44" s="636"/>
      <c r="CL44" s="636"/>
      <c r="CM44" s="636"/>
      <c r="CN44" s="636"/>
      <c r="CO44" s="636"/>
      <c r="CP44" s="636"/>
      <c r="CQ44" s="636"/>
      <c r="CR44" s="636"/>
      <c r="CS44" s="636"/>
      <c r="CT44" s="636"/>
      <c r="CU44" s="637"/>
      <c r="CW44" s="72" t="s">
        <v>231</v>
      </c>
      <c r="CX44" s="113" t="s">
        <v>232</v>
      </c>
      <c r="CY44" s="113" t="s">
        <v>225</v>
      </c>
      <c r="CZ44" s="131">
        <v>0</v>
      </c>
    </row>
    <row r="45" spans="2:105" ht="9" customHeight="1">
      <c r="B45" s="619">
        <v>2</v>
      </c>
      <c r="C45" s="600"/>
      <c r="D45" s="601"/>
      <c r="E45" s="602"/>
      <c r="F45" s="603"/>
      <c r="G45" s="603"/>
      <c r="H45" s="603"/>
      <c r="I45" s="603"/>
      <c r="J45" s="603"/>
      <c r="K45" s="604"/>
      <c r="L45" s="621"/>
      <c r="M45" s="609"/>
      <c r="N45" s="609"/>
      <c r="O45" s="609"/>
      <c r="P45" s="609"/>
      <c r="Q45" s="609"/>
      <c r="R45" s="609"/>
      <c r="S45" s="609"/>
      <c r="T45" s="609"/>
      <c r="U45" s="609"/>
      <c r="V45" s="609"/>
      <c r="W45" s="609"/>
      <c r="X45" s="609"/>
      <c r="Y45" s="610"/>
      <c r="Z45" s="614"/>
      <c r="AA45" s="615"/>
      <c r="AB45" s="615"/>
      <c r="AC45" s="615"/>
      <c r="AD45" s="615"/>
      <c r="AE45" s="615"/>
      <c r="AF45" s="615"/>
      <c r="AG45" s="615"/>
      <c r="AH45" s="615"/>
      <c r="AI45" s="615"/>
      <c r="AJ45" s="615"/>
      <c r="AK45" s="614" t="s">
        <v>228</v>
      </c>
      <c r="AL45" s="615"/>
      <c r="AM45" s="615"/>
      <c r="AN45" s="615"/>
      <c r="AO45" s="615"/>
      <c r="AP45" s="615"/>
      <c r="AQ45" s="615"/>
      <c r="AR45" s="615"/>
      <c r="AS45" s="615"/>
      <c r="AT45" s="615"/>
      <c r="AU45" s="615"/>
      <c r="AV45" s="615"/>
      <c r="AW45" s="615"/>
      <c r="AX45" s="615"/>
      <c r="AY45" s="615"/>
      <c r="AZ45" s="615"/>
      <c r="BA45" s="615"/>
      <c r="BB45" s="615"/>
      <c r="BC45" s="615"/>
      <c r="BD45" s="615"/>
      <c r="BE45" s="615"/>
      <c r="BF45" s="615"/>
      <c r="BG45" s="615"/>
      <c r="BH45" s="615"/>
      <c r="BI45" s="615"/>
      <c r="BJ45" s="615"/>
      <c r="BK45" s="615"/>
      <c r="BL45" s="615"/>
      <c r="BM45" s="615"/>
      <c r="BN45" s="615"/>
      <c r="BO45" s="615"/>
      <c r="BP45" s="615"/>
      <c r="BQ45" s="615"/>
      <c r="BR45" s="615"/>
      <c r="BS45" s="615"/>
      <c r="BT45" s="615"/>
      <c r="BU45" s="615"/>
      <c r="BV45" s="615"/>
      <c r="BW45" s="615"/>
      <c r="BX45" s="615"/>
      <c r="BY45" s="615"/>
      <c r="BZ45" s="615"/>
      <c r="CA45" s="615"/>
      <c r="CB45" s="615"/>
      <c r="CC45" s="615"/>
      <c r="CD45" s="618"/>
      <c r="CE45" s="635"/>
      <c r="CF45" s="636"/>
      <c r="CG45" s="636"/>
      <c r="CH45" s="636"/>
      <c r="CI45" s="636"/>
      <c r="CJ45" s="636"/>
      <c r="CK45" s="636"/>
      <c r="CL45" s="636"/>
      <c r="CM45" s="636"/>
      <c r="CN45" s="636"/>
      <c r="CO45" s="636"/>
      <c r="CP45" s="636"/>
      <c r="CQ45" s="636"/>
      <c r="CR45" s="636"/>
      <c r="CS45" s="636"/>
      <c r="CT45" s="636"/>
      <c r="CU45" s="637"/>
      <c r="CW45" s="72" t="s">
        <v>233</v>
      </c>
      <c r="CX45" s="113" t="s">
        <v>234</v>
      </c>
      <c r="CY45" s="113" t="s">
        <v>225</v>
      </c>
      <c r="CZ45" s="131">
        <v>0</v>
      </c>
    </row>
    <row r="46" spans="2:105" ht="9" customHeight="1">
      <c r="B46" s="566"/>
      <c r="C46" s="567"/>
      <c r="D46" s="571"/>
      <c r="E46" s="605"/>
      <c r="F46" s="606"/>
      <c r="G46" s="606"/>
      <c r="H46" s="606"/>
      <c r="I46" s="606"/>
      <c r="J46" s="606"/>
      <c r="K46" s="607"/>
      <c r="L46" s="611"/>
      <c r="M46" s="612"/>
      <c r="N46" s="612"/>
      <c r="O46" s="612"/>
      <c r="P46" s="612"/>
      <c r="Q46" s="612"/>
      <c r="R46" s="612"/>
      <c r="S46" s="612"/>
      <c r="T46" s="612"/>
      <c r="U46" s="612"/>
      <c r="V46" s="612"/>
      <c r="W46" s="612"/>
      <c r="X46" s="612"/>
      <c r="Y46" s="613"/>
      <c r="Z46" s="616"/>
      <c r="AA46" s="617"/>
      <c r="AB46" s="617"/>
      <c r="AC46" s="617"/>
      <c r="AD46" s="617"/>
      <c r="AE46" s="617"/>
      <c r="AF46" s="617"/>
      <c r="AG46" s="617"/>
      <c r="AH46" s="617"/>
      <c r="AI46" s="617"/>
      <c r="AJ46" s="617"/>
      <c r="AK46" s="616"/>
      <c r="AL46" s="617"/>
      <c r="AM46" s="617"/>
      <c r="AN46" s="617"/>
      <c r="AO46" s="617"/>
      <c r="AP46" s="617"/>
      <c r="AQ46" s="617"/>
      <c r="AR46" s="617"/>
      <c r="AS46" s="617"/>
      <c r="AT46" s="617"/>
      <c r="AU46" s="617"/>
      <c r="AV46" s="617"/>
      <c r="AW46" s="617"/>
      <c r="AX46" s="617"/>
      <c r="AY46" s="617"/>
      <c r="AZ46" s="617"/>
      <c r="BA46" s="617"/>
      <c r="BB46" s="617"/>
      <c r="BC46" s="617"/>
      <c r="BD46" s="617"/>
      <c r="BE46" s="617"/>
      <c r="BF46" s="617"/>
      <c r="BG46" s="617"/>
      <c r="BH46" s="617"/>
      <c r="BI46" s="617"/>
      <c r="BJ46" s="617"/>
      <c r="BK46" s="617"/>
      <c r="BL46" s="617"/>
      <c r="BM46" s="617"/>
      <c r="BN46" s="617"/>
      <c r="BO46" s="617"/>
      <c r="BP46" s="617"/>
      <c r="BQ46" s="617"/>
      <c r="BR46" s="617"/>
      <c r="BS46" s="617"/>
      <c r="BT46" s="617"/>
      <c r="BU46" s="617"/>
      <c r="BV46" s="617"/>
      <c r="BW46" s="617"/>
      <c r="BX46" s="617"/>
      <c r="BY46" s="617"/>
      <c r="BZ46" s="617"/>
      <c r="CA46" s="617"/>
      <c r="CB46" s="617"/>
      <c r="CC46" s="617"/>
      <c r="CD46" s="631"/>
      <c r="CE46" s="635"/>
      <c r="CF46" s="636"/>
      <c r="CG46" s="636"/>
      <c r="CH46" s="636"/>
      <c r="CI46" s="636"/>
      <c r="CJ46" s="636"/>
      <c r="CK46" s="636"/>
      <c r="CL46" s="636"/>
      <c r="CM46" s="636"/>
      <c r="CN46" s="636"/>
      <c r="CO46" s="636"/>
      <c r="CP46" s="636"/>
      <c r="CQ46" s="636"/>
      <c r="CR46" s="636"/>
      <c r="CS46" s="636"/>
      <c r="CT46" s="636"/>
      <c r="CU46" s="637"/>
      <c r="CW46" s="113" t="s">
        <v>235</v>
      </c>
      <c r="CX46" s="113" t="s">
        <v>236</v>
      </c>
      <c r="CY46" s="113" t="s">
        <v>225</v>
      </c>
      <c r="CZ46" s="131">
        <v>0</v>
      </c>
    </row>
    <row r="47" spans="2:105" ht="9" customHeight="1">
      <c r="B47" s="619">
        <v>3</v>
      </c>
      <c r="C47" s="600"/>
      <c r="D47" s="601"/>
      <c r="E47" s="602"/>
      <c r="F47" s="603"/>
      <c r="G47" s="603"/>
      <c r="H47" s="603"/>
      <c r="I47" s="603"/>
      <c r="J47" s="603"/>
      <c r="K47" s="604"/>
      <c r="L47" s="621"/>
      <c r="M47" s="609"/>
      <c r="N47" s="609"/>
      <c r="O47" s="609"/>
      <c r="P47" s="609"/>
      <c r="Q47" s="609"/>
      <c r="R47" s="609"/>
      <c r="S47" s="609"/>
      <c r="T47" s="609"/>
      <c r="U47" s="609"/>
      <c r="V47" s="609"/>
      <c r="W47" s="609"/>
      <c r="X47" s="609"/>
      <c r="Y47" s="610"/>
      <c r="Z47" s="614"/>
      <c r="AA47" s="615"/>
      <c r="AB47" s="615"/>
      <c r="AC47" s="615"/>
      <c r="AD47" s="615"/>
      <c r="AE47" s="615"/>
      <c r="AF47" s="615"/>
      <c r="AG47" s="615"/>
      <c r="AH47" s="615"/>
      <c r="AI47" s="615"/>
      <c r="AJ47" s="615"/>
      <c r="AK47" s="593" t="s">
        <v>228</v>
      </c>
      <c r="AL47" s="594"/>
      <c r="AM47" s="594"/>
      <c r="AN47" s="594"/>
      <c r="AO47" s="594"/>
      <c r="AP47" s="594"/>
      <c r="AQ47" s="594"/>
      <c r="AR47" s="594"/>
      <c r="AS47" s="594"/>
      <c r="AT47" s="594"/>
      <c r="AU47" s="594"/>
      <c r="AV47" s="594"/>
      <c r="AW47" s="594"/>
      <c r="AX47" s="594"/>
      <c r="AY47" s="594"/>
      <c r="AZ47" s="594"/>
      <c r="BA47" s="594"/>
      <c r="BB47" s="594"/>
      <c r="BC47" s="594"/>
      <c r="BD47" s="594"/>
      <c r="BE47" s="594"/>
      <c r="BF47" s="594"/>
      <c r="BG47" s="594"/>
      <c r="BH47" s="594"/>
      <c r="BI47" s="594"/>
      <c r="BJ47" s="594"/>
      <c r="BK47" s="594"/>
      <c r="BL47" s="594"/>
      <c r="BM47" s="594"/>
      <c r="BN47" s="594"/>
      <c r="BO47" s="594"/>
      <c r="BP47" s="594"/>
      <c r="BQ47" s="594"/>
      <c r="BR47" s="594"/>
      <c r="BS47" s="594"/>
      <c r="BT47" s="594"/>
      <c r="BU47" s="594"/>
      <c r="BV47" s="594"/>
      <c r="BW47" s="594"/>
      <c r="BX47" s="594"/>
      <c r="BY47" s="594"/>
      <c r="BZ47" s="594"/>
      <c r="CA47" s="594"/>
      <c r="CB47" s="594"/>
      <c r="CC47" s="594"/>
      <c r="CD47" s="595"/>
      <c r="CE47" s="635"/>
      <c r="CF47" s="636"/>
      <c r="CG47" s="636"/>
      <c r="CH47" s="636"/>
      <c r="CI47" s="636"/>
      <c r="CJ47" s="636"/>
      <c r="CK47" s="636"/>
      <c r="CL47" s="636"/>
      <c r="CM47" s="636"/>
      <c r="CN47" s="636"/>
      <c r="CO47" s="636"/>
      <c r="CP47" s="636"/>
      <c r="CQ47" s="636"/>
      <c r="CR47" s="636"/>
      <c r="CS47" s="636"/>
      <c r="CT47" s="636"/>
      <c r="CU47" s="637"/>
    </row>
    <row r="48" spans="2:105" ht="9" customHeight="1">
      <c r="B48" s="566"/>
      <c r="C48" s="567"/>
      <c r="D48" s="571"/>
      <c r="E48" s="605"/>
      <c r="F48" s="606"/>
      <c r="G48" s="606"/>
      <c r="H48" s="606"/>
      <c r="I48" s="606"/>
      <c r="J48" s="606"/>
      <c r="K48" s="607"/>
      <c r="L48" s="611"/>
      <c r="M48" s="612"/>
      <c r="N48" s="612"/>
      <c r="O48" s="612"/>
      <c r="P48" s="612"/>
      <c r="Q48" s="612"/>
      <c r="R48" s="612"/>
      <c r="S48" s="612"/>
      <c r="T48" s="612"/>
      <c r="U48" s="612"/>
      <c r="V48" s="612"/>
      <c r="W48" s="612"/>
      <c r="X48" s="612"/>
      <c r="Y48" s="613"/>
      <c r="Z48" s="616"/>
      <c r="AA48" s="617"/>
      <c r="AB48" s="617"/>
      <c r="AC48" s="617"/>
      <c r="AD48" s="617"/>
      <c r="AE48" s="617"/>
      <c r="AF48" s="617"/>
      <c r="AG48" s="617"/>
      <c r="AH48" s="617"/>
      <c r="AI48" s="617"/>
      <c r="AJ48" s="617"/>
      <c r="AK48" s="593"/>
      <c r="AL48" s="594"/>
      <c r="AM48" s="594"/>
      <c r="AN48" s="594"/>
      <c r="AO48" s="594"/>
      <c r="AP48" s="594"/>
      <c r="AQ48" s="594"/>
      <c r="AR48" s="594"/>
      <c r="AS48" s="594"/>
      <c r="AT48" s="594"/>
      <c r="AU48" s="594"/>
      <c r="AV48" s="594"/>
      <c r="AW48" s="594"/>
      <c r="AX48" s="594"/>
      <c r="AY48" s="594"/>
      <c r="AZ48" s="594"/>
      <c r="BA48" s="594"/>
      <c r="BB48" s="594"/>
      <c r="BC48" s="594"/>
      <c r="BD48" s="594"/>
      <c r="BE48" s="594"/>
      <c r="BF48" s="594"/>
      <c r="BG48" s="594"/>
      <c r="BH48" s="594"/>
      <c r="BI48" s="594"/>
      <c r="BJ48" s="594"/>
      <c r="BK48" s="594"/>
      <c r="BL48" s="594"/>
      <c r="BM48" s="594"/>
      <c r="BN48" s="594"/>
      <c r="BO48" s="594"/>
      <c r="BP48" s="594"/>
      <c r="BQ48" s="594"/>
      <c r="BR48" s="594"/>
      <c r="BS48" s="594"/>
      <c r="BT48" s="594"/>
      <c r="BU48" s="594"/>
      <c r="BV48" s="594"/>
      <c r="BW48" s="594"/>
      <c r="BX48" s="594"/>
      <c r="BY48" s="594"/>
      <c r="BZ48" s="594"/>
      <c r="CA48" s="594"/>
      <c r="CB48" s="594"/>
      <c r="CC48" s="594"/>
      <c r="CD48" s="595"/>
      <c r="CE48" s="635"/>
      <c r="CF48" s="636"/>
      <c r="CG48" s="636"/>
      <c r="CH48" s="636"/>
      <c r="CI48" s="636"/>
      <c r="CJ48" s="636"/>
      <c r="CK48" s="636"/>
      <c r="CL48" s="636"/>
      <c r="CM48" s="636"/>
      <c r="CN48" s="636"/>
      <c r="CO48" s="636"/>
      <c r="CP48" s="636"/>
      <c r="CQ48" s="636"/>
      <c r="CR48" s="636"/>
      <c r="CS48" s="636"/>
      <c r="CT48" s="636"/>
      <c r="CU48" s="637"/>
    </row>
    <row r="49" spans="2:103" ht="9" customHeight="1">
      <c r="B49" s="619">
        <v>4</v>
      </c>
      <c r="C49" s="600"/>
      <c r="D49" s="601"/>
      <c r="E49" s="620" t="s">
        <v>208</v>
      </c>
      <c r="F49" s="603"/>
      <c r="G49" s="603"/>
      <c r="H49" s="603"/>
      <c r="I49" s="603"/>
      <c r="J49" s="603"/>
      <c r="K49" s="604"/>
      <c r="L49" s="621" t="s">
        <v>208</v>
      </c>
      <c r="M49" s="609"/>
      <c r="N49" s="609"/>
      <c r="O49" s="609"/>
      <c r="P49" s="609"/>
      <c r="Q49" s="609"/>
      <c r="R49" s="609"/>
      <c r="S49" s="609"/>
      <c r="T49" s="609"/>
      <c r="U49" s="609"/>
      <c r="V49" s="609"/>
      <c r="W49" s="609"/>
      <c r="X49" s="609"/>
      <c r="Y49" s="610"/>
      <c r="Z49" s="614" t="s">
        <v>208</v>
      </c>
      <c r="AA49" s="615"/>
      <c r="AB49" s="615"/>
      <c r="AC49" s="615"/>
      <c r="AD49" s="615"/>
      <c r="AE49" s="615"/>
      <c r="AF49" s="615"/>
      <c r="AG49" s="615"/>
      <c r="AH49" s="615"/>
      <c r="AI49" s="615"/>
      <c r="AJ49" s="615"/>
      <c r="AK49" s="614" t="s">
        <v>228</v>
      </c>
      <c r="AL49" s="615"/>
      <c r="AM49" s="615"/>
      <c r="AN49" s="615"/>
      <c r="AO49" s="615"/>
      <c r="AP49" s="615"/>
      <c r="AQ49" s="615"/>
      <c r="AR49" s="615"/>
      <c r="AS49" s="615"/>
      <c r="AT49" s="615"/>
      <c r="AU49" s="615"/>
      <c r="AV49" s="615"/>
      <c r="AW49" s="615"/>
      <c r="AX49" s="615"/>
      <c r="AY49" s="615"/>
      <c r="AZ49" s="615"/>
      <c r="BA49" s="615"/>
      <c r="BB49" s="615"/>
      <c r="BC49" s="615"/>
      <c r="BD49" s="615"/>
      <c r="BE49" s="615"/>
      <c r="BF49" s="615"/>
      <c r="BG49" s="615"/>
      <c r="BH49" s="615"/>
      <c r="BI49" s="615"/>
      <c r="BJ49" s="615"/>
      <c r="BK49" s="615"/>
      <c r="BL49" s="615"/>
      <c r="BM49" s="615"/>
      <c r="BN49" s="615"/>
      <c r="BO49" s="615"/>
      <c r="BP49" s="615"/>
      <c r="BQ49" s="615"/>
      <c r="BR49" s="615"/>
      <c r="BS49" s="615"/>
      <c r="BT49" s="615"/>
      <c r="BU49" s="615"/>
      <c r="BV49" s="615"/>
      <c r="BW49" s="615"/>
      <c r="BX49" s="615"/>
      <c r="BY49" s="615"/>
      <c r="BZ49" s="615"/>
      <c r="CA49" s="615"/>
      <c r="CB49" s="615"/>
      <c r="CC49" s="615"/>
      <c r="CD49" s="618"/>
      <c r="CE49" s="635"/>
      <c r="CF49" s="636"/>
      <c r="CG49" s="636"/>
      <c r="CH49" s="636"/>
      <c r="CI49" s="636"/>
      <c r="CJ49" s="636"/>
      <c r="CK49" s="636"/>
      <c r="CL49" s="636"/>
      <c r="CM49" s="636"/>
      <c r="CN49" s="636"/>
      <c r="CO49" s="636"/>
      <c r="CP49" s="636"/>
      <c r="CQ49" s="636"/>
      <c r="CR49" s="636"/>
      <c r="CS49" s="636"/>
      <c r="CT49" s="636"/>
      <c r="CU49" s="637"/>
    </row>
    <row r="50" spans="2:103" ht="9" customHeight="1">
      <c r="B50" s="566"/>
      <c r="C50" s="567"/>
      <c r="D50" s="571"/>
      <c r="E50" s="605"/>
      <c r="F50" s="606"/>
      <c r="G50" s="606"/>
      <c r="H50" s="606"/>
      <c r="I50" s="606"/>
      <c r="J50" s="606"/>
      <c r="K50" s="607"/>
      <c r="L50" s="611"/>
      <c r="M50" s="612"/>
      <c r="N50" s="612"/>
      <c r="O50" s="612"/>
      <c r="P50" s="612"/>
      <c r="Q50" s="612"/>
      <c r="R50" s="612"/>
      <c r="S50" s="612"/>
      <c r="T50" s="612"/>
      <c r="U50" s="612"/>
      <c r="V50" s="612"/>
      <c r="W50" s="612"/>
      <c r="X50" s="612"/>
      <c r="Y50" s="613"/>
      <c r="Z50" s="616"/>
      <c r="AA50" s="617"/>
      <c r="AB50" s="617"/>
      <c r="AC50" s="617"/>
      <c r="AD50" s="617"/>
      <c r="AE50" s="617"/>
      <c r="AF50" s="617"/>
      <c r="AG50" s="617"/>
      <c r="AH50" s="617"/>
      <c r="AI50" s="617"/>
      <c r="AJ50" s="617"/>
      <c r="AK50" s="616"/>
      <c r="AL50" s="617"/>
      <c r="AM50" s="617"/>
      <c r="AN50" s="617"/>
      <c r="AO50" s="617"/>
      <c r="AP50" s="617"/>
      <c r="AQ50" s="617"/>
      <c r="AR50" s="617"/>
      <c r="AS50" s="617"/>
      <c r="AT50" s="617"/>
      <c r="AU50" s="617"/>
      <c r="AV50" s="617"/>
      <c r="AW50" s="617"/>
      <c r="AX50" s="617"/>
      <c r="AY50" s="617"/>
      <c r="AZ50" s="617"/>
      <c r="BA50" s="617"/>
      <c r="BB50" s="617"/>
      <c r="BC50" s="617"/>
      <c r="BD50" s="617"/>
      <c r="BE50" s="617"/>
      <c r="BF50" s="617"/>
      <c r="BG50" s="617"/>
      <c r="BH50" s="617"/>
      <c r="BI50" s="617"/>
      <c r="BJ50" s="617"/>
      <c r="BK50" s="617"/>
      <c r="BL50" s="617"/>
      <c r="BM50" s="617"/>
      <c r="BN50" s="617"/>
      <c r="BO50" s="617"/>
      <c r="BP50" s="617"/>
      <c r="BQ50" s="617"/>
      <c r="BR50" s="617"/>
      <c r="BS50" s="617"/>
      <c r="BT50" s="617"/>
      <c r="BU50" s="617"/>
      <c r="BV50" s="617"/>
      <c r="BW50" s="617"/>
      <c r="BX50" s="617"/>
      <c r="BY50" s="617"/>
      <c r="BZ50" s="617"/>
      <c r="CA50" s="617"/>
      <c r="CB50" s="617"/>
      <c r="CC50" s="617"/>
      <c r="CD50" s="631"/>
      <c r="CE50" s="635"/>
      <c r="CF50" s="636"/>
      <c r="CG50" s="636"/>
      <c r="CH50" s="636"/>
      <c r="CI50" s="636"/>
      <c r="CJ50" s="636"/>
      <c r="CK50" s="636"/>
      <c r="CL50" s="636"/>
      <c r="CM50" s="636"/>
      <c r="CN50" s="636"/>
      <c r="CO50" s="636"/>
      <c r="CP50" s="636"/>
      <c r="CQ50" s="636"/>
      <c r="CR50" s="636"/>
      <c r="CS50" s="636"/>
      <c r="CT50" s="636"/>
      <c r="CU50" s="637"/>
    </row>
    <row r="51" spans="2:103" ht="9" customHeight="1">
      <c r="B51" s="619">
        <v>5</v>
      </c>
      <c r="C51" s="600"/>
      <c r="D51" s="601"/>
      <c r="E51" s="620" t="s">
        <v>228</v>
      </c>
      <c r="F51" s="603"/>
      <c r="G51" s="603"/>
      <c r="H51" s="603"/>
      <c r="I51" s="603"/>
      <c r="J51" s="603"/>
      <c r="K51" s="604"/>
      <c r="L51" s="621" t="s">
        <v>228</v>
      </c>
      <c r="M51" s="609"/>
      <c r="N51" s="609"/>
      <c r="O51" s="609"/>
      <c r="P51" s="609"/>
      <c r="Q51" s="609"/>
      <c r="R51" s="609"/>
      <c r="S51" s="609"/>
      <c r="T51" s="609"/>
      <c r="U51" s="609"/>
      <c r="V51" s="609"/>
      <c r="W51" s="609"/>
      <c r="X51" s="609"/>
      <c r="Y51" s="610"/>
      <c r="Z51" s="614" t="s">
        <v>228</v>
      </c>
      <c r="AA51" s="615"/>
      <c r="AB51" s="615"/>
      <c r="AC51" s="615"/>
      <c r="AD51" s="615"/>
      <c r="AE51" s="615"/>
      <c r="AF51" s="615"/>
      <c r="AG51" s="615"/>
      <c r="AH51" s="615"/>
      <c r="AI51" s="615"/>
      <c r="AJ51" s="615"/>
      <c r="AK51" s="593" t="s">
        <v>228</v>
      </c>
      <c r="AL51" s="594"/>
      <c r="AM51" s="594"/>
      <c r="AN51" s="594"/>
      <c r="AO51" s="594"/>
      <c r="AP51" s="594"/>
      <c r="AQ51" s="594"/>
      <c r="AR51" s="594"/>
      <c r="AS51" s="594"/>
      <c r="AT51" s="594"/>
      <c r="AU51" s="594"/>
      <c r="AV51" s="594"/>
      <c r="AW51" s="594"/>
      <c r="AX51" s="594"/>
      <c r="AY51" s="594"/>
      <c r="AZ51" s="594"/>
      <c r="BA51" s="594"/>
      <c r="BB51" s="594"/>
      <c r="BC51" s="594"/>
      <c r="BD51" s="594"/>
      <c r="BE51" s="594"/>
      <c r="BF51" s="594"/>
      <c r="BG51" s="594"/>
      <c r="BH51" s="594"/>
      <c r="BI51" s="594"/>
      <c r="BJ51" s="594"/>
      <c r="BK51" s="594"/>
      <c r="BL51" s="594"/>
      <c r="BM51" s="594"/>
      <c r="BN51" s="594"/>
      <c r="BO51" s="594"/>
      <c r="BP51" s="594"/>
      <c r="BQ51" s="594"/>
      <c r="BR51" s="594"/>
      <c r="BS51" s="594"/>
      <c r="BT51" s="594"/>
      <c r="BU51" s="594"/>
      <c r="BV51" s="594"/>
      <c r="BW51" s="594"/>
      <c r="BX51" s="594"/>
      <c r="BY51" s="594"/>
      <c r="BZ51" s="594"/>
      <c r="CA51" s="594"/>
      <c r="CB51" s="594"/>
      <c r="CC51" s="594"/>
      <c r="CD51" s="595"/>
      <c r="CE51" s="635"/>
      <c r="CF51" s="636"/>
      <c r="CG51" s="636"/>
      <c r="CH51" s="636"/>
      <c r="CI51" s="636"/>
      <c r="CJ51" s="636"/>
      <c r="CK51" s="636"/>
      <c r="CL51" s="636"/>
      <c r="CM51" s="636"/>
      <c r="CN51" s="636"/>
      <c r="CO51" s="636"/>
      <c r="CP51" s="636"/>
      <c r="CQ51" s="636"/>
      <c r="CR51" s="636"/>
      <c r="CS51" s="636"/>
      <c r="CT51" s="636"/>
      <c r="CU51" s="637"/>
      <c r="CY51" s="72"/>
    </row>
    <row r="52" spans="2:103" ht="9" customHeight="1" thickBot="1">
      <c r="B52" s="583"/>
      <c r="C52" s="584"/>
      <c r="D52" s="585"/>
      <c r="E52" s="605"/>
      <c r="F52" s="606"/>
      <c r="G52" s="606"/>
      <c r="H52" s="606"/>
      <c r="I52" s="606"/>
      <c r="J52" s="606"/>
      <c r="K52" s="607"/>
      <c r="L52" s="622"/>
      <c r="M52" s="623"/>
      <c r="N52" s="623"/>
      <c r="O52" s="623"/>
      <c r="P52" s="623"/>
      <c r="Q52" s="623"/>
      <c r="R52" s="623"/>
      <c r="S52" s="623"/>
      <c r="T52" s="623"/>
      <c r="U52" s="623"/>
      <c r="V52" s="623"/>
      <c r="W52" s="623"/>
      <c r="X52" s="623"/>
      <c r="Y52" s="624"/>
      <c r="Z52" s="596"/>
      <c r="AA52" s="597"/>
      <c r="AB52" s="597"/>
      <c r="AC52" s="597"/>
      <c r="AD52" s="597"/>
      <c r="AE52" s="597"/>
      <c r="AF52" s="597"/>
      <c r="AG52" s="597"/>
      <c r="AH52" s="597"/>
      <c r="AI52" s="597"/>
      <c r="AJ52" s="597"/>
      <c r="AK52" s="596"/>
      <c r="AL52" s="597"/>
      <c r="AM52" s="597"/>
      <c r="AN52" s="597"/>
      <c r="AO52" s="597"/>
      <c r="AP52" s="597"/>
      <c r="AQ52" s="597"/>
      <c r="AR52" s="597"/>
      <c r="AS52" s="597"/>
      <c r="AT52" s="597"/>
      <c r="AU52" s="597"/>
      <c r="AV52" s="597"/>
      <c r="AW52" s="597"/>
      <c r="AX52" s="597"/>
      <c r="AY52" s="597"/>
      <c r="AZ52" s="597"/>
      <c r="BA52" s="597"/>
      <c r="BB52" s="597"/>
      <c r="BC52" s="597"/>
      <c r="BD52" s="597"/>
      <c r="BE52" s="597"/>
      <c r="BF52" s="597"/>
      <c r="BG52" s="597"/>
      <c r="BH52" s="597"/>
      <c r="BI52" s="597"/>
      <c r="BJ52" s="597"/>
      <c r="BK52" s="597"/>
      <c r="BL52" s="597"/>
      <c r="BM52" s="597"/>
      <c r="BN52" s="597"/>
      <c r="BO52" s="597"/>
      <c r="BP52" s="597"/>
      <c r="BQ52" s="597"/>
      <c r="BR52" s="597"/>
      <c r="BS52" s="597"/>
      <c r="BT52" s="597"/>
      <c r="BU52" s="597"/>
      <c r="BV52" s="597"/>
      <c r="BW52" s="597"/>
      <c r="BX52" s="597"/>
      <c r="BY52" s="597"/>
      <c r="BZ52" s="597"/>
      <c r="CA52" s="597"/>
      <c r="CB52" s="597"/>
      <c r="CC52" s="597"/>
      <c r="CD52" s="598"/>
      <c r="CE52" s="638"/>
      <c r="CF52" s="639"/>
      <c r="CG52" s="639"/>
      <c r="CH52" s="639"/>
      <c r="CI52" s="639"/>
      <c r="CJ52" s="639"/>
      <c r="CK52" s="639"/>
      <c r="CL52" s="639"/>
      <c r="CM52" s="639"/>
      <c r="CN52" s="639"/>
      <c r="CO52" s="639"/>
      <c r="CP52" s="639"/>
      <c r="CQ52" s="639"/>
      <c r="CR52" s="639"/>
      <c r="CS52" s="639"/>
      <c r="CT52" s="639"/>
      <c r="CU52" s="640"/>
      <c r="CY52" s="72"/>
    </row>
    <row r="53" spans="2:103" ht="9" customHeight="1">
      <c r="B53" s="552" t="s">
        <v>237</v>
      </c>
      <c r="C53" s="553"/>
      <c r="D53" s="553"/>
      <c r="E53" s="553"/>
      <c r="F53" s="553"/>
      <c r="G53" s="553"/>
      <c r="H53" s="553"/>
      <c r="I53" s="553"/>
      <c r="J53" s="553"/>
      <c r="K53" s="553"/>
      <c r="L53" s="553"/>
      <c r="M53" s="553"/>
      <c r="N53" s="553"/>
      <c r="O53" s="553"/>
      <c r="P53" s="553"/>
      <c r="Q53" s="553"/>
      <c r="R53" s="553"/>
      <c r="S53" s="553"/>
      <c r="T53" s="553"/>
      <c r="U53" s="553"/>
      <c r="V53" s="553"/>
      <c r="W53" s="553"/>
      <c r="X53" s="553"/>
      <c r="Y53" s="553"/>
      <c r="Z53" s="553"/>
      <c r="AA53" s="553"/>
      <c r="AB53" s="553"/>
      <c r="AC53" s="553"/>
      <c r="AD53" s="553"/>
      <c r="AE53" s="553"/>
      <c r="AF53" s="553"/>
      <c r="AG53" s="553"/>
      <c r="AH53" s="553"/>
      <c r="AI53" s="553"/>
      <c r="AJ53" s="553"/>
      <c r="AK53" s="553"/>
      <c r="AL53" s="553"/>
      <c r="AM53" s="553"/>
      <c r="AN53" s="553"/>
      <c r="AO53" s="553"/>
      <c r="AP53" s="553"/>
      <c r="AQ53" s="553"/>
      <c r="AR53" s="553"/>
      <c r="AS53" s="553"/>
      <c r="AT53" s="553"/>
      <c r="AU53" s="553"/>
      <c r="AV53" s="553"/>
      <c r="AW53" s="553"/>
      <c r="AX53" s="553"/>
      <c r="AY53" s="553"/>
      <c r="AZ53" s="553"/>
      <c r="BA53" s="553"/>
      <c r="BB53" s="553"/>
      <c r="BC53" s="553"/>
      <c r="BD53" s="553"/>
      <c r="BE53" s="553"/>
      <c r="BF53" s="553"/>
      <c r="BG53" s="553"/>
      <c r="BH53" s="553"/>
      <c r="BI53" s="553"/>
      <c r="BJ53" s="553"/>
      <c r="BK53" s="553"/>
      <c r="BL53" s="553"/>
      <c r="BM53" s="553"/>
      <c r="BN53" s="553"/>
      <c r="BO53" s="553"/>
      <c r="BP53" s="553"/>
      <c r="BQ53" s="553"/>
      <c r="BR53" s="553"/>
      <c r="BS53" s="553"/>
      <c r="BT53" s="553"/>
      <c r="BU53" s="553"/>
      <c r="BV53" s="553"/>
      <c r="BW53" s="553"/>
      <c r="BX53" s="553"/>
      <c r="BY53" s="553"/>
      <c r="BZ53" s="553"/>
      <c r="CA53" s="553"/>
      <c r="CB53" s="553"/>
      <c r="CC53" s="553"/>
      <c r="CD53" s="553"/>
      <c r="CE53" s="553"/>
      <c r="CF53" s="553"/>
      <c r="CG53" s="553"/>
      <c r="CH53" s="553"/>
      <c r="CI53" s="553"/>
      <c r="CJ53" s="553"/>
      <c r="CK53" s="553"/>
      <c r="CL53" s="553"/>
      <c r="CM53" s="553"/>
      <c r="CN53" s="553"/>
      <c r="CO53" s="553"/>
      <c r="CP53" s="553"/>
      <c r="CQ53" s="553"/>
      <c r="CR53" s="553"/>
      <c r="CS53" s="553"/>
      <c r="CT53" s="553"/>
      <c r="CU53" s="630"/>
      <c r="CY53" s="72"/>
    </row>
    <row r="54" spans="2:103" ht="9" customHeight="1">
      <c r="B54" s="592"/>
      <c r="C54" s="565"/>
      <c r="D54" s="565"/>
      <c r="E54" s="565"/>
      <c r="F54" s="565"/>
      <c r="G54" s="565"/>
      <c r="H54" s="565"/>
      <c r="I54" s="565"/>
      <c r="J54" s="565"/>
      <c r="K54" s="565"/>
      <c r="L54" s="565"/>
      <c r="M54" s="565"/>
      <c r="N54" s="565"/>
      <c r="O54" s="565"/>
      <c r="P54" s="565"/>
      <c r="Q54" s="565"/>
      <c r="R54" s="565"/>
      <c r="S54" s="565"/>
      <c r="T54" s="565"/>
      <c r="U54" s="565"/>
      <c r="V54" s="565"/>
      <c r="W54" s="565"/>
      <c r="X54" s="565"/>
      <c r="Y54" s="565"/>
      <c r="Z54" s="565"/>
      <c r="AA54" s="565"/>
      <c r="AB54" s="565"/>
      <c r="AC54" s="565"/>
      <c r="AD54" s="565"/>
      <c r="AE54" s="565"/>
      <c r="AF54" s="565"/>
      <c r="AG54" s="565"/>
      <c r="AH54" s="565"/>
      <c r="AI54" s="565"/>
      <c r="AJ54" s="565"/>
      <c r="AK54" s="565"/>
      <c r="AL54" s="565"/>
      <c r="AM54" s="565"/>
      <c r="AN54" s="565"/>
      <c r="AO54" s="565"/>
      <c r="AP54" s="565"/>
      <c r="AQ54" s="565"/>
      <c r="AR54" s="565"/>
      <c r="AS54" s="565"/>
      <c r="AT54" s="565"/>
      <c r="AU54" s="565"/>
      <c r="AV54" s="565"/>
      <c r="AW54" s="565"/>
      <c r="AX54" s="565"/>
      <c r="AY54" s="565"/>
      <c r="AZ54" s="565"/>
      <c r="BA54" s="565"/>
      <c r="BB54" s="565"/>
      <c r="BC54" s="565"/>
      <c r="BD54" s="565"/>
      <c r="BE54" s="565"/>
      <c r="BF54" s="565"/>
      <c r="BG54" s="565"/>
      <c r="BH54" s="565"/>
      <c r="BI54" s="565"/>
      <c r="BJ54" s="565"/>
      <c r="BK54" s="565"/>
      <c r="BL54" s="565"/>
      <c r="BM54" s="565"/>
      <c r="BN54" s="565"/>
      <c r="BO54" s="565"/>
      <c r="BP54" s="565"/>
      <c r="BQ54" s="565"/>
      <c r="BR54" s="565"/>
      <c r="BS54" s="565"/>
      <c r="BT54" s="565"/>
      <c r="BU54" s="565"/>
      <c r="BV54" s="565"/>
      <c r="BW54" s="565"/>
      <c r="BX54" s="565"/>
      <c r="BY54" s="565"/>
      <c r="BZ54" s="565"/>
      <c r="CA54" s="565"/>
      <c r="CB54" s="565"/>
      <c r="CC54" s="565"/>
      <c r="CD54" s="565"/>
      <c r="CE54" s="565"/>
      <c r="CF54" s="565"/>
      <c r="CG54" s="565"/>
      <c r="CH54" s="565"/>
      <c r="CI54" s="565"/>
      <c r="CJ54" s="565"/>
      <c r="CK54" s="565"/>
      <c r="CL54" s="565"/>
      <c r="CM54" s="565"/>
      <c r="CN54" s="565"/>
      <c r="CO54" s="565"/>
      <c r="CP54" s="565"/>
      <c r="CQ54" s="565"/>
      <c r="CR54" s="565"/>
      <c r="CS54" s="565"/>
      <c r="CT54" s="565"/>
      <c r="CU54" s="591"/>
      <c r="CY54" s="72"/>
    </row>
    <row r="55" spans="2:103" ht="7.5" customHeight="1">
      <c r="B55" s="599" t="s">
        <v>238</v>
      </c>
      <c r="C55" s="626"/>
      <c r="D55" s="626"/>
      <c r="E55" s="626"/>
      <c r="F55" s="626"/>
      <c r="G55" s="626"/>
      <c r="H55" s="626"/>
      <c r="I55" s="626"/>
      <c r="J55" s="626"/>
      <c r="K55" s="626"/>
      <c r="L55" s="626"/>
      <c r="M55" s="626"/>
      <c r="N55" s="626"/>
      <c r="O55" s="626"/>
      <c r="P55" s="626"/>
      <c r="Q55" s="626"/>
      <c r="R55" s="626"/>
      <c r="S55" s="626"/>
      <c r="T55" s="626"/>
      <c r="U55" s="626"/>
      <c r="V55" s="626"/>
      <c r="W55" s="601"/>
      <c r="X55" s="627" t="s">
        <v>239</v>
      </c>
      <c r="Y55" s="626"/>
      <c r="Z55" s="626"/>
      <c r="AA55" s="626"/>
      <c r="AB55" s="626"/>
      <c r="AC55" s="626"/>
      <c r="AD55" s="626"/>
      <c r="AE55" s="626"/>
      <c r="AF55" s="626"/>
      <c r="AG55" s="626"/>
      <c r="AH55" s="626"/>
      <c r="AI55" s="626"/>
      <c r="AJ55" s="626"/>
      <c r="AK55" s="626"/>
      <c r="AL55" s="626"/>
      <c r="AM55" s="626"/>
      <c r="AN55" s="626"/>
      <c r="AO55" s="626"/>
      <c r="AP55" s="626"/>
      <c r="AQ55" s="626"/>
      <c r="AR55" s="626"/>
      <c r="AS55" s="626"/>
      <c r="AT55" s="626"/>
      <c r="AU55" s="626"/>
      <c r="AV55" s="626"/>
      <c r="AW55" s="626"/>
      <c r="AX55" s="626"/>
      <c r="AY55" s="626"/>
      <c r="AZ55" s="626"/>
      <c r="BA55" s="626"/>
      <c r="BB55" s="626"/>
      <c r="BC55" s="626"/>
      <c r="BD55" s="626"/>
      <c r="BE55" s="626"/>
      <c r="BF55" s="626"/>
      <c r="BG55" s="626"/>
      <c r="BH55" s="626"/>
      <c r="BI55" s="601"/>
      <c r="BJ55" s="627" t="s">
        <v>240</v>
      </c>
      <c r="BK55" s="626"/>
      <c r="BL55" s="626"/>
      <c r="BM55" s="626"/>
      <c r="BN55" s="626"/>
      <c r="BO55" s="626"/>
      <c r="BP55" s="626"/>
      <c r="BQ55" s="626"/>
      <c r="BR55" s="626"/>
      <c r="BS55" s="626"/>
      <c r="BT55" s="626"/>
      <c r="BU55" s="626"/>
      <c r="BV55" s="626"/>
      <c r="BW55" s="626"/>
      <c r="BX55" s="626"/>
      <c r="BY55" s="626"/>
      <c r="BZ55" s="626"/>
      <c r="CA55" s="626"/>
      <c r="CB55" s="626"/>
      <c r="CC55" s="626"/>
      <c r="CD55" s="626"/>
      <c r="CE55" s="626"/>
      <c r="CF55" s="626"/>
      <c r="CG55" s="626"/>
      <c r="CH55" s="626"/>
      <c r="CI55" s="626"/>
      <c r="CJ55" s="626"/>
      <c r="CK55" s="626"/>
      <c r="CL55" s="626"/>
      <c r="CM55" s="626"/>
      <c r="CN55" s="626"/>
      <c r="CO55" s="626"/>
      <c r="CP55" s="626"/>
      <c r="CQ55" s="626"/>
      <c r="CR55" s="626"/>
      <c r="CS55" s="626"/>
      <c r="CT55" s="626"/>
      <c r="CU55" s="628"/>
      <c r="CW55" s="113" t="s">
        <v>241</v>
      </c>
      <c r="CX55" s="133"/>
      <c r="CY55" s="72"/>
    </row>
    <row r="56" spans="2:103" ht="9.75" customHeight="1">
      <c r="B56" s="566"/>
      <c r="C56" s="567"/>
      <c r="D56" s="567"/>
      <c r="E56" s="567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7"/>
      <c r="Q56" s="567"/>
      <c r="R56" s="567"/>
      <c r="S56" s="567"/>
      <c r="T56" s="567"/>
      <c r="U56" s="567"/>
      <c r="V56" s="567"/>
      <c r="W56" s="571"/>
      <c r="X56" s="570"/>
      <c r="Y56" s="567"/>
      <c r="Z56" s="567"/>
      <c r="AA56" s="567"/>
      <c r="AB56" s="567"/>
      <c r="AC56" s="567"/>
      <c r="AD56" s="567"/>
      <c r="AE56" s="567"/>
      <c r="AF56" s="567"/>
      <c r="AG56" s="567"/>
      <c r="AH56" s="567"/>
      <c r="AI56" s="567"/>
      <c r="AJ56" s="567"/>
      <c r="AK56" s="567"/>
      <c r="AL56" s="567"/>
      <c r="AM56" s="567"/>
      <c r="AN56" s="567"/>
      <c r="AO56" s="567"/>
      <c r="AP56" s="567"/>
      <c r="AQ56" s="567"/>
      <c r="AR56" s="567"/>
      <c r="AS56" s="567"/>
      <c r="AT56" s="567"/>
      <c r="AU56" s="567"/>
      <c r="AV56" s="567"/>
      <c r="AW56" s="567"/>
      <c r="AX56" s="567"/>
      <c r="AY56" s="567"/>
      <c r="AZ56" s="567"/>
      <c r="BA56" s="567"/>
      <c r="BB56" s="567"/>
      <c r="BC56" s="567"/>
      <c r="BD56" s="567"/>
      <c r="BE56" s="567"/>
      <c r="BF56" s="567"/>
      <c r="BG56" s="567"/>
      <c r="BH56" s="567"/>
      <c r="BI56" s="571"/>
      <c r="BJ56" s="570"/>
      <c r="BK56" s="567"/>
      <c r="BL56" s="567"/>
      <c r="BM56" s="567"/>
      <c r="BN56" s="567"/>
      <c r="BO56" s="567"/>
      <c r="BP56" s="567"/>
      <c r="BQ56" s="567"/>
      <c r="BR56" s="567"/>
      <c r="BS56" s="567"/>
      <c r="BT56" s="567"/>
      <c r="BU56" s="567"/>
      <c r="BV56" s="567"/>
      <c r="BW56" s="567"/>
      <c r="BX56" s="567"/>
      <c r="BY56" s="567"/>
      <c r="BZ56" s="567"/>
      <c r="CA56" s="567"/>
      <c r="CB56" s="567"/>
      <c r="CC56" s="567"/>
      <c r="CD56" s="567"/>
      <c r="CE56" s="567"/>
      <c r="CF56" s="567"/>
      <c r="CG56" s="567"/>
      <c r="CH56" s="567"/>
      <c r="CI56" s="567"/>
      <c r="CJ56" s="567"/>
      <c r="CK56" s="567"/>
      <c r="CL56" s="567"/>
      <c r="CM56" s="567"/>
      <c r="CN56" s="567"/>
      <c r="CO56" s="567"/>
      <c r="CP56" s="567"/>
      <c r="CQ56" s="567"/>
      <c r="CR56" s="567"/>
      <c r="CS56" s="567"/>
      <c r="CT56" s="567"/>
      <c r="CU56" s="629"/>
      <c r="CW56" s="113" t="s">
        <v>242</v>
      </c>
      <c r="CX56" s="133"/>
      <c r="CY56" s="72"/>
    </row>
    <row r="57" spans="2:103" ht="9.75" customHeight="1">
      <c r="B57" s="625" t="s">
        <v>225</v>
      </c>
      <c r="C57" s="535"/>
      <c r="D57" s="535"/>
      <c r="E57" s="535"/>
      <c r="F57" s="535"/>
      <c r="G57" s="535"/>
      <c r="H57" s="535"/>
      <c r="I57" s="535"/>
      <c r="J57" s="535"/>
      <c r="K57" s="535"/>
      <c r="L57" s="535"/>
      <c r="M57" s="535"/>
      <c r="N57" s="535"/>
      <c r="O57" s="535"/>
      <c r="P57" s="535"/>
      <c r="Q57" s="535"/>
      <c r="R57" s="535"/>
      <c r="S57" s="535"/>
      <c r="T57" s="535"/>
      <c r="U57" s="535"/>
      <c r="V57" s="535"/>
      <c r="W57" s="569"/>
      <c r="X57" s="132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5"/>
      <c r="BJ57" s="132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134"/>
      <c r="CN57" s="134"/>
      <c r="CO57" s="134"/>
      <c r="CP57" s="134"/>
      <c r="CQ57" s="134"/>
      <c r="CR57" s="134"/>
      <c r="CS57" s="134"/>
      <c r="CT57" s="134"/>
      <c r="CU57" s="136"/>
      <c r="CX57" s="133"/>
      <c r="CY57" s="72"/>
    </row>
    <row r="58" spans="2:103" ht="9.75" customHeight="1">
      <c r="B58" s="592"/>
      <c r="C58" s="535"/>
      <c r="D58" s="535"/>
      <c r="E58" s="535"/>
      <c r="F58" s="535"/>
      <c r="G58" s="535"/>
      <c r="H58" s="535"/>
      <c r="I58" s="535"/>
      <c r="J58" s="535"/>
      <c r="K58" s="535"/>
      <c r="L58" s="535"/>
      <c r="M58" s="535"/>
      <c r="N58" s="535"/>
      <c r="O58" s="535"/>
      <c r="P58" s="535"/>
      <c r="Q58" s="535"/>
      <c r="R58" s="535"/>
      <c r="S58" s="535"/>
      <c r="T58" s="535"/>
      <c r="U58" s="535"/>
      <c r="V58" s="535"/>
      <c r="W58" s="569"/>
      <c r="X58" s="137"/>
      <c r="Y58" s="117"/>
      <c r="Z58" s="117"/>
      <c r="AA58" s="117"/>
      <c r="AC58" s="533" t="s">
        <v>243</v>
      </c>
      <c r="AD58" s="533"/>
      <c r="AE58" s="533"/>
      <c r="AF58" s="533"/>
      <c r="AG58" s="533"/>
      <c r="AH58" s="533"/>
      <c r="AI58" s="533"/>
      <c r="AJ58" s="533"/>
      <c r="AK58" s="533"/>
      <c r="AL58" s="533"/>
      <c r="AM58" s="533"/>
      <c r="AN58" s="533"/>
      <c r="AO58" s="533"/>
      <c r="AP58" s="533"/>
      <c r="AQ58" s="533"/>
      <c r="AR58" s="533"/>
      <c r="AS58" s="533"/>
      <c r="AT58" s="533"/>
      <c r="AU58" s="533"/>
      <c r="AV58" s="533"/>
      <c r="AW58" s="533"/>
      <c r="AX58" s="533"/>
      <c r="AY58" s="533"/>
      <c r="AZ58" s="533"/>
      <c r="BA58" s="533"/>
      <c r="BB58" s="533"/>
      <c r="BC58" s="533"/>
      <c r="BD58" s="533"/>
      <c r="BE58" s="116"/>
      <c r="BF58" s="117"/>
      <c r="BG58" s="117"/>
      <c r="BH58" s="117"/>
      <c r="BI58" s="138"/>
      <c r="BJ58" s="137"/>
      <c r="BK58" s="117"/>
      <c r="BL58" s="117"/>
      <c r="BM58" s="117"/>
      <c r="BO58" s="533" t="s">
        <v>243</v>
      </c>
      <c r="BP58" s="533"/>
      <c r="BQ58" s="533"/>
      <c r="BR58" s="533"/>
      <c r="BS58" s="533"/>
      <c r="BT58" s="533"/>
      <c r="BU58" s="533"/>
      <c r="BV58" s="533"/>
      <c r="BW58" s="533"/>
      <c r="BX58" s="533"/>
      <c r="BY58" s="533"/>
      <c r="BZ58" s="533"/>
      <c r="CA58" s="533"/>
      <c r="CB58" s="533"/>
      <c r="CC58" s="533"/>
      <c r="CD58" s="533"/>
      <c r="CE58" s="533"/>
      <c r="CF58" s="533"/>
      <c r="CG58" s="533"/>
      <c r="CH58" s="533"/>
      <c r="CI58" s="533"/>
      <c r="CJ58" s="533"/>
      <c r="CK58" s="533"/>
      <c r="CL58" s="533"/>
      <c r="CM58" s="533"/>
      <c r="CN58" s="533"/>
      <c r="CO58" s="533"/>
      <c r="CP58" s="533"/>
      <c r="CQ58" s="116"/>
      <c r="CR58" s="117"/>
      <c r="CS58" s="117"/>
      <c r="CT58" s="117"/>
      <c r="CU58" s="139"/>
      <c r="CX58" s="133"/>
      <c r="CY58" s="72"/>
    </row>
    <row r="59" spans="2:103" ht="9.75" customHeight="1">
      <c r="B59" s="592"/>
      <c r="C59" s="535"/>
      <c r="D59" s="535"/>
      <c r="E59" s="535"/>
      <c r="F59" s="535"/>
      <c r="G59" s="535"/>
      <c r="H59" s="535"/>
      <c r="I59" s="535"/>
      <c r="J59" s="535"/>
      <c r="K59" s="535"/>
      <c r="L59" s="535"/>
      <c r="M59" s="535"/>
      <c r="N59" s="535"/>
      <c r="O59" s="535"/>
      <c r="P59" s="535"/>
      <c r="Q59" s="535"/>
      <c r="R59" s="535"/>
      <c r="S59" s="535"/>
      <c r="T59" s="535"/>
      <c r="U59" s="535"/>
      <c r="V59" s="535"/>
      <c r="W59" s="569"/>
      <c r="X59" s="137"/>
      <c r="Y59" s="117"/>
      <c r="Z59" s="117"/>
      <c r="AA59" s="117"/>
      <c r="AB59" s="116"/>
      <c r="AC59" s="533"/>
      <c r="AD59" s="533"/>
      <c r="AE59" s="533"/>
      <c r="AF59" s="533"/>
      <c r="AG59" s="533"/>
      <c r="AH59" s="533"/>
      <c r="AI59" s="533"/>
      <c r="AJ59" s="533"/>
      <c r="AK59" s="533"/>
      <c r="AL59" s="533"/>
      <c r="AM59" s="533"/>
      <c r="AN59" s="533"/>
      <c r="AO59" s="533"/>
      <c r="AP59" s="533"/>
      <c r="AQ59" s="533"/>
      <c r="AR59" s="533"/>
      <c r="AS59" s="533"/>
      <c r="AT59" s="533"/>
      <c r="AU59" s="533"/>
      <c r="AV59" s="533"/>
      <c r="AW59" s="533"/>
      <c r="AX59" s="533"/>
      <c r="AY59" s="533"/>
      <c r="AZ59" s="533"/>
      <c r="BA59" s="533"/>
      <c r="BB59" s="533"/>
      <c r="BC59" s="533"/>
      <c r="BD59" s="533"/>
      <c r="BE59" s="116"/>
      <c r="BF59" s="117"/>
      <c r="BG59" s="117"/>
      <c r="BH59" s="117"/>
      <c r="BI59" s="138"/>
      <c r="BJ59" s="137"/>
      <c r="BK59" s="117"/>
      <c r="BL59" s="117"/>
      <c r="BM59" s="117"/>
      <c r="BN59" s="116"/>
      <c r="BO59" s="533"/>
      <c r="BP59" s="533"/>
      <c r="BQ59" s="533"/>
      <c r="BR59" s="533"/>
      <c r="BS59" s="533"/>
      <c r="BT59" s="533"/>
      <c r="BU59" s="533"/>
      <c r="BV59" s="533"/>
      <c r="BW59" s="533"/>
      <c r="BX59" s="533"/>
      <c r="BY59" s="533"/>
      <c r="BZ59" s="533"/>
      <c r="CA59" s="533"/>
      <c r="CB59" s="533"/>
      <c r="CC59" s="533"/>
      <c r="CD59" s="533"/>
      <c r="CE59" s="533"/>
      <c r="CF59" s="533"/>
      <c r="CG59" s="533"/>
      <c r="CH59" s="533"/>
      <c r="CI59" s="533"/>
      <c r="CJ59" s="533"/>
      <c r="CK59" s="533"/>
      <c r="CL59" s="533"/>
      <c r="CM59" s="533"/>
      <c r="CN59" s="533"/>
      <c r="CO59" s="533"/>
      <c r="CP59" s="533"/>
      <c r="CQ59" s="116"/>
      <c r="CR59" s="117"/>
      <c r="CS59" s="117"/>
      <c r="CT59" s="117"/>
      <c r="CU59" s="139"/>
      <c r="CX59" s="133"/>
      <c r="CY59" s="72"/>
    </row>
    <row r="60" spans="2:103" ht="9.75" customHeight="1">
      <c r="B60" s="592"/>
      <c r="C60" s="535"/>
      <c r="D60" s="535"/>
      <c r="E60" s="535"/>
      <c r="F60" s="535"/>
      <c r="G60" s="535"/>
      <c r="H60" s="535"/>
      <c r="I60" s="535"/>
      <c r="J60" s="535"/>
      <c r="K60" s="535"/>
      <c r="L60" s="535"/>
      <c r="M60" s="535"/>
      <c r="N60" s="535"/>
      <c r="O60" s="535"/>
      <c r="P60" s="535"/>
      <c r="Q60" s="535"/>
      <c r="R60" s="535"/>
      <c r="S60" s="535"/>
      <c r="T60" s="535"/>
      <c r="U60" s="535"/>
      <c r="V60" s="535"/>
      <c r="W60" s="569"/>
      <c r="X60" s="137"/>
      <c r="Y60" s="117"/>
      <c r="Z60" s="117"/>
      <c r="AA60" s="117"/>
      <c r="AB60" s="116"/>
      <c r="AC60" s="533"/>
      <c r="AD60" s="533"/>
      <c r="AE60" s="533"/>
      <c r="AF60" s="533"/>
      <c r="AG60" s="533"/>
      <c r="AH60" s="533"/>
      <c r="AI60" s="533"/>
      <c r="AJ60" s="533"/>
      <c r="AK60" s="533"/>
      <c r="AL60" s="533"/>
      <c r="AM60" s="533"/>
      <c r="AN60" s="533"/>
      <c r="AO60" s="533"/>
      <c r="AP60" s="533"/>
      <c r="AQ60" s="533"/>
      <c r="AR60" s="533"/>
      <c r="AS60" s="533"/>
      <c r="AT60" s="533"/>
      <c r="AU60" s="533"/>
      <c r="AV60" s="533"/>
      <c r="AW60" s="533"/>
      <c r="AX60" s="533"/>
      <c r="AY60" s="533"/>
      <c r="AZ60" s="533"/>
      <c r="BA60" s="533"/>
      <c r="BB60" s="533"/>
      <c r="BC60" s="533"/>
      <c r="BD60" s="533"/>
      <c r="BE60" s="116"/>
      <c r="BF60" s="117"/>
      <c r="BG60" s="117"/>
      <c r="BH60" s="117"/>
      <c r="BI60" s="138"/>
      <c r="BJ60" s="137"/>
      <c r="BK60" s="117"/>
      <c r="BL60" s="117"/>
      <c r="BM60" s="117"/>
      <c r="BN60" s="116"/>
      <c r="BO60" s="533"/>
      <c r="BP60" s="533"/>
      <c r="BQ60" s="533"/>
      <c r="BR60" s="533"/>
      <c r="BS60" s="533"/>
      <c r="BT60" s="533"/>
      <c r="BU60" s="533"/>
      <c r="BV60" s="533"/>
      <c r="BW60" s="533"/>
      <c r="BX60" s="533"/>
      <c r="BY60" s="533"/>
      <c r="BZ60" s="533"/>
      <c r="CA60" s="533"/>
      <c r="CB60" s="533"/>
      <c r="CC60" s="533"/>
      <c r="CD60" s="533"/>
      <c r="CE60" s="533"/>
      <c r="CF60" s="533"/>
      <c r="CG60" s="533"/>
      <c r="CH60" s="533"/>
      <c r="CI60" s="533"/>
      <c r="CJ60" s="533"/>
      <c r="CK60" s="533"/>
      <c r="CL60" s="533"/>
      <c r="CM60" s="533"/>
      <c r="CN60" s="533"/>
      <c r="CO60" s="533"/>
      <c r="CP60" s="533"/>
      <c r="CQ60" s="116"/>
      <c r="CR60" s="117"/>
      <c r="CS60" s="117"/>
      <c r="CT60" s="117"/>
      <c r="CU60" s="139"/>
      <c r="CX60" s="133"/>
    </row>
    <row r="61" spans="2:103" ht="9.75" customHeight="1">
      <c r="B61" s="592"/>
      <c r="C61" s="535"/>
      <c r="D61" s="535"/>
      <c r="E61" s="535"/>
      <c r="F61" s="535"/>
      <c r="G61" s="535"/>
      <c r="H61" s="535"/>
      <c r="I61" s="535"/>
      <c r="J61" s="535"/>
      <c r="K61" s="535"/>
      <c r="L61" s="535"/>
      <c r="M61" s="535"/>
      <c r="N61" s="535"/>
      <c r="O61" s="535"/>
      <c r="P61" s="535"/>
      <c r="Q61" s="535"/>
      <c r="R61" s="535"/>
      <c r="S61" s="535"/>
      <c r="T61" s="535"/>
      <c r="U61" s="535"/>
      <c r="V61" s="535"/>
      <c r="W61" s="569"/>
      <c r="X61" s="137"/>
      <c r="Y61" s="117"/>
      <c r="Z61" s="117"/>
      <c r="AA61" s="117"/>
      <c r="AB61" s="116"/>
      <c r="AC61" s="533"/>
      <c r="AD61" s="533"/>
      <c r="AE61" s="533"/>
      <c r="AF61" s="533"/>
      <c r="AG61" s="533"/>
      <c r="AH61" s="533"/>
      <c r="AI61" s="533"/>
      <c r="AJ61" s="533"/>
      <c r="AK61" s="533"/>
      <c r="AL61" s="533"/>
      <c r="AM61" s="533"/>
      <c r="AN61" s="533"/>
      <c r="AO61" s="533"/>
      <c r="AP61" s="533"/>
      <c r="AQ61" s="533"/>
      <c r="AR61" s="533"/>
      <c r="AS61" s="533"/>
      <c r="AT61" s="533"/>
      <c r="AU61" s="533"/>
      <c r="AV61" s="533"/>
      <c r="AW61" s="533"/>
      <c r="AX61" s="533"/>
      <c r="AY61" s="533"/>
      <c r="AZ61" s="533"/>
      <c r="BA61" s="533"/>
      <c r="BB61" s="533"/>
      <c r="BC61" s="533"/>
      <c r="BD61" s="533"/>
      <c r="BE61" s="116"/>
      <c r="BF61" s="117"/>
      <c r="BG61" s="117"/>
      <c r="BH61" s="117"/>
      <c r="BI61" s="138"/>
      <c r="BJ61" s="137"/>
      <c r="BK61" s="117"/>
      <c r="BL61" s="117"/>
      <c r="BM61" s="117"/>
      <c r="BN61" s="116"/>
      <c r="BO61" s="533"/>
      <c r="BP61" s="533"/>
      <c r="BQ61" s="533"/>
      <c r="BR61" s="533"/>
      <c r="BS61" s="533"/>
      <c r="BT61" s="533"/>
      <c r="BU61" s="533"/>
      <c r="BV61" s="533"/>
      <c r="BW61" s="533"/>
      <c r="BX61" s="533"/>
      <c r="BY61" s="533"/>
      <c r="BZ61" s="533"/>
      <c r="CA61" s="533"/>
      <c r="CB61" s="533"/>
      <c r="CC61" s="533"/>
      <c r="CD61" s="533"/>
      <c r="CE61" s="533"/>
      <c r="CF61" s="533"/>
      <c r="CG61" s="533"/>
      <c r="CH61" s="533"/>
      <c r="CI61" s="533"/>
      <c r="CJ61" s="533"/>
      <c r="CK61" s="533"/>
      <c r="CL61" s="533"/>
      <c r="CM61" s="533"/>
      <c r="CN61" s="533"/>
      <c r="CO61" s="533"/>
      <c r="CP61" s="533"/>
      <c r="CQ61" s="116"/>
      <c r="CR61" s="117"/>
      <c r="CS61" s="117"/>
      <c r="CT61" s="117"/>
      <c r="CU61" s="139"/>
    </row>
    <row r="62" spans="2:103" ht="9.75" customHeight="1">
      <c r="B62" s="592"/>
      <c r="C62" s="535"/>
      <c r="D62" s="535"/>
      <c r="E62" s="535"/>
      <c r="F62" s="535"/>
      <c r="G62" s="535"/>
      <c r="H62" s="535"/>
      <c r="I62" s="535"/>
      <c r="J62" s="535"/>
      <c r="K62" s="535"/>
      <c r="L62" s="535"/>
      <c r="M62" s="535"/>
      <c r="N62" s="535"/>
      <c r="O62" s="535"/>
      <c r="P62" s="535"/>
      <c r="Q62" s="535"/>
      <c r="R62" s="535"/>
      <c r="S62" s="535"/>
      <c r="T62" s="535"/>
      <c r="U62" s="535"/>
      <c r="V62" s="535"/>
      <c r="W62" s="569"/>
      <c r="X62" s="137"/>
      <c r="Y62" s="117"/>
      <c r="Z62" s="117"/>
      <c r="AA62" s="117"/>
      <c r="AB62" s="116"/>
      <c r="AC62" s="533"/>
      <c r="AD62" s="533"/>
      <c r="AE62" s="533"/>
      <c r="AF62" s="533"/>
      <c r="AG62" s="533"/>
      <c r="AH62" s="533"/>
      <c r="AI62" s="533"/>
      <c r="AJ62" s="533"/>
      <c r="AK62" s="533"/>
      <c r="AL62" s="533"/>
      <c r="AM62" s="533"/>
      <c r="AN62" s="533"/>
      <c r="AO62" s="533"/>
      <c r="AP62" s="533"/>
      <c r="AQ62" s="533"/>
      <c r="AR62" s="533"/>
      <c r="AS62" s="533"/>
      <c r="AT62" s="533"/>
      <c r="AU62" s="533"/>
      <c r="AV62" s="533"/>
      <c r="AW62" s="533"/>
      <c r="AX62" s="533"/>
      <c r="AY62" s="533"/>
      <c r="AZ62" s="533"/>
      <c r="BA62" s="533"/>
      <c r="BB62" s="533"/>
      <c r="BC62" s="533"/>
      <c r="BD62" s="533"/>
      <c r="BE62" s="116"/>
      <c r="BF62" s="117"/>
      <c r="BG62" s="117"/>
      <c r="BH62" s="117"/>
      <c r="BI62" s="138"/>
      <c r="BJ62" s="137"/>
      <c r="BK62" s="117"/>
      <c r="BL62" s="117"/>
      <c r="BM62" s="117"/>
      <c r="BN62" s="116"/>
      <c r="BO62" s="533"/>
      <c r="BP62" s="533"/>
      <c r="BQ62" s="533"/>
      <c r="BR62" s="533"/>
      <c r="BS62" s="533"/>
      <c r="BT62" s="533"/>
      <c r="BU62" s="533"/>
      <c r="BV62" s="533"/>
      <c r="BW62" s="533"/>
      <c r="BX62" s="533"/>
      <c r="BY62" s="533"/>
      <c r="BZ62" s="533"/>
      <c r="CA62" s="533"/>
      <c r="CB62" s="533"/>
      <c r="CC62" s="533"/>
      <c r="CD62" s="533"/>
      <c r="CE62" s="533"/>
      <c r="CF62" s="533"/>
      <c r="CG62" s="533"/>
      <c r="CH62" s="533"/>
      <c r="CI62" s="533"/>
      <c r="CJ62" s="533"/>
      <c r="CK62" s="533"/>
      <c r="CL62" s="533"/>
      <c r="CM62" s="533"/>
      <c r="CN62" s="533"/>
      <c r="CO62" s="533"/>
      <c r="CP62" s="533"/>
      <c r="CQ62" s="116"/>
      <c r="CR62" s="117"/>
      <c r="CS62" s="117"/>
      <c r="CT62" s="117"/>
      <c r="CU62" s="139"/>
      <c r="CX62" s="133"/>
    </row>
    <row r="63" spans="2:103" ht="9.75" customHeight="1">
      <c r="B63" s="592"/>
      <c r="C63" s="535"/>
      <c r="D63" s="535"/>
      <c r="E63" s="535"/>
      <c r="F63" s="535"/>
      <c r="G63" s="535"/>
      <c r="H63" s="535"/>
      <c r="I63" s="535"/>
      <c r="J63" s="535"/>
      <c r="K63" s="535"/>
      <c r="L63" s="535"/>
      <c r="M63" s="535"/>
      <c r="N63" s="535"/>
      <c r="O63" s="535"/>
      <c r="P63" s="535"/>
      <c r="Q63" s="535"/>
      <c r="R63" s="535"/>
      <c r="S63" s="535"/>
      <c r="T63" s="535"/>
      <c r="U63" s="535"/>
      <c r="V63" s="535"/>
      <c r="W63" s="569"/>
      <c r="X63" s="137"/>
      <c r="Y63" s="117"/>
      <c r="Z63" s="117"/>
      <c r="AA63" s="117"/>
      <c r="AB63" s="116"/>
      <c r="AC63" s="533"/>
      <c r="AD63" s="533"/>
      <c r="AE63" s="533"/>
      <c r="AF63" s="533"/>
      <c r="AG63" s="533"/>
      <c r="AH63" s="533"/>
      <c r="AI63" s="533"/>
      <c r="AJ63" s="533"/>
      <c r="AK63" s="533"/>
      <c r="AL63" s="533"/>
      <c r="AM63" s="533"/>
      <c r="AN63" s="533"/>
      <c r="AO63" s="533"/>
      <c r="AP63" s="533"/>
      <c r="AQ63" s="533"/>
      <c r="AR63" s="533"/>
      <c r="AS63" s="533"/>
      <c r="AT63" s="533"/>
      <c r="AU63" s="533"/>
      <c r="AV63" s="533"/>
      <c r="AW63" s="533"/>
      <c r="AX63" s="533"/>
      <c r="AY63" s="533"/>
      <c r="AZ63" s="533"/>
      <c r="BA63" s="533"/>
      <c r="BB63" s="533"/>
      <c r="BC63" s="533"/>
      <c r="BD63" s="533"/>
      <c r="BE63" s="116"/>
      <c r="BF63" s="117"/>
      <c r="BG63" s="117"/>
      <c r="BH63" s="117"/>
      <c r="BI63" s="138"/>
      <c r="BJ63" s="137"/>
      <c r="BK63" s="117"/>
      <c r="BL63" s="117"/>
      <c r="BM63" s="117"/>
      <c r="BN63" s="116"/>
      <c r="BO63" s="533"/>
      <c r="BP63" s="533"/>
      <c r="BQ63" s="533"/>
      <c r="BR63" s="533"/>
      <c r="BS63" s="533"/>
      <c r="BT63" s="533"/>
      <c r="BU63" s="533"/>
      <c r="BV63" s="533"/>
      <c r="BW63" s="533"/>
      <c r="BX63" s="533"/>
      <c r="BY63" s="533"/>
      <c r="BZ63" s="533"/>
      <c r="CA63" s="533"/>
      <c r="CB63" s="533"/>
      <c r="CC63" s="533"/>
      <c r="CD63" s="533"/>
      <c r="CE63" s="533"/>
      <c r="CF63" s="533"/>
      <c r="CG63" s="533"/>
      <c r="CH63" s="533"/>
      <c r="CI63" s="533"/>
      <c r="CJ63" s="533"/>
      <c r="CK63" s="533"/>
      <c r="CL63" s="533"/>
      <c r="CM63" s="533"/>
      <c r="CN63" s="533"/>
      <c r="CO63" s="533"/>
      <c r="CP63" s="533"/>
      <c r="CQ63" s="116"/>
      <c r="CR63" s="117"/>
      <c r="CS63" s="117"/>
      <c r="CT63" s="117"/>
      <c r="CU63" s="139"/>
    </row>
    <row r="64" spans="2:103" ht="9.75" customHeight="1">
      <c r="B64" s="592"/>
      <c r="C64" s="535"/>
      <c r="D64" s="535"/>
      <c r="E64" s="535"/>
      <c r="F64" s="535"/>
      <c r="G64" s="535"/>
      <c r="H64" s="535"/>
      <c r="I64" s="535"/>
      <c r="J64" s="535"/>
      <c r="K64" s="535"/>
      <c r="L64" s="535"/>
      <c r="M64" s="535"/>
      <c r="N64" s="535"/>
      <c r="O64" s="535"/>
      <c r="P64" s="535"/>
      <c r="Q64" s="535"/>
      <c r="R64" s="535"/>
      <c r="S64" s="535"/>
      <c r="T64" s="535"/>
      <c r="U64" s="535"/>
      <c r="V64" s="535"/>
      <c r="W64" s="569"/>
      <c r="X64" s="137"/>
      <c r="Y64" s="117"/>
      <c r="Z64" s="117"/>
      <c r="AA64" s="117"/>
      <c r="AB64" s="116"/>
      <c r="AC64" s="533"/>
      <c r="AD64" s="533"/>
      <c r="AE64" s="533"/>
      <c r="AF64" s="533"/>
      <c r="AG64" s="533"/>
      <c r="AH64" s="533"/>
      <c r="AI64" s="533"/>
      <c r="AJ64" s="533"/>
      <c r="AK64" s="533"/>
      <c r="AL64" s="533"/>
      <c r="AM64" s="533"/>
      <c r="AN64" s="533"/>
      <c r="AO64" s="533"/>
      <c r="AP64" s="533"/>
      <c r="AQ64" s="533"/>
      <c r="AR64" s="533"/>
      <c r="AS64" s="533"/>
      <c r="AT64" s="533"/>
      <c r="AU64" s="533"/>
      <c r="AV64" s="533"/>
      <c r="AW64" s="533"/>
      <c r="AX64" s="533"/>
      <c r="AY64" s="533"/>
      <c r="AZ64" s="533"/>
      <c r="BA64" s="533"/>
      <c r="BB64" s="533"/>
      <c r="BC64" s="533"/>
      <c r="BD64" s="533"/>
      <c r="BE64" s="116"/>
      <c r="BF64" s="117"/>
      <c r="BG64" s="117"/>
      <c r="BH64" s="117"/>
      <c r="BI64" s="138"/>
      <c r="BJ64" s="137"/>
      <c r="BK64" s="117"/>
      <c r="BL64" s="117"/>
      <c r="BM64" s="117"/>
      <c r="BN64" s="116"/>
      <c r="BO64" s="533"/>
      <c r="BP64" s="533"/>
      <c r="BQ64" s="533"/>
      <c r="BR64" s="533"/>
      <c r="BS64" s="533"/>
      <c r="BT64" s="533"/>
      <c r="BU64" s="533"/>
      <c r="BV64" s="533"/>
      <c r="BW64" s="533"/>
      <c r="BX64" s="533"/>
      <c r="BY64" s="533"/>
      <c r="BZ64" s="533"/>
      <c r="CA64" s="533"/>
      <c r="CB64" s="533"/>
      <c r="CC64" s="533"/>
      <c r="CD64" s="533"/>
      <c r="CE64" s="533"/>
      <c r="CF64" s="533"/>
      <c r="CG64" s="533"/>
      <c r="CH64" s="533"/>
      <c r="CI64" s="533"/>
      <c r="CJ64" s="533"/>
      <c r="CK64" s="533"/>
      <c r="CL64" s="533"/>
      <c r="CM64" s="533"/>
      <c r="CN64" s="533"/>
      <c r="CO64" s="533"/>
      <c r="CP64" s="533"/>
      <c r="CQ64" s="116"/>
      <c r="CR64" s="117"/>
      <c r="CS64" s="117"/>
      <c r="CT64" s="117"/>
      <c r="CU64" s="139"/>
    </row>
    <row r="65" spans="2:99" ht="9.75" customHeight="1">
      <c r="B65" s="592"/>
      <c r="C65" s="535"/>
      <c r="D65" s="535"/>
      <c r="E65" s="535"/>
      <c r="F65" s="535"/>
      <c r="G65" s="535"/>
      <c r="H65" s="535"/>
      <c r="I65" s="535"/>
      <c r="J65" s="535"/>
      <c r="K65" s="535"/>
      <c r="L65" s="535"/>
      <c r="M65" s="535"/>
      <c r="N65" s="535"/>
      <c r="O65" s="535"/>
      <c r="P65" s="535"/>
      <c r="Q65" s="535"/>
      <c r="R65" s="535"/>
      <c r="S65" s="535"/>
      <c r="T65" s="535"/>
      <c r="U65" s="535"/>
      <c r="V65" s="535"/>
      <c r="W65" s="569"/>
      <c r="X65" s="137"/>
      <c r="Y65" s="117"/>
      <c r="Z65" s="117"/>
      <c r="AA65" s="117"/>
      <c r="AB65" s="116"/>
      <c r="AC65" s="533"/>
      <c r="AD65" s="533"/>
      <c r="AE65" s="533"/>
      <c r="AF65" s="533"/>
      <c r="AG65" s="533"/>
      <c r="AH65" s="533"/>
      <c r="AI65" s="533"/>
      <c r="AJ65" s="533"/>
      <c r="AK65" s="533"/>
      <c r="AL65" s="533"/>
      <c r="AM65" s="533"/>
      <c r="AN65" s="533"/>
      <c r="AO65" s="533"/>
      <c r="AP65" s="533"/>
      <c r="AQ65" s="533"/>
      <c r="AR65" s="533"/>
      <c r="AS65" s="533"/>
      <c r="AT65" s="533"/>
      <c r="AU65" s="533"/>
      <c r="AV65" s="533"/>
      <c r="AW65" s="533"/>
      <c r="AX65" s="533"/>
      <c r="AY65" s="533"/>
      <c r="AZ65" s="533"/>
      <c r="BA65" s="533"/>
      <c r="BB65" s="533"/>
      <c r="BC65" s="533"/>
      <c r="BD65" s="533"/>
      <c r="BE65" s="116"/>
      <c r="BF65" s="117"/>
      <c r="BG65" s="117"/>
      <c r="BH65" s="117"/>
      <c r="BI65" s="138"/>
      <c r="BJ65" s="137"/>
      <c r="BK65" s="117"/>
      <c r="BL65" s="117"/>
      <c r="BM65" s="117"/>
      <c r="BN65" s="116"/>
      <c r="BO65" s="533"/>
      <c r="BP65" s="533"/>
      <c r="BQ65" s="533"/>
      <c r="BR65" s="533"/>
      <c r="BS65" s="533"/>
      <c r="BT65" s="533"/>
      <c r="BU65" s="533"/>
      <c r="BV65" s="533"/>
      <c r="BW65" s="533"/>
      <c r="BX65" s="533"/>
      <c r="BY65" s="533"/>
      <c r="BZ65" s="533"/>
      <c r="CA65" s="533"/>
      <c r="CB65" s="533"/>
      <c r="CC65" s="533"/>
      <c r="CD65" s="533"/>
      <c r="CE65" s="533"/>
      <c r="CF65" s="533"/>
      <c r="CG65" s="533"/>
      <c r="CH65" s="533"/>
      <c r="CI65" s="533"/>
      <c r="CJ65" s="533"/>
      <c r="CK65" s="533"/>
      <c r="CL65" s="533"/>
      <c r="CM65" s="533"/>
      <c r="CN65" s="533"/>
      <c r="CO65" s="533"/>
      <c r="CP65" s="533"/>
      <c r="CQ65" s="116"/>
      <c r="CR65" s="117"/>
      <c r="CS65" s="117"/>
      <c r="CT65" s="117"/>
      <c r="CU65" s="139"/>
    </row>
    <row r="66" spans="2:99" ht="9.75" customHeight="1">
      <c r="B66" s="592"/>
      <c r="C66" s="535"/>
      <c r="D66" s="535"/>
      <c r="E66" s="535"/>
      <c r="F66" s="535"/>
      <c r="G66" s="535"/>
      <c r="H66" s="535"/>
      <c r="I66" s="535"/>
      <c r="J66" s="535"/>
      <c r="K66" s="535"/>
      <c r="L66" s="535"/>
      <c r="M66" s="535"/>
      <c r="N66" s="535"/>
      <c r="O66" s="535"/>
      <c r="P66" s="535"/>
      <c r="Q66" s="535"/>
      <c r="R66" s="535"/>
      <c r="S66" s="535"/>
      <c r="T66" s="535"/>
      <c r="U66" s="535"/>
      <c r="V66" s="535"/>
      <c r="W66" s="569"/>
      <c r="X66" s="137"/>
      <c r="Y66" s="117"/>
      <c r="Z66" s="117"/>
      <c r="AA66" s="117"/>
      <c r="AB66" s="116"/>
      <c r="AC66" s="533"/>
      <c r="AD66" s="533"/>
      <c r="AE66" s="533"/>
      <c r="AF66" s="533"/>
      <c r="AG66" s="533"/>
      <c r="AH66" s="533"/>
      <c r="AI66" s="533"/>
      <c r="AJ66" s="533"/>
      <c r="AK66" s="533"/>
      <c r="AL66" s="533"/>
      <c r="AM66" s="533"/>
      <c r="AN66" s="533"/>
      <c r="AO66" s="533"/>
      <c r="AP66" s="533"/>
      <c r="AQ66" s="533"/>
      <c r="AR66" s="533"/>
      <c r="AS66" s="533"/>
      <c r="AT66" s="533"/>
      <c r="AU66" s="533"/>
      <c r="AV66" s="533"/>
      <c r="AW66" s="533"/>
      <c r="AX66" s="533"/>
      <c r="AY66" s="533"/>
      <c r="AZ66" s="533"/>
      <c r="BA66" s="533"/>
      <c r="BB66" s="533"/>
      <c r="BC66" s="533"/>
      <c r="BD66" s="533"/>
      <c r="BE66" s="116"/>
      <c r="BF66" s="117"/>
      <c r="BG66" s="117"/>
      <c r="BH66" s="117"/>
      <c r="BI66" s="138"/>
      <c r="BJ66" s="137"/>
      <c r="BK66" s="117"/>
      <c r="BL66" s="117"/>
      <c r="BM66" s="117"/>
      <c r="BN66" s="116"/>
      <c r="BO66" s="533"/>
      <c r="BP66" s="533"/>
      <c r="BQ66" s="533"/>
      <c r="BR66" s="533"/>
      <c r="BS66" s="533"/>
      <c r="BT66" s="533"/>
      <c r="BU66" s="533"/>
      <c r="BV66" s="533"/>
      <c r="BW66" s="533"/>
      <c r="BX66" s="533"/>
      <c r="BY66" s="533"/>
      <c r="BZ66" s="533"/>
      <c r="CA66" s="533"/>
      <c r="CB66" s="533"/>
      <c r="CC66" s="533"/>
      <c r="CD66" s="533"/>
      <c r="CE66" s="533"/>
      <c r="CF66" s="533"/>
      <c r="CG66" s="533"/>
      <c r="CH66" s="533"/>
      <c r="CI66" s="533"/>
      <c r="CJ66" s="533"/>
      <c r="CK66" s="533"/>
      <c r="CL66" s="533"/>
      <c r="CM66" s="533"/>
      <c r="CN66" s="533"/>
      <c r="CO66" s="533"/>
      <c r="CP66" s="533"/>
      <c r="CQ66" s="116"/>
      <c r="CR66" s="117"/>
      <c r="CS66" s="117"/>
      <c r="CT66" s="117"/>
      <c r="CU66" s="139"/>
    </row>
    <row r="67" spans="2:99" ht="9.75" customHeight="1">
      <c r="B67" s="592"/>
      <c r="C67" s="535"/>
      <c r="D67" s="535"/>
      <c r="E67" s="535"/>
      <c r="F67" s="535"/>
      <c r="G67" s="535"/>
      <c r="H67" s="535"/>
      <c r="I67" s="535"/>
      <c r="J67" s="535"/>
      <c r="K67" s="535"/>
      <c r="L67" s="535"/>
      <c r="M67" s="535"/>
      <c r="N67" s="535"/>
      <c r="O67" s="535"/>
      <c r="P67" s="535"/>
      <c r="Q67" s="535"/>
      <c r="R67" s="535"/>
      <c r="S67" s="535"/>
      <c r="T67" s="535"/>
      <c r="U67" s="535"/>
      <c r="V67" s="535"/>
      <c r="W67" s="569"/>
      <c r="X67" s="137"/>
      <c r="Y67" s="117"/>
      <c r="Z67" s="117"/>
      <c r="AA67" s="117"/>
      <c r="AB67" s="116"/>
      <c r="AC67" s="533"/>
      <c r="AD67" s="533"/>
      <c r="AE67" s="533"/>
      <c r="AF67" s="533"/>
      <c r="AG67" s="533"/>
      <c r="AH67" s="533"/>
      <c r="AI67" s="533"/>
      <c r="AJ67" s="533"/>
      <c r="AK67" s="533"/>
      <c r="AL67" s="533"/>
      <c r="AM67" s="533"/>
      <c r="AN67" s="533"/>
      <c r="AO67" s="533"/>
      <c r="AP67" s="533"/>
      <c r="AQ67" s="533"/>
      <c r="AR67" s="533"/>
      <c r="AS67" s="533"/>
      <c r="AT67" s="533"/>
      <c r="AU67" s="533"/>
      <c r="AV67" s="533"/>
      <c r="AW67" s="533"/>
      <c r="AX67" s="533"/>
      <c r="AY67" s="533"/>
      <c r="AZ67" s="533"/>
      <c r="BA67" s="533"/>
      <c r="BB67" s="533"/>
      <c r="BC67" s="533"/>
      <c r="BD67" s="533"/>
      <c r="BE67" s="116"/>
      <c r="BF67" s="117"/>
      <c r="BG67" s="117"/>
      <c r="BH67" s="117"/>
      <c r="BI67" s="138"/>
      <c r="BJ67" s="137"/>
      <c r="BK67" s="117"/>
      <c r="BL67" s="117"/>
      <c r="BM67" s="117"/>
      <c r="BN67" s="116"/>
      <c r="BO67" s="533"/>
      <c r="BP67" s="533"/>
      <c r="BQ67" s="533"/>
      <c r="BR67" s="533"/>
      <c r="BS67" s="533"/>
      <c r="BT67" s="533"/>
      <c r="BU67" s="533"/>
      <c r="BV67" s="533"/>
      <c r="BW67" s="533"/>
      <c r="BX67" s="533"/>
      <c r="BY67" s="533"/>
      <c r="BZ67" s="533"/>
      <c r="CA67" s="533"/>
      <c r="CB67" s="533"/>
      <c r="CC67" s="533"/>
      <c r="CD67" s="533"/>
      <c r="CE67" s="533"/>
      <c r="CF67" s="533"/>
      <c r="CG67" s="533"/>
      <c r="CH67" s="533"/>
      <c r="CI67" s="533"/>
      <c r="CJ67" s="533"/>
      <c r="CK67" s="533"/>
      <c r="CL67" s="533"/>
      <c r="CM67" s="533"/>
      <c r="CN67" s="533"/>
      <c r="CO67" s="533"/>
      <c r="CP67" s="533"/>
      <c r="CQ67" s="116"/>
      <c r="CR67" s="117"/>
      <c r="CS67" s="117"/>
      <c r="CT67" s="117"/>
      <c r="CU67" s="139"/>
    </row>
    <row r="68" spans="2:99" ht="9.75" customHeight="1">
      <c r="B68" s="592"/>
      <c r="C68" s="535"/>
      <c r="D68" s="535"/>
      <c r="E68" s="535"/>
      <c r="F68" s="535"/>
      <c r="G68" s="535"/>
      <c r="H68" s="535"/>
      <c r="I68" s="535"/>
      <c r="J68" s="535"/>
      <c r="K68" s="535"/>
      <c r="L68" s="535"/>
      <c r="M68" s="535"/>
      <c r="N68" s="535"/>
      <c r="O68" s="535"/>
      <c r="P68" s="535"/>
      <c r="Q68" s="535"/>
      <c r="R68" s="535"/>
      <c r="S68" s="535"/>
      <c r="T68" s="535"/>
      <c r="U68" s="535"/>
      <c r="V68" s="535"/>
      <c r="W68" s="569"/>
      <c r="X68" s="137"/>
      <c r="Y68" s="117"/>
      <c r="Z68" s="117"/>
      <c r="AA68" s="117"/>
      <c r="AB68" s="116"/>
      <c r="AC68" s="533"/>
      <c r="AD68" s="533"/>
      <c r="AE68" s="533"/>
      <c r="AF68" s="533"/>
      <c r="AG68" s="533"/>
      <c r="AH68" s="533"/>
      <c r="AI68" s="533"/>
      <c r="AJ68" s="533"/>
      <c r="AK68" s="533"/>
      <c r="AL68" s="533"/>
      <c r="AM68" s="533"/>
      <c r="AN68" s="533"/>
      <c r="AO68" s="533"/>
      <c r="AP68" s="533"/>
      <c r="AQ68" s="533"/>
      <c r="AR68" s="533"/>
      <c r="AS68" s="533"/>
      <c r="AT68" s="533"/>
      <c r="AU68" s="533"/>
      <c r="AV68" s="533"/>
      <c r="AW68" s="533"/>
      <c r="AX68" s="533"/>
      <c r="AY68" s="533"/>
      <c r="AZ68" s="533"/>
      <c r="BA68" s="533"/>
      <c r="BB68" s="533"/>
      <c r="BC68" s="533"/>
      <c r="BD68" s="533"/>
      <c r="BE68" s="116"/>
      <c r="BF68" s="117"/>
      <c r="BG68" s="117"/>
      <c r="BH68" s="117"/>
      <c r="BI68" s="138"/>
      <c r="BJ68" s="137"/>
      <c r="BK68" s="117"/>
      <c r="BL68" s="117"/>
      <c r="BM68" s="117"/>
      <c r="BN68" s="116"/>
      <c r="BO68" s="533"/>
      <c r="BP68" s="533"/>
      <c r="BQ68" s="533"/>
      <c r="BR68" s="533"/>
      <c r="BS68" s="533"/>
      <c r="BT68" s="533"/>
      <c r="BU68" s="533"/>
      <c r="BV68" s="533"/>
      <c r="BW68" s="533"/>
      <c r="BX68" s="533"/>
      <c r="BY68" s="533"/>
      <c r="BZ68" s="533"/>
      <c r="CA68" s="533"/>
      <c r="CB68" s="533"/>
      <c r="CC68" s="533"/>
      <c r="CD68" s="533"/>
      <c r="CE68" s="533"/>
      <c r="CF68" s="533"/>
      <c r="CG68" s="533"/>
      <c r="CH68" s="533"/>
      <c r="CI68" s="533"/>
      <c r="CJ68" s="533"/>
      <c r="CK68" s="533"/>
      <c r="CL68" s="533"/>
      <c r="CM68" s="533"/>
      <c r="CN68" s="533"/>
      <c r="CO68" s="533"/>
      <c r="CP68" s="533"/>
      <c r="CQ68" s="116"/>
      <c r="CR68" s="117"/>
      <c r="CS68" s="117"/>
      <c r="CT68" s="117"/>
      <c r="CU68" s="139"/>
    </row>
    <row r="69" spans="2:99" ht="9.75" customHeight="1">
      <c r="B69" s="592"/>
      <c r="C69" s="535"/>
      <c r="D69" s="535"/>
      <c r="E69" s="535"/>
      <c r="F69" s="535"/>
      <c r="G69" s="535"/>
      <c r="H69" s="535"/>
      <c r="I69" s="535"/>
      <c r="J69" s="535"/>
      <c r="K69" s="535"/>
      <c r="L69" s="535"/>
      <c r="M69" s="535"/>
      <c r="N69" s="535"/>
      <c r="O69" s="535"/>
      <c r="P69" s="535"/>
      <c r="Q69" s="535"/>
      <c r="R69" s="535"/>
      <c r="S69" s="535"/>
      <c r="T69" s="535"/>
      <c r="U69" s="535"/>
      <c r="V69" s="535"/>
      <c r="W69" s="569"/>
      <c r="X69" s="137"/>
      <c r="Y69" s="117"/>
      <c r="Z69" s="117"/>
      <c r="AA69" s="117"/>
      <c r="AB69" s="116"/>
      <c r="AC69" s="533"/>
      <c r="AD69" s="533"/>
      <c r="AE69" s="533"/>
      <c r="AF69" s="533"/>
      <c r="AG69" s="533"/>
      <c r="AH69" s="533"/>
      <c r="AI69" s="533"/>
      <c r="AJ69" s="533"/>
      <c r="AK69" s="533"/>
      <c r="AL69" s="533"/>
      <c r="AM69" s="533"/>
      <c r="AN69" s="533"/>
      <c r="AO69" s="533"/>
      <c r="AP69" s="533"/>
      <c r="AQ69" s="533"/>
      <c r="AR69" s="533"/>
      <c r="AS69" s="533"/>
      <c r="AT69" s="533"/>
      <c r="AU69" s="533"/>
      <c r="AV69" s="533"/>
      <c r="AW69" s="533"/>
      <c r="AX69" s="533"/>
      <c r="AY69" s="533"/>
      <c r="AZ69" s="533"/>
      <c r="BA69" s="533"/>
      <c r="BB69" s="533"/>
      <c r="BC69" s="533"/>
      <c r="BD69" s="533"/>
      <c r="BE69" s="116"/>
      <c r="BF69" s="117"/>
      <c r="BG69" s="117"/>
      <c r="BH69" s="117"/>
      <c r="BI69" s="138"/>
      <c r="BJ69" s="137"/>
      <c r="BK69" s="117"/>
      <c r="BL69" s="117"/>
      <c r="BM69" s="117"/>
      <c r="BN69" s="116"/>
      <c r="BO69" s="533"/>
      <c r="BP69" s="533"/>
      <c r="BQ69" s="533"/>
      <c r="BR69" s="533"/>
      <c r="BS69" s="533"/>
      <c r="BT69" s="533"/>
      <c r="BU69" s="533"/>
      <c r="BV69" s="533"/>
      <c r="BW69" s="533"/>
      <c r="BX69" s="533"/>
      <c r="BY69" s="533"/>
      <c r="BZ69" s="533"/>
      <c r="CA69" s="533"/>
      <c r="CB69" s="533"/>
      <c r="CC69" s="533"/>
      <c r="CD69" s="533"/>
      <c r="CE69" s="533"/>
      <c r="CF69" s="533"/>
      <c r="CG69" s="533"/>
      <c r="CH69" s="533"/>
      <c r="CI69" s="533"/>
      <c r="CJ69" s="533"/>
      <c r="CK69" s="533"/>
      <c r="CL69" s="533"/>
      <c r="CM69" s="533"/>
      <c r="CN69" s="533"/>
      <c r="CO69" s="533"/>
      <c r="CP69" s="533"/>
      <c r="CQ69" s="116"/>
      <c r="CR69" s="117"/>
      <c r="CS69" s="117"/>
      <c r="CT69" s="117"/>
      <c r="CU69" s="139"/>
    </row>
    <row r="70" spans="2:99" ht="9.75" customHeight="1">
      <c r="B70" s="592"/>
      <c r="C70" s="535"/>
      <c r="D70" s="535"/>
      <c r="E70" s="535"/>
      <c r="F70" s="535"/>
      <c r="G70" s="535"/>
      <c r="H70" s="535"/>
      <c r="I70" s="535"/>
      <c r="J70" s="535"/>
      <c r="K70" s="535"/>
      <c r="L70" s="535"/>
      <c r="M70" s="535"/>
      <c r="N70" s="535"/>
      <c r="O70" s="535"/>
      <c r="P70" s="535"/>
      <c r="Q70" s="535"/>
      <c r="R70" s="535"/>
      <c r="S70" s="535"/>
      <c r="T70" s="535"/>
      <c r="U70" s="535"/>
      <c r="V70" s="535"/>
      <c r="W70" s="569"/>
      <c r="X70" s="137"/>
      <c r="Y70" s="117"/>
      <c r="Z70" s="117"/>
      <c r="AA70" s="117"/>
      <c r="AB70" s="116"/>
      <c r="AC70" s="533"/>
      <c r="AD70" s="533"/>
      <c r="AE70" s="533"/>
      <c r="AF70" s="533"/>
      <c r="AG70" s="533"/>
      <c r="AH70" s="533"/>
      <c r="AI70" s="533"/>
      <c r="AJ70" s="533"/>
      <c r="AK70" s="533"/>
      <c r="AL70" s="533"/>
      <c r="AM70" s="533"/>
      <c r="AN70" s="533"/>
      <c r="AO70" s="533"/>
      <c r="AP70" s="533"/>
      <c r="AQ70" s="533"/>
      <c r="AR70" s="533"/>
      <c r="AS70" s="533"/>
      <c r="AT70" s="533"/>
      <c r="AU70" s="533"/>
      <c r="AV70" s="533"/>
      <c r="AW70" s="533"/>
      <c r="AX70" s="533"/>
      <c r="AY70" s="533"/>
      <c r="AZ70" s="533"/>
      <c r="BA70" s="533"/>
      <c r="BB70" s="533"/>
      <c r="BC70" s="533"/>
      <c r="BD70" s="533"/>
      <c r="BE70" s="116"/>
      <c r="BF70" s="117"/>
      <c r="BG70" s="117"/>
      <c r="BH70" s="117"/>
      <c r="BI70" s="138"/>
      <c r="BJ70" s="137"/>
      <c r="BK70" s="117"/>
      <c r="BL70" s="117"/>
      <c r="BM70" s="117"/>
      <c r="BN70" s="116"/>
      <c r="BO70" s="533"/>
      <c r="BP70" s="533"/>
      <c r="BQ70" s="533"/>
      <c r="BR70" s="533"/>
      <c r="BS70" s="533"/>
      <c r="BT70" s="533"/>
      <c r="BU70" s="533"/>
      <c r="BV70" s="533"/>
      <c r="BW70" s="533"/>
      <c r="BX70" s="533"/>
      <c r="BY70" s="533"/>
      <c r="BZ70" s="533"/>
      <c r="CA70" s="533"/>
      <c r="CB70" s="533"/>
      <c r="CC70" s="533"/>
      <c r="CD70" s="533"/>
      <c r="CE70" s="533"/>
      <c r="CF70" s="533"/>
      <c r="CG70" s="533"/>
      <c r="CH70" s="533"/>
      <c r="CI70" s="533"/>
      <c r="CJ70" s="533"/>
      <c r="CK70" s="533"/>
      <c r="CL70" s="533"/>
      <c r="CM70" s="533"/>
      <c r="CN70" s="533"/>
      <c r="CO70" s="533"/>
      <c r="CP70" s="533"/>
      <c r="CQ70" s="116"/>
      <c r="CR70" s="117"/>
      <c r="CS70" s="117"/>
      <c r="CT70" s="117"/>
      <c r="CU70" s="139"/>
    </row>
    <row r="71" spans="2:99" ht="9.75" customHeight="1">
      <c r="B71" s="592"/>
      <c r="C71" s="535"/>
      <c r="D71" s="535"/>
      <c r="E71" s="535"/>
      <c r="F71" s="535"/>
      <c r="G71" s="535"/>
      <c r="H71" s="535"/>
      <c r="I71" s="535"/>
      <c r="J71" s="535"/>
      <c r="K71" s="535"/>
      <c r="L71" s="535"/>
      <c r="M71" s="535"/>
      <c r="N71" s="535"/>
      <c r="O71" s="535"/>
      <c r="P71" s="535"/>
      <c r="Q71" s="535"/>
      <c r="R71" s="535"/>
      <c r="S71" s="535"/>
      <c r="T71" s="535"/>
      <c r="U71" s="535"/>
      <c r="V71" s="535"/>
      <c r="W71" s="569"/>
      <c r="X71" s="137"/>
      <c r="Y71" s="117"/>
      <c r="Z71" s="117"/>
      <c r="AA71" s="117"/>
      <c r="AB71" s="116"/>
      <c r="AC71" s="533"/>
      <c r="AD71" s="533"/>
      <c r="AE71" s="533"/>
      <c r="AF71" s="533"/>
      <c r="AG71" s="533"/>
      <c r="AH71" s="533"/>
      <c r="AI71" s="533"/>
      <c r="AJ71" s="533"/>
      <c r="AK71" s="533"/>
      <c r="AL71" s="533"/>
      <c r="AM71" s="533"/>
      <c r="AN71" s="533"/>
      <c r="AO71" s="533"/>
      <c r="AP71" s="533"/>
      <c r="AQ71" s="533"/>
      <c r="AR71" s="533"/>
      <c r="AS71" s="533"/>
      <c r="AT71" s="533"/>
      <c r="AU71" s="533"/>
      <c r="AV71" s="533"/>
      <c r="AW71" s="533"/>
      <c r="AX71" s="533"/>
      <c r="AY71" s="533"/>
      <c r="AZ71" s="533"/>
      <c r="BA71" s="533"/>
      <c r="BB71" s="533"/>
      <c r="BC71" s="533"/>
      <c r="BD71" s="533"/>
      <c r="BE71" s="116"/>
      <c r="BF71" s="117"/>
      <c r="BG71" s="117"/>
      <c r="BH71" s="117"/>
      <c r="BI71" s="138"/>
      <c r="BJ71" s="137"/>
      <c r="BK71" s="117"/>
      <c r="BL71" s="117"/>
      <c r="BM71" s="117"/>
      <c r="BN71" s="116"/>
      <c r="BO71" s="533"/>
      <c r="BP71" s="533"/>
      <c r="BQ71" s="533"/>
      <c r="BR71" s="533"/>
      <c r="BS71" s="533"/>
      <c r="BT71" s="533"/>
      <c r="BU71" s="533"/>
      <c r="BV71" s="533"/>
      <c r="BW71" s="533"/>
      <c r="BX71" s="533"/>
      <c r="BY71" s="533"/>
      <c r="BZ71" s="533"/>
      <c r="CA71" s="533"/>
      <c r="CB71" s="533"/>
      <c r="CC71" s="533"/>
      <c r="CD71" s="533"/>
      <c r="CE71" s="533"/>
      <c r="CF71" s="533"/>
      <c r="CG71" s="533"/>
      <c r="CH71" s="533"/>
      <c r="CI71" s="533"/>
      <c r="CJ71" s="533"/>
      <c r="CK71" s="533"/>
      <c r="CL71" s="533"/>
      <c r="CM71" s="533"/>
      <c r="CN71" s="533"/>
      <c r="CO71" s="533"/>
      <c r="CP71" s="533"/>
      <c r="CQ71" s="116"/>
      <c r="CR71" s="117"/>
      <c r="CS71" s="117"/>
      <c r="CT71" s="117"/>
      <c r="CU71" s="139"/>
    </row>
    <row r="72" spans="2:99" ht="9.75" customHeight="1">
      <c r="B72" s="592"/>
      <c r="C72" s="535"/>
      <c r="D72" s="535"/>
      <c r="E72" s="535"/>
      <c r="F72" s="535"/>
      <c r="G72" s="535"/>
      <c r="H72" s="535"/>
      <c r="I72" s="535"/>
      <c r="J72" s="535"/>
      <c r="K72" s="535"/>
      <c r="L72" s="535"/>
      <c r="M72" s="535"/>
      <c r="N72" s="535"/>
      <c r="O72" s="535"/>
      <c r="P72" s="535"/>
      <c r="Q72" s="535"/>
      <c r="R72" s="535"/>
      <c r="S72" s="535"/>
      <c r="T72" s="535"/>
      <c r="U72" s="535"/>
      <c r="V72" s="535"/>
      <c r="W72" s="569"/>
      <c r="X72" s="137"/>
      <c r="Y72" s="117"/>
      <c r="Z72" s="117"/>
      <c r="AA72" s="117"/>
      <c r="AB72" s="116"/>
      <c r="AC72" s="533"/>
      <c r="AD72" s="533"/>
      <c r="AE72" s="533"/>
      <c r="AF72" s="533"/>
      <c r="AG72" s="533"/>
      <c r="AH72" s="533"/>
      <c r="AI72" s="533"/>
      <c r="AJ72" s="533"/>
      <c r="AK72" s="533"/>
      <c r="AL72" s="533"/>
      <c r="AM72" s="533"/>
      <c r="AN72" s="533"/>
      <c r="AO72" s="533"/>
      <c r="AP72" s="533"/>
      <c r="AQ72" s="533"/>
      <c r="AR72" s="533"/>
      <c r="AS72" s="533"/>
      <c r="AT72" s="533"/>
      <c r="AU72" s="533"/>
      <c r="AV72" s="533"/>
      <c r="AW72" s="533"/>
      <c r="AX72" s="533"/>
      <c r="AY72" s="533"/>
      <c r="AZ72" s="533"/>
      <c r="BA72" s="533"/>
      <c r="BB72" s="533"/>
      <c r="BC72" s="533"/>
      <c r="BD72" s="533"/>
      <c r="BE72" s="116"/>
      <c r="BF72" s="117"/>
      <c r="BG72" s="117"/>
      <c r="BH72" s="117"/>
      <c r="BI72" s="138"/>
      <c r="BJ72" s="137"/>
      <c r="BK72" s="117"/>
      <c r="BL72" s="117"/>
      <c r="BM72" s="117"/>
      <c r="BN72" s="116"/>
      <c r="BO72" s="533"/>
      <c r="BP72" s="533"/>
      <c r="BQ72" s="533"/>
      <c r="BR72" s="533"/>
      <c r="BS72" s="533"/>
      <c r="BT72" s="533"/>
      <c r="BU72" s="533"/>
      <c r="BV72" s="533"/>
      <c r="BW72" s="533"/>
      <c r="BX72" s="533"/>
      <c r="BY72" s="533"/>
      <c r="BZ72" s="533"/>
      <c r="CA72" s="533"/>
      <c r="CB72" s="533"/>
      <c r="CC72" s="533"/>
      <c r="CD72" s="533"/>
      <c r="CE72" s="533"/>
      <c r="CF72" s="533"/>
      <c r="CG72" s="533"/>
      <c r="CH72" s="533"/>
      <c r="CI72" s="533"/>
      <c r="CJ72" s="533"/>
      <c r="CK72" s="533"/>
      <c r="CL72" s="533"/>
      <c r="CM72" s="533"/>
      <c r="CN72" s="533"/>
      <c r="CO72" s="533"/>
      <c r="CP72" s="533"/>
      <c r="CQ72" s="116"/>
      <c r="CR72" s="117"/>
      <c r="CS72" s="117"/>
      <c r="CT72" s="117"/>
      <c r="CU72" s="139"/>
    </row>
    <row r="73" spans="2:99" ht="9.75" customHeight="1">
      <c r="B73" s="566"/>
      <c r="C73" s="567"/>
      <c r="D73" s="567"/>
      <c r="E73" s="567"/>
      <c r="F73" s="567"/>
      <c r="G73" s="567"/>
      <c r="H73" s="567"/>
      <c r="I73" s="567"/>
      <c r="J73" s="567"/>
      <c r="K73" s="567"/>
      <c r="L73" s="567"/>
      <c r="M73" s="567"/>
      <c r="N73" s="567"/>
      <c r="O73" s="567"/>
      <c r="P73" s="567"/>
      <c r="Q73" s="567"/>
      <c r="R73" s="567"/>
      <c r="S73" s="567"/>
      <c r="T73" s="567"/>
      <c r="U73" s="567"/>
      <c r="V73" s="567"/>
      <c r="W73" s="571"/>
      <c r="X73" s="140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2"/>
      <c r="BJ73" s="140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41"/>
      <c r="CR73" s="141"/>
      <c r="CS73" s="141"/>
      <c r="CT73" s="141"/>
      <c r="CU73" s="143"/>
    </row>
    <row r="74" spans="2:99" ht="9.75" customHeight="1">
      <c r="B74" s="625" t="s">
        <v>243</v>
      </c>
      <c r="C74" s="535"/>
      <c r="D74" s="535"/>
      <c r="E74" s="535"/>
      <c r="F74" s="535"/>
      <c r="G74" s="535"/>
      <c r="H74" s="535"/>
      <c r="I74" s="535"/>
      <c r="J74" s="535"/>
      <c r="K74" s="535"/>
      <c r="L74" s="535"/>
      <c r="M74" s="535"/>
      <c r="N74" s="535"/>
      <c r="O74" s="535"/>
      <c r="P74" s="535"/>
      <c r="Q74" s="535"/>
      <c r="R74" s="535"/>
      <c r="S74" s="535"/>
      <c r="T74" s="535"/>
      <c r="U74" s="535"/>
      <c r="V74" s="535"/>
      <c r="W74" s="569"/>
      <c r="X74" s="132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5"/>
      <c r="BJ74" s="132"/>
      <c r="BK74" s="134"/>
      <c r="BL74" s="134"/>
      <c r="BM74" s="134"/>
      <c r="BN74" s="134"/>
      <c r="BO74" s="134"/>
      <c r="BP74" s="134"/>
      <c r="BQ74" s="134"/>
      <c r="BR74" s="134"/>
      <c r="BS74" s="134"/>
      <c r="BT74" s="134"/>
      <c r="BU74" s="134"/>
      <c r="BV74" s="134"/>
      <c r="BW74" s="134"/>
      <c r="BX74" s="134"/>
      <c r="BY74" s="134"/>
      <c r="BZ74" s="134"/>
      <c r="CA74" s="134"/>
      <c r="CB74" s="134"/>
      <c r="CC74" s="134"/>
      <c r="CD74" s="134"/>
      <c r="CE74" s="134"/>
      <c r="CF74" s="134"/>
      <c r="CG74" s="134"/>
      <c r="CH74" s="134"/>
      <c r="CI74" s="134"/>
      <c r="CJ74" s="134"/>
      <c r="CK74" s="134"/>
      <c r="CL74" s="134"/>
      <c r="CM74" s="134"/>
      <c r="CN74" s="134"/>
      <c r="CO74" s="134"/>
      <c r="CP74" s="134"/>
      <c r="CQ74" s="134"/>
      <c r="CR74" s="134"/>
      <c r="CS74" s="134"/>
      <c r="CT74" s="134"/>
      <c r="CU74" s="136"/>
    </row>
    <row r="75" spans="2:99" ht="9.75" customHeight="1">
      <c r="B75" s="592"/>
      <c r="C75" s="535"/>
      <c r="D75" s="535"/>
      <c r="E75" s="535"/>
      <c r="F75" s="535"/>
      <c r="G75" s="535"/>
      <c r="H75" s="535"/>
      <c r="I75" s="535"/>
      <c r="J75" s="535"/>
      <c r="K75" s="535"/>
      <c r="L75" s="535"/>
      <c r="M75" s="535"/>
      <c r="N75" s="535"/>
      <c r="O75" s="535"/>
      <c r="P75" s="535"/>
      <c r="Q75" s="535"/>
      <c r="R75" s="535"/>
      <c r="S75" s="535"/>
      <c r="T75" s="535"/>
      <c r="U75" s="535"/>
      <c r="V75" s="535"/>
      <c r="W75" s="569"/>
      <c r="X75" s="137"/>
      <c r="Y75" s="117"/>
      <c r="Z75" s="117"/>
      <c r="AA75" s="117"/>
      <c r="AC75" s="533" t="s">
        <v>243</v>
      </c>
      <c r="AD75" s="533"/>
      <c r="AE75" s="533"/>
      <c r="AF75" s="533"/>
      <c r="AG75" s="533"/>
      <c r="AH75" s="533"/>
      <c r="AI75" s="533"/>
      <c r="AJ75" s="533"/>
      <c r="AK75" s="533"/>
      <c r="AL75" s="533"/>
      <c r="AM75" s="533"/>
      <c r="AN75" s="533"/>
      <c r="AO75" s="533"/>
      <c r="AP75" s="533"/>
      <c r="AQ75" s="533"/>
      <c r="AR75" s="533"/>
      <c r="AS75" s="533"/>
      <c r="AT75" s="533"/>
      <c r="AU75" s="533"/>
      <c r="AV75" s="533"/>
      <c r="AW75" s="533"/>
      <c r="AX75" s="533"/>
      <c r="AY75" s="533"/>
      <c r="AZ75" s="533"/>
      <c r="BA75" s="533"/>
      <c r="BB75" s="533"/>
      <c r="BC75" s="533"/>
      <c r="BD75" s="533"/>
      <c r="BE75" s="116"/>
      <c r="BF75" s="117"/>
      <c r="BG75" s="117"/>
      <c r="BH75" s="117"/>
      <c r="BI75" s="138"/>
      <c r="BJ75" s="137"/>
      <c r="BK75" s="117"/>
      <c r="BL75" s="117"/>
      <c r="BM75" s="117"/>
      <c r="BO75" s="533" t="s">
        <v>243</v>
      </c>
      <c r="BP75" s="533"/>
      <c r="BQ75" s="533"/>
      <c r="BR75" s="533"/>
      <c r="BS75" s="533"/>
      <c r="BT75" s="533"/>
      <c r="BU75" s="533"/>
      <c r="BV75" s="533"/>
      <c r="BW75" s="533"/>
      <c r="BX75" s="533"/>
      <c r="BY75" s="533"/>
      <c r="BZ75" s="533"/>
      <c r="CA75" s="533"/>
      <c r="CB75" s="533"/>
      <c r="CC75" s="533"/>
      <c r="CD75" s="533"/>
      <c r="CE75" s="533"/>
      <c r="CF75" s="533"/>
      <c r="CG75" s="533"/>
      <c r="CH75" s="533"/>
      <c r="CI75" s="533"/>
      <c r="CJ75" s="533"/>
      <c r="CK75" s="533"/>
      <c r="CL75" s="533"/>
      <c r="CM75" s="533"/>
      <c r="CN75" s="533"/>
      <c r="CO75" s="533"/>
      <c r="CP75" s="533"/>
      <c r="CQ75" s="116"/>
      <c r="CR75" s="117"/>
      <c r="CS75" s="117"/>
      <c r="CT75" s="117"/>
      <c r="CU75" s="139"/>
    </row>
    <row r="76" spans="2:99" ht="9.75" customHeight="1">
      <c r="B76" s="592"/>
      <c r="C76" s="535"/>
      <c r="D76" s="535"/>
      <c r="E76" s="535"/>
      <c r="F76" s="535"/>
      <c r="G76" s="535"/>
      <c r="H76" s="535"/>
      <c r="I76" s="535"/>
      <c r="J76" s="535"/>
      <c r="K76" s="535"/>
      <c r="L76" s="535"/>
      <c r="M76" s="535"/>
      <c r="N76" s="535"/>
      <c r="O76" s="535"/>
      <c r="P76" s="535"/>
      <c r="Q76" s="535"/>
      <c r="R76" s="535"/>
      <c r="S76" s="535"/>
      <c r="T76" s="535"/>
      <c r="U76" s="535"/>
      <c r="V76" s="535"/>
      <c r="W76" s="569"/>
      <c r="X76" s="137"/>
      <c r="Y76" s="117"/>
      <c r="Z76" s="117"/>
      <c r="AA76" s="117"/>
      <c r="AB76" s="116"/>
      <c r="AC76" s="533"/>
      <c r="AD76" s="533"/>
      <c r="AE76" s="533"/>
      <c r="AF76" s="533"/>
      <c r="AG76" s="533"/>
      <c r="AH76" s="533"/>
      <c r="AI76" s="533"/>
      <c r="AJ76" s="533"/>
      <c r="AK76" s="533"/>
      <c r="AL76" s="533"/>
      <c r="AM76" s="533"/>
      <c r="AN76" s="533"/>
      <c r="AO76" s="533"/>
      <c r="AP76" s="533"/>
      <c r="AQ76" s="533"/>
      <c r="AR76" s="533"/>
      <c r="AS76" s="533"/>
      <c r="AT76" s="533"/>
      <c r="AU76" s="533"/>
      <c r="AV76" s="533"/>
      <c r="AW76" s="533"/>
      <c r="AX76" s="533"/>
      <c r="AY76" s="533"/>
      <c r="AZ76" s="533"/>
      <c r="BA76" s="533"/>
      <c r="BB76" s="533"/>
      <c r="BC76" s="533"/>
      <c r="BD76" s="533"/>
      <c r="BE76" s="116"/>
      <c r="BF76" s="117"/>
      <c r="BG76" s="117"/>
      <c r="BH76" s="117"/>
      <c r="BI76" s="138"/>
      <c r="BJ76" s="137"/>
      <c r="BK76" s="117"/>
      <c r="BL76" s="117"/>
      <c r="BM76" s="117"/>
      <c r="BN76" s="116"/>
      <c r="BO76" s="533"/>
      <c r="BP76" s="533"/>
      <c r="BQ76" s="533"/>
      <c r="BR76" s="533"/>
      <c r="BS76" s="533"/>
      <c r="BT76" s="533"/>
      <c r="BU76" s="533"/>
      <c r="BV76" s="533"/>
      <c r="BW76" s="533"/>
      <c r="BX76" s="533"/>
      <c r="BY76" s="533"/>
      <c r="BZ76" s="533"/>
      <c r="CA76" s="533"/>
      <c r="CB76" s="533"/>
      <c r="CC76" s="533"/>
      <c r="CD76" s="533"/>
      <c r="CE76" s="533"/>
      <c r="CF76" s="533"/>
      <c r="CG76" s="533"/>
      <c r="CH76" s="533"/>
      <c r="CI76" s="533"/>
      <c r="CJ76" s="533"/>
      <c r="CK76" s="533"/>
      <c r="CL76" s="533"/>
      <c r="CM76" s="533"/>
      <c r="CN76" s="533"/>
      <c r="CO76" s="533"/>
      <c r="CP76" s="533"/>
      <c r="CQ76" s="116"/>
      <c r="CR76" s="117"/>
      <c r="CS76" s="117"/>
      <c r="CT76" s="117"/>
      <c r="CU76" s="139"/>
    </row>
    <row r="77" spans="2:99" ht="9.75" customHeight="1">
      <c r="B77" s="592"/>
      <c r="C77" s="535"/>
      <c r="D77" s="535"/>
      <c r="E77" s="535"/>
      <c r="F77" s="535"/>
      <c r="G77" s="535"/>
      <c r="H77" s="535"/>
      <c r="I77" s="535"/>
      <c r="J77" s="535"/>
      <c r="K77" s="535"/>
      <c r="L77" s="535"/>
      <c r="M77" s="535"/>
      <c r="N77" s="535"/>
      <c r="O77" s="535"/>
      <c r="P77" s="535"/>
      <c r="Q77" s="535"/>
      <c r="R77" s="535"/>
      <c r="S77" s="535"/>
      <c r="T77" s="535"/>
      <c r="U77" s="535"/>
      <c r="V77" s="535"/>
      <c r="W77" s="569"/>
      <c r="X77" s="137"/>
      <c r="Y77" s="117"/>
      <c r="Z77" s="117"/>
      <c r="AA77" s="117"/>
      <c r="AB77" s="116"/>
      <c r="AC77" s="533"/>
      <c r="AD77" s="533"/>
      <c r="AE77" s="533"/>
      <c r="AF77" s="533"/>
      <c r="AG77" s="533"/>
      <c r="AH77" s="533"/>
      <c r="AI77" s="533"/>
      <c r="AJ77" s="533"/>
      <c r="AK77" s="533"/>
      <c r="AL77" s="533"/>
      <c r="AM77" s="533"/>
      <c r="AN77" s="533"/>
      <c r="AO77" s="533"/>
      <c r="AP77" s="533"/>
      <c r="AQ77" s="533"/>
      <c r="AR77" s="533"/>
      <c r="AS77" s="533"/>
      <c r="AT77" s="533"/>
      <c r="AU77" s="533"/>
      <c r="AV77" s="533"/>
      <c r="AW77" s="533"/>
      <c r="AX77" s="533"/>
      <c r="AY77" s="533"/>
      <c r="AZ77" s="533"/>
      <c r="BA77" s="533"/>
      <c r="BB77" s="533"/>
      <c r="BC77" s="533"/>
      <c r="BD77" s="533"/>
      <c r="BE77" s="116"/>
      <c r="BF77" s="117"/>
      <c r="BG77" s="117"/>
      <c r="BH77" s="117"/>
      <c r="BI77" s="138"/>
      <c r="BJ77" s="137"/>
      <c r="BK77" s="117"/>
      <c r="BL77" s="117"/>
      <c r="BM77" s="117"/>
      <c r="BN77" s="116"/>
      <c r="BO77" s="533"/>
      <c r="BP77" s="533"/>
      <c r="BQ77" s="533"/>
      <c r="BR77" s="533"/>
      <c r="BS77" s="533"/>
      <c r="BT77" s="533"/>
      <c r="BU77" s="533"/>
      <c r="BV77" s="533"/>
      <c r="BW77" s="533"/>
      <c r="BX77" s="533"/>
      <c r="BY77" s="533"/>
      <c r="BZ77" s="533"/>
      <c r="CA77" s="533"/>
      <c r="CB77" s="533"/>
      <c r="CC77" s="533"/>
      <c r="CD77" s="533"/>
      <c r="CE77" s="533"/>
      <c r="CF77" s="533"/>
      <c r="CG77" s="533"/>
      <c r="CH77" s="533"/>
      <c r="CI77" s="533"/>
      <c r="CJ77" s="533"/>
      <c r="CK77" s="533"/>
      <c r="CL77" s="533"/>
      <c r="CM77" s="533"/>
      <c r="CN77" s="533"/>
      <c r="CO77" s="533"/>
      <c r="CP77" s="533"/>
      <c r="CQ77" s="116"/>
      <c r="CR77" s="117"/>
      <c r="CS77" s="117"/>
      <c r="CT77" s="117"/>
      <c r="CU77" s="139"/>
    </row>
    <row r="78" spans="2:99" ht="9.75" customHeight="1">
      <c r="B78" s="592"/>
      <c r="C78" s="535"/>
      <c r="D78" s="535"/>
      <c r="E78" s="535"/>
      <c r="F78" s="535"/>
      <c r="G78" s="535"/>
      <c r="H78" s="535"/>
      <c r="I78" s="535"/>
      <c r="J78" s="535"/>
      <c r="K78" s="535"/>
      <c r="L78" s="535"/>
      <c r="M78" s="535"/>
      <c r="N78" s="535"/>
      <c r="O78" s="535"/>
      <c r="P78" s="535"/>
      <c r="Q78" s="535"/>
      <c r="R78" s="535"/>
      <c r="S78" s="535"/>
      <c r="T78" s="535"/>
      <c r="U78" s="535"/>
      <c r="V78" s="535"/>
      <c r="W78" s="569"/>
      <c r="X78" s="137"/>
      <c r="Y78" s="117"/>
      <c r="Z78" s="117"/>
      <c r="AA78" s="117"/>
      <c r="AB78" s="116"/>
      <c r="AC78" s="533"/>
      <c r="AD78" s="533"/>
      <c r="AE78" s="533"/>
      <c r="AF78" s="533"/>
      <c r="AG78" s="533"/>
      <c r="AH78" s="533"/>
      <c r="AI78" s="533"/>
      <c r="AJ78" s="533"/>
      <c r="AK78" s="533"/>
      <c r="AL78" s="533"/>
      <c r="AM78" s="533"/>
      <c r="AN78" s="533"/>
      <c r="AO78" s="533"/>
      <c r="AP78" s="533"/>
      <c r="AQ78" s="533"/>
      <c r="AR78" s="533"/>
      <c r="AS78" s="533"/>
      <c r="AT78" s="533"/>
      <c r="AU78" s="533"/>
      <c r="AV78" s="533"/>
      <c r="AW78" s="533"/>
      <c r="AX78" s="533"/>
      <c r="AY78" s="533"/>
      <c r="AZ78" s="533"/>
      <c r="BA78" s="533"/>
      <c r="BB78" s="533"/>
      <c r="BC78" s="533"/>
      <c r="BD78" s="533"/>
      <c r="BE78" s="116"/>
      <c r="BF78" s="117"/>
      <c r="BG78" s="117"/>
      <c r="BH78" s="117"/>
      <c r="BI78" s="138"/>
      <c r="BJ78" s="137"/>
      <c r="BK78" s="117"/>
      <c r="BL78" s="117"/>
      <c r="BM78" s="117"/>
      <c r="BN78" s="116"/>
      <c r="BO78" s="533"/>
      <c r="BP78" s="533"/>
      <c r="BQ78" s="533"/>
      <c r="BR78" s="533"/>
      <c r="BS78" s="533"/>
      <c r="BT78" s="533"/>
      <c r="BU78" s="533"/>
      <c r="BV78" s="533"/>
      <c r="BW78" s="533"/>
      <c r="BX78" s="533"/>
      <c r="BY78" s="533"/>
      <c r="BZ78" s="533"/>
      <c r="CA78" s="533"/>
      <c r="CB78" s="533"/>
      <c r="CC78" s="533"/>
      <c r="CD78" s="533"/>
      <c r="CE78" s="533"/>
      <c r="CF78" s="533"/>
      <c r="CG78" s="533"/>
      <c r="CH78" s="533"/>
      <c r="CI78" s="533"/>
      <c r="CJ78" s="533"/>
      <c r="CK78" s="533"/>
      <c r="CL78" s="533"/>
      <c r="CM78" s="533"/>
      <c r="CN78" s="533"/>
      <c r="CO78" s="533"/>
      <c r="CP78" s="533"/>
      <c r="CQ78" s="116"/>
      <c r="CR78" s="117"/>
      <c r="CS78" s="117"/>
      <c r="CT78" s="117"/>
      <c r="CU78" s="139"/>
    </row>
    <row r="79" spans="2:99" ht="9.75" customHeight="1">
      <c r="B79" s="592"/>
      <c r="C79" s="535"/>
      <c r="D79" s="535"/>
      <c r="E79" s="535"/>
      <c r="F79" s="535"/>
      <c r="G79" s="535"/>
      <c r="H79" s="535"/>
      <c r="I79" s="535"/>
      <c r="J79" s="535"/>
      <c r="K79" s="535"/>
      <c r="L79" s="535"/>
      <c r="M79" s="535"/>
      <c r="N79" s="535"/>
      <c r="O79" s="535"/>
      <c r="P79" s="535"/>
      <c r="Q79" s="535"/>
      <c r="R79" s="535"/>
      <c r="S79" s="535"/>
      <c r="T79" s="535"/>
      <c r="U79" s="535"/>
      <c r="V79" s="535"/>
      <c r="W79" s="569"/>
      <c r="X79" s="137"/>
      <c r="Y79" s="117"/>
      <c r="Z79" s="117"/>
      <c r="AA79" s="117"/>
      <c r="AB79" s="116"/>
      <c r="AC79" s="533"/>
      <c r="AD79" s="533"/>
      <c r="AE79" s="533"/>
      <c r="AF79" s="533"/>
      <c r="AG79" s="533"/>
      <c r="AH79" s="533"/>
      <c r="AI79" s="533"/>
      <c r="AJ79" s="533"/>
      <c r="AK79" s="533"/>
      <c r="AL79" s="533"/>
      <c r="AM79" s="533"/>
      <c r="AN79" s="533"/>
      <c r="AO79" s="533"/>
      <c r="AP79" s="533"/>
      <c r="AQ79" s="533"/>
      <c r="AR79" s="533"/>
      <c r="AS79" s="533"/>
      <c r="AT79" s="533"/>
      <c r="AU79" s="533"/>
      <c r="AV79" s="533"/>
      <c r="AW79" s="533"/>
      <c r="AX79" s="533"/>
      <c r="AY79" s="533"/>
      <c r="AZ79" s="533"/>
      <c r="BA79" s="533"/>
      <c r="BB79" s="533"/>
      <c r="BC79" s="533"/>
      <c r="BD79" s="533"/>
      <c r="BE79" s="116"/>
      <c r="BF79" s="117"/>
      <c r="BG79" s="117"/>
      <c r="BH79" s="117"/>
      <c r="BI79" s="138"/>
      <c r="BJ79" s="137"/>
      <c r="BK79" s="117"/>
      <c r="BL79" s="117"/>
      <c r="BM79" s="117"/>
      <c r="BN79" s="116"/>
      <c r="BO79" s="533"/>
      <c r="BP79" s="533"/>
      <c r="BQ79" s="533"/>
      <c r="BR79" s="533"/>
      <c r="BS79" s="533"/>
      <c r="BT79" s="533"/>
      <c r="BU79" s="533"/>
      <c r="BV79" s="533"/>
      <c r="BW79" s="533"/>
      <c r="BX79" s="533"/>
      <c r="BY79" s="533"/>
      <c r="BZ79" s="533"/>
      <c r="CA79" s="533"/>
      <c r="CB79" s="533"/>
      <c r="CC79" s="533"/>
      <c r="CD79" s="533"/>
      <c r="CE79" s="533"/>
      <c r="CF79" s="533"/>
      <c r="CG79" s="533"/>
      <c r="CH79" s="533"/>
      <c r="CI79" s="533"/>
      <c r="CJ79" s="533"/>
      <c r="CK79" s="533"/>
      <c r="CL79" s="533"/>
      <c r="CM79" s="533"/>
      <c r="CN79" s="533"/>
      <c r="CO79" s="533"/>
      <c r="CP79" s="533"/>
      <c r="CQ79" s="116"/>
      <c r="CR79" s="117"/>
      <c r="CS79" s="117"/>
      <c r="CT79" s="117"/>
      <c r="CU79" s="139"/>
    </row>
    <row r="80" spans="2:99" ht="9.75" customHeight="1">
      <c r="B80" s="592"/>
      <c r="C80" s="535"/>
      <c r="D80" s="535"/>
      <c r="E80" s="535"/>
      <c r="F80" s="535"/>
      <c r="G80" s="535"/>
      <c r="H80" s="535"/>
      <c r="I80" s="535"/>
      <c r="J80" s="535"/>
      <c r="K80" s="535"/>
      <c r="L80" s="535"/>
      <c r="M80" s="535"/>
      <c r="N80" s="535"/>
      <c r="O80" s="535"/>
      <c r="P80" s="535"/>
      <c r="Q80" s="535"/>
      <c r="R80" s="535"/>
      <c r="S80" s="535"/>
      <c r="T80" s="535"/>
      <c r="U80" s="535"/>
      <c r="V80" s="535"/>
      <c r="W80" s="569"/>
      <c r="X80" s="137"/>
      <c r="Y80" s="117"/>
      <c r="Z80" s="117"/>
      <c r="AA80" s="117"/>
      <c r="AB80" s="116"/>
      <c r="AC80" s="533"/>
      <c r="AD80" s="533"/>
      <c r="AE80" s="533"/>
      <c r="AF80" s="533"/>
      <c r="AG80" s="533"/>
      <c r="AH80" s="533"/>
      <c r="AI80" s="533"/>
      <c r="AJ80" s="533"/>
      <c r="AK80" s="533"/>
      <c r="AL80" s="533"/>
      <c r="AM80" s="533"/>
      <c r="AN80" s="533"/>
      <c r="AO80" s="533"/>
      <c r="AP80" s="533"/>
      <c r="AQ80" s="533"/>
      <c r="AR80" s="533"/>
      <c r="AS80" s="533"/>
      <c r="AT80" s="533"/>
      <c r="AU80" s="533"/>
      <c r="AV80" s="533"/>
      <c r="AW80" s="533"/>
      <c r="AX80" s="533"/>
      <c r="AY80" s="533"/>
      <c r="AZ80" s="533"/>
      <c r="BA80" s="533"/>
      <c r="BB80" s="533"/>
      <c r="BC80" s="533"/>
      <c r="BD80" s="533"/>
      <c r="BE80" s="116"/>
      <c r="BF80" s="117"/>
      <c r="BG80" s="117"/>
      <c r="BH80" s="117"/>
      <c r="BI80" s="138"/>
      <c r="BJ80" s="137"/>
      <c r="BK80" s="117"/>
      <c r="BL80" s="117"/>
      <c r="BM80" s="117"/>
      <c r="BN80" s="116"/>
      <c r="BO80" s="533"/>
      <c r="BP80" s="533"/>
      <c r="BQ80" s="533"/>
      <c r="BR80" s="533"/>
      <c r="BS80" s="533"/>
      <c r="BT80" s="533"/>
      <c r="BU80" s="533"/>
      <c r="BV80" s="533"/>
      <c r="BW80" s="533"/>
      <c r="BX80" s="533"/>
      <c r="BY80" s="533"/>
      <c r="BZ80" s="533"/>
      <c r="CA80" s="533"/>
      <c r="CB80" s="533"/>
      <c r="CC80" s="533"/>
      <c r="CD80" s="533"/>
      <c r="CE80" s="533"/>
      <c r="CF80" s="533"/>
      <c r="CG80" s="533"/>
      <c r="CH80" s="533"/>
      <c r="CI80" s="533"/>
      <c r="CJ80" s="533"/>
      <c r="CK80" s="533"/>
      <c r="CL80" s="533"/>
      <c r="CM80" s="533"/>
      <c r="CN80" s="533"/>
      <c r="CO80" s="533"/>
      <c r="CP80" s="533"/>
      <c r="CQ80" s="116"/>
      <c r="CR80" s="117"/>
      <c r="CS80" s="117"/>
      <c r="CT80" s="117"/>
      <c r="CU80" s="139"/>
    </row>
    <row r="81" spans="2:99" ht="9.75" customHeight="1">
      <c r="B81" s="592"/>
      <c r="C81" s="535"/>
      <c r="D81" s="535"/>
      <c r="E81" s="535"/>
      <c r="F81" s="535"/>
      <c r="G81" s="535"/>
      <c r="H81" s="535"/>
      <c r="I81" s="535"/>
      <c r="J81" s="535"/>
      <c r="K81" s="535"/>
      <c r="L81" s="535"/>
      <c r="M81" s="535"/>
      <c r="N81" s="535"/>
      <c r="O81" s="535"/>
      <c r="P81" s="535"/>
      <c r="Q81" s="535"/>
      <c r="R81" s="535"/>
      <c r="S81" s="535"/>
      <c r="T81" s="535"/>
      <c r="U81" s="535"/>
      <c r="V81" s="535"/>
      <c r="W81" s="569"/>
      <c r="X81" s="137"/>
      <c r="Y81" s="117"/>
      <c r="Z81" s="117"/>
      <c r="AA81" s="117"/>
      <c r="AB81" s="116"/>
      <c r="AC81" s="533"/>
      <c r="AD81" s="533"/>
      <c r="AE81" s="533"/>
      <c r="AF81" s="533"/>
      <c r="AG81" s="533"/>
      <c r="AH81" s="533"/>
      <c r="AI81" s="533"/>
      <c r="AJ81" s="533"/>
      <c r="AK81" s="533"/>
      <c r="AL81" s="533"/>
      <c r="AM81" s="533"/>
      <c r="AN81" s="533"/>
      <c r="AO81" s="533"/>
      <c r="AP81" s="533"/>
      <c r="AQ81" s="533"/>
      <c r="AR81" s="533"/>
      <c r="AS81" s="533"/>
      <c r="AT81" s="533"/>
      <c r="AU81" s="533"/>
      <c r="AV81" s="533"/>
      <c r="AW81" s="533"/>
      <c r="AX81" s="533"/>
      <c r="AY81" s="533"/>
      <c r="AZ81" s="533"/>
      <c r="BA81" s="533"/>
      <c r="BB81" s="533"/>
      <c r="BC81" s="533"/>
      <c r="BD81" s="533"/>
      <c r="BE81" s="116"/>
      <c r="BF81" s="117"/>
      <c r="BG81" s="117"/>
      <c r="BH81" s="117"/>
      <c r="BI81" s="138"/>
      <c r="BJ81" s="137"/>
      <c r="BK81" s="117"/>
      <c r="BL81" s="117"/>
      <c r="BM81" s="117"/>
      <c r="BN81" s="116"/>
      <c r="BO81" s="533"/>
      <c r="BP81" s="533"/>
      <c r="BQ81" s="533"/>
      <c r="BR81" s="533"/>
      <c r="BS81" s="533"/>
      <c r="BT81" s="533"/>
      <c r="BU81" s="533"/>
      <c r="BV81" s="533"/>
      <c r="BW81" s="533"/>
      <c r="BX81" s="533"/>
      <c r="BY81" s="533"/>
      <c r="BZ81" s="533"/>
      <c r="CA81" s="533"/>
      <c r="CB81" s="533"/>
      <c r="CC81" s="533"/>
      <c r="CD81" s="533"/>
      <c r="CE81" s="533"/>
      <c r="CF81" s="533"/>
      <c r="CG81" s="533"/>
      <c r="CH81" s="533"/>
      <c r="CI81" s="533"/>
      <c r="CJ81" s="533"/>
      <c r="CK81" s="533"/>
      <c r="CL81" s="533"/>
      <c r="CM81" s="533"/>
      <c r="CN81" s="533"/>
      <c r="CO81" s="533"/>
      <c r="CP81" s="533"/>
      <c r="CQ81" s="116"/>
      <c r="CR81" s="117"/>
      <c r="CS81" s="117"/>
      <c r="CT81" s="117"/>
      <c r="CU81" s="139"/>
    </row>
    <row r="82" spans="2:99" ht="9.75" customHeight="1">
      <c r="B82" s="592"/>
      <c r="C82" s="535"/>
      <c r="D82" s="535"/>
      <c r="E82" s="535"/>
      <c r="F82" s="535"/>
      <c r="G82" s="535"/>
      <c r="H82" s="535"/>
      <c r="I82" s="535"/>
      <c r="J82" s="535"/>
      <c r="K82" s="535"/>
      <c r="L82" s="535"/>
      <c r="M82" s="535"/>
      <c r="N82" s="535"/>
      <c r="O82" s="535"/>
      <c r="P82" s="535"/>
      <c r="Q82" s="535"/>
      <c r="R82" s="535"/>
      <c r="S82" s="535"/>
      <c r="T82" s="535"/>
      <c r="U82" s="535"/>
      <c r="V82" s="535"/>
      <c r="W82" s="569"/>
      <c r="X82" s="137"/>
      <c r="Y82" s="117"/>
      <c r="Z82" s="117"/>
      <c r="AA82" s="117"/>
      <c r="AB82" s="116"/>
      <c r="AC82" s="533"/>
      <c r="AD82" s="533"/>
      <c r="AE82" s="533"/>
      <c r="AF82" s="533"/>
      <c r="AG82" s="533"/>
      <c r="AH82" s="533"/>
      <c r="AI82" s="533"/>
      <c r="AJ82" s="533"/>
      <c r="AK82" s="533"/>
      <c r="AL82" s="533"/>
      <c r="AM82" s="533"/>
      <c r="AN82" s="533"/>
      <c r="AO82" s="533"/>
      <c r="AP82" s="533"/>
      <c r="AQ82" s="533"/>
      <c r="AR82" s="533"/>
      <c r="AS82" s="533"/>
      <c r="AT82" s="533"/>
      <c r="AU82" s="533"/>
      <c r="AV82" s="533"/>
      <c r="AW82" s="533"/>
      <c r="AX82" s="533"/>
      <c r="AY82" s="533"/>
      <c r="AZ82" s="533"/>
      <c r="BA82" s="533"/>
      <c r="BB82" s="533"/>
      <c r="BC82" s="533"/>
      <c r="BD82" s="533"/>
      <c r="BE82" s="116"/>
      <c r="BF82" s="117"/>
      <c r="BG82" s="117"/>
      <c r="BH82" s="117"/>
      <c r="BI82" s="138"/>
      <c r="BJ82" s="137"/>
      <c r="BK82" s="117"/>
      <c r="BL82" s="117"/>
      <c r="BM82" s="117"/>
      <c r="BN82" s="116"/>
      <c r="BO82" s="533"/>
      <c r="BP82" s="533"/>
      <c r="BQ82" s="533"/>
      <c r="BR82" s="533"/>
      <c r="BS82" s="533"/>
      <c r="BT82" s="533"/>
      <c r="BU82" s="533"/>
      <c r="BV82" s="533"/>
      <c r="BW82" s="533"/>
      <c r="BX82" s="533"/>
      <c r="BY82" s="533"/>
      <c r="BZ82" s="533"/>
      <c r="CA82" s="533"/>
      <c r="CB82" s="533"/>
      <c r="CC82" s="533"/>
      <c r="CD82" s="533"/>
      <c r="CE82" s="533"/>
      <c r="CF82" s="533"/>
      <c r="CG82" s="533"/>
      <c r="CH82" s="533"/>
      <c r="CI82" s="533"/>
      <c r="CJ82" s="533"/>
      <c r="CK82" s="533"/>
      <c r="CL82" s="533"/>
      <c r="CM82" s="533"/>
      <c r="CN82" s="533"/>
      <c r="CO82" s="533"/>
      <c r="CP82" s="533"/>
      <c r="CQ82" s="116"/>
      <c r="CR82" s="117"/>
      <c r="CS82" s="117"/>
      <c r="CT82" s="117"/>
      <c r="CU82" s="139"/>
    </row>
    <row r="83" spans="2:99" ht="9.75" customHeight="1">
      <c r="B83" s="592"/>
      <c r="C83" s="535"/>
      <c r="D83" s="535"/>
      <c r="E83" s="535"/>
      <c r="F83" s="535"/>
      <c r="G83" s="535"/>
      <c r="H83" s="535"/>
      <c r="I83" s="535"/>
      <c r="J83" s="535"/>
      <c r="K83" s="535"/>
      <c r="L83" s="535"/>
      <c r="M83" s="535"/>
      <c r="N83" s="535"/>
      <c r="O83" s="535"/>
      <c r="P83" s="535"/>
      <c r="Q83" s="535"/>
      <c r="R83" s="535"/>
      <c r="S83" s="535"/>
      <c r="T83" s="535"/>
      <c r="U83" s="535"/>
      <c r="V83" s="535"/>
      <c r="W83" s="569"/>
      <c r="X83" s="137"/>
      <c r="Y83" s="117"/>
      <c r="Z83" s="117"/>
      <c r="AA83" s="117"/>
      <c r="AB83" s="116"/>
      <c r="AC83" s="533"/>
      <c r="AD83" s="533"/>
      <c r="AE83" s="533"/>
      <c r="AF83" s="533"/>
      <c r="AG83" s="533"/>
      <c r="AH83" s="533"/>
      <c r="AI83" s="533"/>
      <c r="AJ83" s="533"/>
      <c r="AK83" s="533"/>
      <c r="AL83" s="533"/>
      <c r="AM83" s="533"/>
      <c r="AN83" s="533"/>
      <c r="AO83" s="533"/>
      <c r="AP83" s="533"/>
      <c r="AQ83" s="533"/>
      <c r="AR83" s="533"/>
      <c r="AS83" s="533"/>
      <c r="AT83" s="533"/>
      <c r="AU83" s="533"/>
      <c r="AV83" s="533"/>
      <c r="AW83" s="533"/>
      <c r="AX83" s="533"/>
      <c r="AY83" s="533"/>
      <c r="AZ83" s="533"/>
      <c r="BA83" s="533"/>
      <c r="BB83" s="533"/>
      <c r="BC83" s="533"/>
      <c r="BD83" s="533"/>
      <c r="BE83" s="116"/>
      <c r="BF83" s="117"/>
      <c r="BG83" s="117"/>
      <c r="BH83" s="117"/>
      <c r="BI83" s="138"/>
      <c r="BJ83" s="137"/>
      <c r="BK83" s="117"/>
      <c r="BL83" s="117"/>
      <c r="BM83" s="117"/>
      <c r="BN83" s="116"/>
      <c r="BO83" s="533"/>
      <c r="BP83" s="533"/>
      <c r="BQ83" s="533"/>
      <c r="BR83" s="533"/>
      <c r="BS83" s="533"/>
      <c r="BT83" s="533"/>
      <c r="BU83" s="533"/>
      <c r="BV83" s="533"/>
      <c r="BW83" s="533"/>
      <c r="BX83" s="533"/>
      <c r="BY83" s="533"/>
      <c r="BZ83" s="533"/>
      <c r="CA83" s="533"/>
      <c r="CB83" s="533"/>
      <c r="CC83" s="533"/>
      <c r="CD83" s="533"/>
      <c r="CE83" s="533"/>
      <c r="CF83" s="533"/>
      <c r="CG83" s="533"/>
      <c r="CH83" s="533"/>
      <c r="CI83" s="533"/>
      <c r="CJ83" s="533"/>
      <c r="CK83" s="533"/>
      <c r="CL83" s="533"/>
      <c r="CM83" s="533"/>
      <c r="CN83" s="533"/>
      <c r="CO83" s="533"/>
      <c r="CP83" s="533"/>
      <c r="CQ83" s="116"/>
      <c r="CR83" s="117"/>
      <c r="CS83" s="117"/>
      <c r="CT83" s="117"/>
      <c r="CU83" s="139"/>
    </row>
    <row r="84" spans="2:99" ht="9.75" customHeight="1">
      <c r="B84" s="592"/>
      <c r="C84" s="535"/>
      <c r="D84" s="535"/>
      <c r="E84" s="535"/>
      <c r="F84" s="535"/>
      <c r="G84" s="535"/>
      <c r="H84" s="535"/>
      <c r="I84" s="535"/>
      <c r="J84" s="535"/>
      <c r="K84" s="535"/>
      <c r="L84" s="535"/>
      <c r="M84" s="535"/>
      <c r="N84" s="535"/>
      <c r="O84" s="535"/>
      <c r="P84" s="535"/>
      <c r="Q84" s="535"/>
      <c r="R84" s="535"/>
      <c r="S84" s="535"/>
      <c r="T84" s="535"/>
      <c r="U84" s="535"/>
      <c r="V84" s="535"/>
      <c r="W84" s="569"/>
      <c r="X84" s="137"/>
      <c r="Y84" s="117"/>
      <c r="Z84" s="117"/>
      <c r="AA84" s="117"/>
      <c r="AB84" s="116"/>
      <c r="AC84" s="533"/>
      <c r="AD84" s="533"/>
      <c r="AE84" s="533"/>
      <c r="AF84" s="533"/>
      <c r="AG84" s="533"/>
      <c r="AH84" s="533"/>
      <c r="AI84" s="533"/>
      <c r="AJ84" s="533"/>
      <c r="AK84" s="533"/>
      <c r="AL84" s="533"/>
      <c r="AM84" s="533"/>
      <c r="AN84" s="533"/>
      <c r="AO84" s="533"/>
      <c r="AP84" s="533"/>
      <c r="AQ84" s="533"/>
      <c r="AR84" s="533"/>
      <c r="AS84" s="533"/>
      <c r="AT84" s="533"/>
      <c r="AU84" s="533"/>
      <c r="AV84" s="533"/>
      <c r="AW84" s="533"/>
      <c r="AX84" s="533"/>
      <c r="AY84" s="533"/>
      <c r="AZ84" s="533"/>
      <c r="BA84" s="533"/>
      <c r="BB84" s="533"/>
      <c r="BC84" s="533"/>
      <c r="BD84" s="533"/>
      <c r="BE84" s="116"/>
      <c r="BF84" s="117"/>
      <c r="BG84" s="117"/>
      <c r="BH84" s="117"/>
      <c r="BI84" s="138"/>
      <c r="BJ84" s="137"/>
      <c r="BK84" s="117"/>
      <c r="BL84" s="117"/>
      <c r="BM84" s="117"/>
      <c r="BN84" s="116"/>
      <c r="BO84" s="533"/>
      <c r="BP84" s="533"/>
      <c r="BQ84" s="533"/>
      <c r="BR84" s="533"/>
      <c r="BS84" s="533"/>
      <c r="BT84" s="533"/>
      <c r="BU84" s="533"/>
      <c r="BV84" s="533"/>
      <c r="BW84" s="533"/>
      <c r="BX84" s="533"/>
      <c r="BY84" s="533"/>
      <c r="BZ84" s="533"/>
      <c r="CA84" s="533"/>
      <c r="CB84" s="533"/>
      <c r="CC84" s="533"/>
      <c r="CD84" s="533"/>
      <c r="CE84" s="533"/>
      <c r="CF84" s="533"/>
      <c r="CG84" s="533"/>
      <c r="CH84" s="533"/>
      <c r="CI84" s="533"/>
      <c r="CJ84" s="533"/>
      <c r="CK84" s="533"/>
      <c r="CL84" s="533"/>
      <c r="CM84" s="533"/>
      <c r="CN84" s="533"/>
      <c r="CO84" s="533"/>
      <c r="CP84" s="533"/>
      <c r="CQ84" s="116"/>
      <c r="CR84" s="117"/>
      <c r="CS84" s="117"/>
      <c r="CT84" s="117"/>
      <c r="CU84" s="139"/>
    </row>
    <row r="85" spans="2:99" ht="9.75" customHeight="1">
      <c r="B85" s="592"/>
      <c r="C85" s="535"/>
      <c r="D85" s="535"/>
      <c r="E85" s="535"/>
      <c r="F85" s="535"/>
      <c r="G85" s="535"/>
      <c r="H85" s="535"/>
      <c r="I85" s="535"/>
      <c r="J85" s="535"/>
      <c r="K85" s="535"/>
      <c r="L85" s="535"/>
      <c r="M85" s="535"/>
      <c r="N85" s="535"/>
      <c r="O85" s="535"/>
      <c r="P85" s="535"/>
      <c r="Q85" s="535"/>
      <c r="R85" s="535"/>
      <c r="S85" s="535"/>
      <c r="T85" s="535"/>
      <c r="U85" s="535"/>
      <c r="V85" s="535"/>
      <c r="W85" s="569"/>
      <c r="X85" s="137"/>
      <c r="Y85" s="117"/>
      <c r="Z85" s="117"/>
      <c r="AA85" s="117"/>
      <c r="AB85" s="116"/>
      <c r="AC85" s="533"/>
      <c r="AD85" s="533"/>
      <c r="AE85" s="533"/>
      <c r="AF85" s="533"/>
      <c r="AG85" s="533"/>
      <c r="AH85" s="533"/>
      <c r="AI85" s="533"/>
      <c r="AJ85" s="533"/>
      <c r="AK85" s="533"/>
      <c r="AL85" s="533"/>
      <c r="AM85" s="533"/>
      <c r="AN85" s="533"/>
      <c r="AO85" s="533"/>
      <c r="AP85" s="533"/>
      <c r="AQ85" s="533"/>
      <c r="AR85" s="533"/>
      <c r="AS85" s="533"/>
      <c r="AT85" s="533"/>
      <c r="AU85" s="533"/>
      <c r="AV85" s="533"/>
      <c r="AW85" s="533"/>
      <c r="AX85" s="533"/>
      <c r="AY85" s="533"/>
      <c r="AZ85" s="533"/>
      <c r="BA85" s="533"/>
      <c r="BB85" s="533"/>
      <c r="BC85" s="533"/>
      <c r="BD85" s="533"/>
      <c r="BE85" s="116"/>
      <c r="BF85" s="117"/>
      <c r="BG85" s="117"/>
      <c r="BH85" s="117"/>
      <c r="BI85" s="138"/>
      <c r="BJ85" s="137"/>
      <c r="BK85" s="117"/>
      <c r="BL85" s="117"/>
      <c r="BM85" s="117"/>
      <c r="BN85" s="116"/>
      <c r="BO85" s="533"/>
      <c r="BP85" s="533"/>
      <c r="BQ85" s="533"/>
      <c r="BR85" s="533"/>
      <c r="BS85" s="533"/>
      <c r="BT85" s="533"/>
      <c r="BU85" s="533"/>
      <c r="BV85" s="533"/>
      <c r="BW85" s="533"/>
      <c r="BX85" s="533"/>
      <c r="BY85" s="533"/>
      <c r="BZ85" s="533"/>
      <c r="CA85" s="533"/>
      <c r="CB85" s="533"/>
      <c r="CC85" s="533"/>
      <c r="CD85" s="533"/>
      <c r="CE85" s="533"/>
      <c r="CF85" s="533"/>
      <c r="CG85" s="533"/>
      <c r="CH85" s="533"/>
      <c r="CI85" s="533"/>
      <c r="CJ85" s="533"/>
      <c r="CK85" s="533"/>
      <c r="CL85" s="533"/>
      <c r="CM85" s="533"/>
      <c r="CN85" s="533"/>
      <c r="CO85" s="533"/>
      <c r="CP85" s="533"/>
      <c r="CQ85" s="116"/>
      <c r="CR85" s="117"/>
      <c r="CS85" s="117"/>
      <c r="CT85" s="117"/>
      <c r="CU85" s="139"/>
    </row>
    <row r="86" spans="2:99" ht="9.75" customHeight="1">
      <c r="B86" s="592"/>
      <c r="C86" s="535"/>
      <c r="D86" s="535"/>
      <c r="E86" s="535"/>
      <c r="F86" s="535"/>
      <c r="G86" s="535"/>
      <c r="H86" s="535"/>
      <c r="I86" s="535"/>
      <c r="J86" s="535"/>
      <c r="K86" s="535"/>
      <c r="L86" s="535"/>
      <c r="M86" s="535"/>
      <c r="N86" s="535"/>
      <c r="O86" s="535"/>
      <c r="P86" s="535"/>
      <c r="Q86" s="535"/>
      <c r="R86" s="535"/>
      <c r="S86" s="535"/>
      <c r="T86" s="535"/>
      <c r="U86" s="535"/>
      <c r="V86" s="535"/>
      <c r="W86" s="569"/>
      <c r="X86" s="137"/>
      <c r="Y86" s="117"/>
      <c r="Z86" s="117"/>
      <c r="AA86" s="117"/>
      <c r="AB86" s="116"/>
      <c r="AC86" s="533"/>
      <c r="AD86" s="533"/>
      <c r="AE86" s="533"/>
      <c r="AF86" s="533"/>
      <c r="AG86" s="533"/>
      <c r="AH86" s="533"/>
      <c r="AI86" s="533"/>
      <c r="AJ86" s="533"/>
      <c r="AK86" s="533"/>
      <c r="AL86" s="533"/>
      <c r="AM86" s="533"/>
      <c r="AN86" s="533"/>
      <c r="AO86" s="533"/>
      <c r="AP86" s="533"/>
      <c r="AQ86" s="533"/>
      <c r="AR86" s="533"/>
      <c r="AS86" s="533"/>
      <c r="AT86" s="533"/>
      <c r="AU86" s="533"/>
      <c r="AV86" s="533"/>
      <c r="AW86" s="533"/>
      <c r="AX86" s="533"/>
      <c r="AY86" s="533"/>
      <c r="AZ86" s="533"/>
      <c r="BA86" s="533"/>
      <c r="BB86" s="533"/>
      <c r="BC86" s="533"/>
      <c r="BD86" s="533"/>
      <c r="BE86" s="116"/>
      <c r="BF86" s="117"/>
      <c r="BG86" s="117"/>
      <c r="BH86" s="117"/>
      <c r="BI86" s="138"/>
      <c r="BJ86" s="137"/>
      <c r="BK86" s="117"/>
      <c r="BL86" s="117"/>
      <c r="BM86" s="117"/>
      <c r="BN86" s="116"/>
      <c r="BO86" s="533"/>
      <c r="BP86" s="533"/>
      <c r="BQ86" s="533"/>
      <c r="BR86" s="533"/>
      <c r="BS86" s="533"/>
      <c r="BT86" s="533"/>
      <c r="BU86" s="533"/>
      <c r="BV86" s="533"/>
      <c r="BW86" s="533"/>
      <c r="BX86" s="533"/>
      <c r="BY86" s="533"/>
      <c r="BZ86" s="533"/>
      <c r="CA86" s="533"/>
      <c r="CB86" s="533"/>
      <c r="CC86" s="533"/>
      <c r="CD86" s="533"/>
      <c r="CE86" s="533"/>
      <c r="CF86" s="533"/>
      <c r="CG86" s="533"/>
      <c r="CH86" s="533"/>
      <c r="CI86" s="533"/>
      <c r="CJ86" s="533"/>
      <c r="CK86" s="533"/>
      <c r="CL86" s="533"/>
      <c r="CM86" s="533"/>
      <c r="CN86" s="533"/>
      <c r="CO86" s="533"/>
      <c r="CP86" s="533"/>
      <c r="CQ86" s="116"/>
      <c r="CR86" s="117"/>
      <c r="CS86" s="117"/>
      <c r="CT86" s="117"/>
      <c r="CU86" s="139"/>
    </row>
    <row r="87" spans="2:99" ht="9.75" customHeight="1">
      <c r="B87" s="592"/>
      <c r="C87" s="535"/>
      <c r="D87" s="535"/>
      <c r="E87" s="535"/>
      <c r="F87" s="535"/>
      <c r="G87" s="535"/>
      <c r="H87" s="535"/>
      <c r="I87" s="535"/>
      <c r="J87" s="535"/>
      <c r="K87" s="535"/>
      <c r="L87" s="535"/>
      <c r="M87" s="535"/>
      <c r="N87" s="535"/>
      <c r="O87" s="535"/>
      <c r="P87" s="535"/>
      <c r="Q87" s="535"/>
      <c r="R87" s="535"/>
      <c r="S87" s="535"/>
      <c r="T87" s="535"/>
      <c r="U87" s="535"/>
      <c r="V87" s="535"/>
      <c r="W87" s="569"/>
      <c r="X87" s="137"/>
      <c r="Y87" s="117"/>
      <c r="Z87" s="117"/>
      <c r="AA87" s="117"/>
      <c r="AB87" s="116"/>
      <c r="AC87" s="533"/>
      <c r="AD87" s="533"/>
      <c r="AE87" s="533"/>
      <c r="AF87" s="533"/>
      <c r="AG87" s="533"/>
      <c r="AH87" s="533"/>
      <c r="AI87" s="533"/>
      <c r="AJ87" s="533"/>
      <c r="AK87" s="533"/>
      <c r="AL87" s="533"/>
      <c r="AM87" s="533"/>
      <c r="AN87" s="533"/>
      <c r="AO87" s="533"/>
      <c r="AP87" s="533"/>
      <c r="AQ87" s="533"/>
      <c r="AR87" s="533"/>
      <c r="AS87" s="533"/>
      <c r="AT87" s="533"/>
      <c r="AU87" s="533"/>
      <c r="AV87" s="533"/>
      <c r="AW87" s="533"/>
      <c r="AX87" s="533"/>
      <c r="AY87" s="533"/>
      <c r="AZ87" s="533"/>
      <c r="BA87" s="533"/>
      <c r="BB87" s="533"/>
      <c r="BC87" s="533"/>
      <c r="BD87" s="533"/>
      <c r="BE87" s="116"/>
      <c r="BF87" s="117"/>
      <c r="BG87" s="117"/>
      <c r="BH87" s="117"/>
      <c r="BI87" s="138"/>
      <c r="BJ87" s="137"/>
      <c r="BK87" s="117"/>
      <c r="BL87" s="117"/>
      <c r="BM87" s="117"/>
      <c r="BN87" s="116"/>
      <c r="BO87" s="533"/>
      <c r="BP87" s="533"/>
      <c r="BQ87" s="533"/>
      <c r="BR87" s="533"/>
      <c r="BS87" s="533"/>
      <c r="BT87" s="533"/>
      <c r="BU87" s="533"/>
      <c r="BV87" s="533"/>
      <c r="BW87" s="533"/>
      <c r="BX87" s="533"/>
      <c r="BY87" s="533"/>
      <c r="BZ87" s="533"/>
      <c r="CA87" s="533"/>
      <c r="CB87" s="533"/>
      <c r="CC87" s="533"/>
      <c r="CD87" s="533"/>
      <c r="CE87" s="533"/>
      <c r="CF87" s="533"/>
      <c r="CG87" s="533"/>
      <c r="CH87" s="533"/>
      <c r="CI87" s="533"/>
      <c r="CJ87" s="533"/>
      <c r="CK87" s="533"/>
      <c r="CL87" s="533"/>
      <c r="CM87" s="533"/>
      <c r="CN87" s="533"/>
      <c r="CO87" s="533"/>
      <c r="CP87" s="533"/>
      <c r="CQ87" s="116"/>
      <c r="CR87" s="117"/>
      <c r="CS87" s="117"/>
      <c r="CT87" s="117"/>
      <c r="CU87" s="139"/>
    </row>
    <row r="88" spans="2:99" ht="9.75" customHeight="1">
      <c r="B88" s="592"/>
      <c r="C88" s="535"/>
      <c r="D88" s="535"/>
      <c r="E88" s="535"/>
      <c r="F88" s="535"/>
      <c r="G88" s="535"/>
      <c r="H88" s="535"/>
      <c r="I88" s="535"/>
      <c r="J88" s="535"/>
      <c r="K88" s="535"/>
      <c r="L88" s="535"/>
      <c r="M88" s="535"/>
      <c r="N88" s="535"/>
      <c r="O88" s="535"/>
      <c r="P88" s="535"/>
      <c r="Q88" s="535"/>
      <c r="R88" s="535"/>
      <c r="S88" s="535"/>
      <c r="T88" s="535"/>
      <c r="U88" s="535"/>
      <c r="V88" s="535"/>
      <c r="W88" s="569"/>
      <c r="X88" s="137"/>
      <c r="Y88" s="117"/>
      <c r="Z88" s="117"/>
      <c r="AA88" s="117"/>
      <c r="AB88" s="116"/>
      <c r="AC88" s="533"/>
      <c r="AD88" s="533"/>
      <c r="AE88" s="533"/>
      <c r="AF88" s="533"/>
      <c r="AG88" s="533"/>
      <c r="AH88" s="533"/>
      <c r="AI88" s="533"/>
      <c r="AJ88" s="533"/>
      <c r="AK88" s="533"/>
      <c r="AL88" s="533"/>
      <c r="AM88" s="533"/>
      <c r="AN88" s="533"/>
      <c r="AO88" s="533"/>
      <c r="AP88" s="533"/>
      <c r="AQ88" s="533"/>
      <c r="AR88" s="533"/>
      <c r="AS88" s="533"/>
      <c r="AT88" s="533"/>
      <c r="AU88" s="533"/>
      <c r="AV88" s="533"/>
      <c r="AW88" s="533"/>
      <c r="AX88" s="533"/>
      <c r="AY88" s="533"/>
      <c r="AZ88" s="533"/>
      <c r="BA88" s="533"/>
      <c r="BB88" s="533"/>
      <c r="BC88" s="533"/>
      <c r="BD88" s="533"/>
      <c r="BE88" s="116"/>
      <c r="BF88" s="117"/>
      <c r="BG88" s="117"/>
      <c r="BH88" s="117"/>
      <c r="BI88" s="138"/>
      <c r="BJ88" s="137"/>
      <c r="BK88" s="117"/>
      <c r="BL88" s="117"/>
      <c r="BM88" s="117"/>
      <c r="BN88" s="116"/>
      <c r="BO88" s="533"/>
      <c r="BP88" s="533"/>
      <c r="BQ88" s="533"/>
      <c r="BR88" s="533"/>
      <c r="BS88" s="533"/>
      <c r="BT88" s="533"/>
      <c r="BU88" s="533"/>
      <c r="BV88" s="533"/>
      <c r="BW88" s="533"/>
      <c r="BX88" s="533"/>
      <c r="BY88" s="533"/>
      <c r="BZ88" s="533"/>
      <c r="CA88" s="533"/>
      <c r="CB88" s="533"/>
      <c r="CC88" s="533"/>
      <c r="CD88" s="533"/>
      <c r="CE88" s="533"/>
      <c r="CF88" s="533"/>
      <c r="CG88" s="533"/>
      <c r="CH88" s="533"/>
      <c r="CI88" s="533"/>
      <c r="CJ88" s="533"/>
      <c r="CK88" s="533"/>
      <c r="CL88" s="533"/>
      <c r="CM88" s="533"/>
      <c r="CN88" s="533"/>
      <c r="CO88" s="533"/>
      <c r="CP88" s="533"/>
      <c r="CQ88" s="116"/>
      <c r="CR88" s="117"/>
      <c r="CS88" s="117"/>
      <c r="CT88" s="117"/>
      <c r="CU88" s="139"/>
    </row>
    <row r="89" spans="2:99" ht="9.75" customHeight="1">
      <c r="B89" s="592"/>
      <c r="C89" s="535"/>
      <c r="D89" s="535"/>
      <c r="E89" s="535"/>
      <c r="F89" s="535"/>
      <c r="G89" s="535"/>
      <c r="H89" s="535"/>
      <c r="I89" s="535"/>
      <c r="J89" s="535"/>
      <c r="K89" s="535"/>
      <c r="L89" s="535"/>
      <c r="M89" s="535"/>
      <c r="N89" s="535"/>
      <c r="O89" s="535"/>
      <c r="P89" s="535"/>
      <c r="Q89" s="535"/>
      <c r="R89" s="535"/>
      <c r="S89" s="535"/>
      <c r="T89" s="535"/>
      <c r="U89" s="535"/>
      <c r="V89" s="535"/>
      <c r="W89" s="569"/>
      <c r="X89" s="137"/>
      <c r="Y89" s="117"/>
      <c r="Z89" s="117"/>
      <c r="AA89" s="117"/>
      <c r="AB89" s="116"/>
      <c r="AC89" s="533"/>
      <c r="AD89" s="533"/>
      <c r="AE89" s="533"/>
      <c r="AF89" s="533"/>
      <c r="AG89" s="533"/>
      <c r="AH89" s="533"/>
      <c r="AI89" s="533"/>
      <c r="AJ89" s="533"/>
      <c r="AK89" s="533"/>
      <c r="AL89" s="533"/>
      <c r="AM89" s="533"/>
      <c r="AN89" s="533"/>
      <c r="AO89" s="533"/>
      <c r="AP89" s="533"/>
      <c r="AQ89" s="533"/>
      <c r="AR89" s="533"/>
      <c r="AS89" s="533"/>
      <c r="AT89" s="533"/>
      <c r="AU89" s="533"/>
      <c r="AV89" s="533"/>
      <c r="AW89" s="533"/>
      <c r="AX89" s="533"/>
      <c r="AY89" s="533"/>
      <c r="AZ89" s="533"/>
      <c r="BA89" s="533"/>
      <c r="BB89" s="533"/>
      <c r="BC89" s="533"/>
      <c r="BD89" s="533"/>
      <c r="BE89" s="116"/>
      <c r="BF89" s="117"/>
      <c r="BG89" s="117"/>
      <c r="BH89" s="117"/>
      <c r="BI89" s="138"/>
      <c r="BJ89" s="137"/>
      <c r="BK89" s="117"/>
      <c r="BL89" s="117"/>
      <c r="BM89" s="117"/>
      <c r="BN89" s="116"/>
      <c r="BO89" s="533"/>
      <c r="BP89" s="533"/>
      <c r="BQ89" s="533"/>
      <c r="BR89" s="533"/>
      <c r="BS89" s="533"/>
      <c r="BT89" s="533"/>
      <c r="BU89" s="533"/>
      <c r="BV89" s="533"/>
      <c r="BW89" s="533"/>
      <c r="BX89" s="533"/>
      <c r="BY89" s="533"/>
      <c r="BZ89" s="533"/>
      <c r="CA89" s="533"/>
      <c r="CB89" s="533"/>
      <c r="CC89" s="533"/>
      <c r="CD89" s="533"/>
      <c r="CE89" s="533"/>
      <c r="CF89" s="533"/>
      <c r="CG89" s="533"/>
      <c r="CH89" s="533"/>
      <c r="CI89" s="533"/>
      <c r="CJ89" s="533"/>
      <c r="CK89" s="533"/>
      <c r="CL89" s="533"/>
      <c r="CM89" s="533"/>
      <c r="CN89" s="533"/>
      <c r="CO89" s="533"/>
      <c r="CP89" s="533"/>
      <c r="CQ89" s="116"/>
      <c r="CR89" s="117"/>
      <c r="CS89" s="117"/>
      <c r="CT89" s="117"/>
      <c r="CU89" s="139"/>
    </row>
    <row r="90" spans="2:99" ht="9.75" customHeight="1">
      <c r="B90" s="566"/>
      <c r="C90" s="567"/>
      <c r="D90" s="567"/>
      <c r="E90" s="567"/>
      <c r="F90" s="567"/>
      <c r="G90" s="567"/>
      <c r="H90" s="567"/>
      <c r="I90" s="567"/>
      <c r="J90" s="567"/>
      <c r="K90" s="567"/>
      <c r="L90" s="567"/>
      <c r="M90" s="567"/>
      <c r="N90" s="567"/>
      <c r="O90" s="567"/>
      <c r="P90" s="567"/>
      <c r="Q90" s="567"/>
      <c r="R90" s="567"/>
      <c r="S90" s="567"/>
      <c r="T90" s="567"/>
      <c r="U90" s="567"/>
      <c r="V90" s="567"/>
      <c r="W90" s="571"/>
      <c r="X90" s="140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  <c r="AT90" s="141"/>
      <c r="AU90" s="141"/>
      <c r="AV90" s="141"/>
      <c r="AW90" s="141"/>
      <c r="AX90" s="141"/>
      <c r="AY90" s="141"/>
      <c r="AZ90" s="141"/>
      <c r="BA90" s="141"/>
      <c r="BB90" s="141"/>
      <c r="BC90" s="141"/>
      <c r="BD90" s="141"/>
      <c r="BE90" s="141"/>
      <c r="BF90" s="141"/>
      <c r="BG90" s="141"/>
      <c r="BH90" s="141"/>
      <c r="BI90" s="142"/>
      <c r="BJ90" s="140"/>
      <c r="BK90" s="141"/>
      <c r="BL90" s="141"/>
      <c r="BM90" s="141"/>
      <c r="BN90" s="141"/>
      <c r="BO90" s="141"/>
      <c r="BP90" s="141"/>
      <c r="BQ90" s="141"/>
      <c r="BR90" s="141"/>
      <c r="BS90" s="141"/>
      <c r="BT90" s="141"/>
      <c r="BU90" s="141"/>
      <c r="BV90" s="141"/>
      <c r="BW90" s="141"/>
      <c r="BX90" s="141"/>
      <c r="BY90" s="141"/>
      <c r="BZ90" s="141"/>
      <c r="CA90" s="141"/>
      <c r="CB90" s="141"/>
      <c r="CC90" s="141"/>
      <c r="CD90" s="141"/>
      <c r="CE90" s="141"/>
      <c r="CF90" s="141"/>
      <c r="CG90" s="141"/>
      <c r="CH90" s="141"/>
      <c r="CI90" s="141"/>
      <c r="CJ90" s="141"/>
      <c r="CK90" s="141"/>
      <c r="CL90" s="141"/>
      <c r="CM90" s="141"/>
      <c r="CN90" s="141"/>
      <c r="CO90" s="141"/>
      <c r="CP90" s="141"/>
      <c r="CQ90" s="141"/>
      <c r="CR90" s="141"/>
      <c r="CS90" s="141"/>
      <c r="CT90" s="141"/>
      <c r="CU90" s="143"/>
    </row>
    <row r="91" spans="2:99" ht="9.75" customHeight="1">
      <c r="B91" s="625" t="s">
        <v>243</v>
      </c>
      <c r="C91" s="535"/>
      <c r="D91" s="535"/>
      <c r="E91" s="535"/>
      <c r="F91" s="535"/>
      <c r="G91" s="535"/>
      <c r="H91" s="535"/>
      <c r="I91" s="535"/>
      <c r="J91" s="535"/>
      <c r="K91" s="535"/>
      <c r="L91" s="535"/>
      <c r="M91" s="535"/>
      <c r="N91" s="535"/>
      <c r="O91" s="535"/>
      <c r="P91" s="535"/>
      <c r="Q91" s="535"/>
      <c r="R91" s="535"/>
      <c r="S91" s="535"/>
      <c r="T91" s="535"/>
      <c r="U91" s="535"/>
      <c r="V91" s="535"/>
      <c r="W91" s="569"/>
      <c r="X91" s="132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  <c r="AS91" s="134"/>
      <c r="AT91" s="134"/>
      <c r="AU91" s="134"/>
      <c r="AV91" s="134"/>
      <c r="AW91" s="134"/>
      <c r="AX91" s="134"/>
      <c r="AY91" s="134"/>
      <c r="AZ91" s="134"/>
      <c r="BA91" s="134"/>
      <c r="BB91" s="134"/>
      <c r="BC91" s="134"/>
      <c r="BD91" s="134"/>
      <c r="BE91" s="134"/>
      <c r="BF91" s="134"/>
      <c r="BG91" s="134"/>
      <c r="BH91" s="134"/>
      <c r="BI91" s="135"/>
      <c r="BJ91" s="132"/>
      <c r="BK91" s="134"/>
      <c r="BL91" s="134"/>
      <c r="BM91" s="134"/>
      <c r="BN91" s="134"/>
      <c r="BO91" s="134"/>
      <c r="BP91" s="134"/>
      <c r="BQ91" s="134"/>
      <c r="BR91" s="134"/>
      <c r="BS91" s="134"/>
      <c r="BT91" s="134"/>
      <c r="BU91" s="134"/>
      <c r="BV91" s="134"/>
      <c r="BW91" s="134"/>
      <c r="BX91" s="134"/>
      <c r="BY91" s="134"/>
      <c r="BZ91" s="134"/>
      <c r="CA91" s="134"/>
      <c r="CB91" s="134"/>
      <c r="CC91" s="134"/>
      <c r="CD91" s="134"/>
      <c r="CE91" s="134"/>
      <c r="CF91" s="134"/>
      <c r="CG91" s="134"/>
      <c r="CH91" s="134"/>
      <c r="CI91" s="134"/>
      <c r="CJ91" s="134"/>
      <c r="CK91" s="134"/>
      <c r="CL91" s="134"/>
      <c r="CM91" s="134"/>
      <c r="CN91" s="134"/>
      <c r="CO91" s="134"/>
      <c r="CP91" s="134"/>
      <c r="CQ91" s="134"/>
      <c r="CR91" s="134"/>
      <c r="CS91" s="134"/>
      <c r="CT91" s="134"/>
      <c r="CU91" s="136"/>
    </row>
    <row r="92" spans="2:99" ht="9.75" customHeight="1">
      <c r="B92" s="592"/>
      <c r="C92" s="535"/>
      <c r="D92" s="535"/>
      <c r="E92" s="535"/>
      <c r="F92" s="535"/>
      <c r="G92" s="535"/>
      <c r="H92" s="535"/>
      <c r="I92" s="535"/>
      <c r="J92" s="535"/>
      <c r="K92" s="535"/>
      <c r="L92" s="535"/>
      <c r="M92" s="535"/>
      <c r="N92" s="535"/>
      <c r="O92" s="535"/>
      <c r="P92" s="535"/>
      <c r="Q92" s="535"/>
      <c r="R92" s="535"/>
      <c r="S92" s="535"/>
      <c r="T92" s="535"/>
      <c r="U92" s="535"/>
      <c r="V92" s="535"/>
      <c r="W92" s="569"/>
      <c r="X92" s="137"/>
      <c r="Y92" s="117"/>
      <c r="Z92" s="117"/>
      <c r="AA92" s="117"/>
      <c r="AC92" s="533" t="s">
        <v>243</v>
      </c>
      <c r="AD92" s="533"/>
      <c r="AE92" s="533"/>
      <c r="AF92" s="533"/>
      <c r="AG92" s="533"/>
      <c r="AH92" s="533"/>
      <c r="AI92" s="533"/>
      <c r="AJ92" s="533"/>
      <c r="AK92" s="533"/>
      <c r="AL92" s="533"/>
      <c r="AM92" s="533"/>
      <c r="AN92" s="533"/>
      <c r="AO92" s="533"/>
      <c r="AP92" s="533"/>
      <c r="AQ92" s="533"/>
      <c r="AR92" s="533"/>
      <c r="AS92" s="533"/>
      <c r="AT92" s="533"/>
      <c r="AU92" s="533"/>
      <c r="AV92" s="533"/>
      <c r="AW92" s="533"/>
      <c r="AX92" s="533"/>
      <c r="AY92" s="533"/>
      <c r="AZ92" s="533"/>
      <c r="BA92" s="533"/>
      <c r="BB92" s="533"/>
      <c r="BC92" s="533"/>
      <c r="BD92" s="533"/>
      <c r="BE92" s="116"/>
      <c r="BF92" s="117"/>
      <c r="BG92" s="117"/>
      <c r="BH92" s="117"/>
      <c r="BI92" s="138"/>
      <c r="BJ92" s="137"/>
      <c r="BK92" s="117"/>
      <c r="BL92" s="117"/>
      <c r="BM92" s="117"/>
      <c r="BO92" s="533" t="s">
        <v>243</v>
      </c>
      <c r="BP92" s="533"/>
      <c r="BQ92" s="533"/>
      <c r="BR92" s="533"/>
      <c r="BS92" s="533"/>
      <c r="BT92" s="533"/>
      <c r="BU92" s="533"/>
      <c r="BV92" s="533"/>
      <c r="BW92" s="533"/>
      <c r="BX92" s="533"/>
      <c r="BY92" s="533"/>
      <c r="BZ92" s="533"/>
      <c r="CA92" s="533"/>
      <c r="CB92" s="533"/>
      <c r="CC92" s="533"/>
      <c r="CD92" s="533"/>
      <c r="CE92" s="533"/>
      <c r="CF92" s="533"/>
      <c r="CG92" s="533"/>
      <c r="CH92" s="533"/>
      <c r="CI92" s="533"/>
      <c r="CJ92" s="533"/>
      <c r="CK92" s="533"/>
      <c r="CL92" s="533"/>
      <c r="CM92" s="533"/>
      <c r="CN92" s="533"/>
      <c r="CO92" s="533"/>
      <c r="CP92" s="533"/>
      <c r="CQ92" s="116"/>
      <c r="CR92" s="117"/>
      <c r="CS92" s="117"/>
      <c r="CT92" s="117"/>
      <c r="CU92" s="139"/>
    </row>
    <row r="93" spans="2:99" ht="9.75" customHeight="1">
      <c r="B93" s="592"/>
      <c r="C93" s="535"/>
      <c r="D93" s="535"/>
      <c r="E93" s="535"/>
      <c r="F93" s="535"/>
      <c r="G93" s="535"/>
      <c r="H93" s="535"/>
      <c r="I93" s="535"/>
      <c r="J93" s="535"/>
      <c r="K93" s="535"/>
      <c r="L93" s="535"/>
      <c r="M93" s="535"/>
      <c r="N93" s="535"/>
      <c r="O93" s="535"/>
      <c r="P93" s="535"/>
      <c r="Q93" s="535"/>
      <c r="R93" s="535"/>
      <c r="S93" s="535"/>
      <c r="T93" s="535"/>
      <c r="U93" s="535"/>
      <c r="V93" s="535"/>
      <c r="W93" s="569"/>
      <c r="X93" s="137"/>
      <c r="Y93" s="117"/>
      <c r="Z93" s="117"/>
      <c r="AA93" s="117"/>
      <c r="AB93" s="116"/>
      <c r="AC93" s="533"/>
      <c r="AD93" s="533"/>
      <c r="AE93" s="533"/>
      <c r="AF93" s="533"/>
      <c r="AG93" s="533"/>
      <c r="AH93" s="533"/>
      <c r="AI93" s="533"/>
      <c r="AJ93" s="533"/>
      <c r="AK93" s="533"/>
      <c r="AL93" s="533"/>
      <c r="AM93" s="533"/>
      <c r="AN93" s="533"/>
      <c r="AO93" s="533"/>
      <c r="AP93" s="533"/>
      <c r="AQ93" s="533"/>
      <c r="AR93" s="533"/>
      <c r="AS93" s="533"/>
      <c r="AT93" s="533"/>
      <c r="AU93" s="533"/>
      <c r="AV93" s="533"/>
      <c r="AW93" s="533"/>
      <c r="AX93" s="533"/>
      <c r="AY93" s="533"/>
      <c r="AZ93" s="533"/>
      <c r="BA93" s="533"/>
      <c r="BB93" s="533"/>
      <c r="BC93" s="533"/>
      <c r="BD93" s="533"/>
      <c r="BE93" s="116"/>
      <c r="BF93" s="117"/>
      <c r="BG93" s="117"/>
      <c r="BH93" s="117"/>
      <c r="BI93" s="138"/>
      <c r="BJ93" s="137"/>
      <c r="BK93" s="117"/>
      <c r="BL93" s="117"/>
      <c r="BM93" s="117"/>
      <c r="BN93" s="116"/>
      <c r="BO93" s="533"/>
      <c r="BP93" s="533"/>
      <c r="BQ93" s="533"/>
      <c r="BR93" s="533"/>
      <c r="BS93" s="533"/>
      <c r="BT93" s="533"/>
      <c r="BU93" s="533"/>
      <c r="BV93" s="533"/>
      <c r="BW93" s="533"/>
      <c r="BX93" s="533"/>
      <c r="BY93" s="533"/>
      <c r="BZ93" s="533"/>
      <c r="CA93" s="533"/>
      <c r="CB93" s="533"/>
      <c r="CC93" s="533"/>
      <c r="CD93" s="533"/>
      <c r="CE93" s="533"/>
      <c r="CF93" s="533"/>
      <c r="CG93" s="533"/>
      <c r="CH93" s="533"/>
      <c r="CI93" s="533"/>
      <c r="CJ93" s="533"/>
      <c r="CK93" s="533"/>
      <c r="CL93" s="533"/>
      <c r="CM93" s="533"/>
      <c r="CN93" s="533"/>
      <c r="CO93" s="533"/>
      <c r="CP93" s="533"/>
      <c r="CQ93" s="116"/>
      <c r="CR93" s="117"/>
      <c r="CS93" s="117"/>
      <c r="CT93" s="117"/>
      <c r="CU93" s="139"/>
    </row>
    <row r="94" spans="2:99" ht="9.75" customHeight="1">
      <c r="B94" s="592"/>
      <c r="C94" s="535"/>
      <c r="D94" s="535"/>
      <c r="E94" s="535"/>
      <c r="F94" s="535"/>
      <c r="G94" s="535"/>
      <c r="H94" s="535"/>
      <c r="I94" s="535"/>
      <c r="J94" s="535"/>
      <c r="K94" s="535"/>
      <c r="L94" s="535"/>
      <c r="M94" s="535"/>
      <c r="N94" s="535"/>
      <c r="O94" s="535"/>
      <c r="P94" s="535"/>
      <c r="Q94" s="535"/>
      <c r="R94" s="535"/>
      <c r="S94" s="535"/>
      <c r="T94" s="535"/>
      <c r="U94" s="535"/>
      <c r="V94" s="535"/>
      <c r="W94" s="569"/>
      <c r="X94" s="137"/>
      <c r="Y94" s="117"/>
      <c r="Z94" s="117"/>
      <c r="AA94" s="117"/>
      <c r="AB94" s="116"/>
      <c r="AC94" s="533"/>
      <c r="AD94" s="533"/>
      <c r="AE94" s="533"/>
      <c r="AF94" s="533"/>
      <c r="AG94" s="533"/>
      <c r="AH94" s="533"/>
      <c r="AI94" s="533"/>
      <c r="AJ94" s="533"/>
      <c r="AK94" s="533"/>
      <c r="AL94" s="533"/>
      <c r="AM94" s="533"/>
      <c r="AN94" s="533"/>
      <c r="AO94" s="533"/>
      <c r="AP94" s="533"/>
      <c r="AQ94" s="533"/>
      <c r="AR94" s="533"/>
      <c r="AS94" s="533"/>
      <c r="AT94" s="533"/>
      <c r="AU94" s="533"/>
      <c r="AV94" s="533"/>
      <c r="AW94" s="533"/>
      <c r="AX94" s="533"/>
      <c r="AY94" s="533"/>
      <c r="AZ94" s="533"/>
      <c r="BA94" s="533"/>
      <c r="BB94" s="533"/>
      <c r="BC94" s="533"/>
      <c r="BD94" s="533"/>
      <c r="BE94" s="116"/>
      <c r="BF94" s="117"/>
      <c r="BG94" s="117"/>
      <c r="BH94" s="117"/>
      <c r="BI94" s="138"/>
      <c r="BJ94" s="137"/>
      <c r="BK94" s="117"/>
      <c r="BL94" s="117"/>
      <c r="BM94" s="117"/>
      <c r="BN94" s="116"/>
      <c r="BO94" s="533"/>
      <c r="BP94" s="533"/>
      <c r="BQ94" s="533"/>
      <c r="BR94" s="533"/>
      <c r="BS94" s="533"/>
      <c r="BT94" s="533"/>
      <c r="BU94" s="533"/>
      <c r="BV94" s="533"/>
      <c r="BW94" s="533"/>
      <c r="BX94" s="533"/>
      <c r="BY94" s="533"/>
      <c r="BZ94" s="533"/>
      <c r="CA94" s="533"/>
      <c r="CB94" s="533"/>
      <c r="CC94" s="533"/>
      <c r="CD94" s="533"/>
      <c r="CE94" s="533"/>
      <c r="CF94" s="533"/>
      <c r="CG94" s="533"/>
      <c r="CH94" s="533"/>
      <c r="CI94" s="533"/>
      <c r="CJ94" s="533"/>
      <c r="CK94" s="533"/>
      <c r="CL94" s="533"/>
      <c r="CM94" s="533"/>
      <c r="CN94" s="533"/>
      <c r="CO94" s="533"/>
      <c r="CP94" s="533"/>
      <c r="CQ94" s="116"/>
      <c r="CR94" s="117"/>
      <c r="CS94" s="117"/>
      <c r="CT94" s="117"/>
      <c r="CU94" s="139"/>
    </row>
    <row r="95" spans="2:99" ht="9.75" customHeight="1">
      <c r="B95" s="592"/>
      <c r="C95" s="535"/>
      <c r="D95" s="535"/>
      <c r="E95" s="535"/>
      <c r="F95" s="535"/>
      <c r="G95" s="535"/>
      <c r="H95" s="535"/>
      <c r="I95" s="535"/>
      <c r="J95" s="535"/>
      <c r="K95" s="535"/>
      <c r="L95" s="535"/>
      <c r="M95" s="535"/>
      <c r="N95" s="535"/>
      <c r="O95" s="535"/>
      <c r="P95" s="535"/>
      <c r="Q95" s="535"/>
      <c r="R95" s="535"/>
      <c r="S95" s="535"/>
      <c r="T95" s="535"/>
      <c r="U95" s="535"/>
      <c r="V95" s="535"/>
      <c r="W95" s="569"/>
      <c r="X95" s="137"/>
      <c r="Y95" s="117"/>
      <c r="Z95" s="117"/>
      <c r="AA95" s="117"/>
      <c r="AB95" s="116"/>
      <c r="AC95" s="533"/>
      <c r="AD95" s="533"/>
      <c r="AE95" s="533"/>
      <c r="AF95" s="533"/>
      <c r="AG95" s="533"/>
      <c r="AH95" s="533"/>
      <c r="AI95" s="533"/>
      <c r="AJ95" s="533"/>
      <c r="AK95" s="533"/>
      <c r="AL95" s="533"/>
      <c r="AM95" s="533"/>
      <c r="AN95" s="533"/>
      <c r="AO95" s="533"/>
      <c r="AP95" s="533"/>
      <c r="AQ95" s="533"/>
      <c r="AR95" s="533"/>
      <c r="AS95" s="533"/>
      <c r="AT95" s="533"/>
      <c r="AU95" s="533"/>
      <c r="AV95" s="533"/>
      <c r="AW95" s="533"/>
      <c r="AX95" s="533"/>
      <c r="AY95" s="533"/>
      <c r="AZ95" s="533"/>
      <c r="BA95" s="533"/>
      <c r="BB95" s="533"/>
      <c r="BC95" s="533"/>
      <c r="BD95" s="533"/>
      <c r="BE95" s="116"/>
      <c r="BF95" s="117"/>
      <c r="BG95" s="117"/>
      <c r="BH95" s="117"/>
      <c r="BI95" s="138"/>
      <c r="BJ95" s="137"/>
      <c r="BK95" s="117"/>
      <c r="BL95" s="117"/>
      <c r="BM95" s="117"/>
      <c r="BN95" s="116"/>
      <c r="BO95" s="533"/>
      <c r="BP95" s="533"/>
      <c r="BQ95" s="533"/>
      <c r="BR95" s="533"/>
      <c r="BS95" s="533"/>
      <c r="BT95" s="533"/>
      <c r="BU95" s="533"/>
      <c r="BV95" s="533"/>
      <c r="BW95" s="533"/>
      <c r="BX95" s="533"/>
      <c r="BY95" s="533"/>
      <c r="BZ95" s="533"/>
      <c r="CA95" s="533"/>
      <c r="CB95" s="533"/>
      <c r="CC95" s="533"/>
      <c r="CD95" s="533"/>
      <c r="CE95" s="533"/>
      <c r="CF95" s="533"/>
      <c r="CG95" s="533"/>
      <c r="CH95" s="533"/>
      <c r="CI95" s="533"/>
      <c r="CJ95" s="533"/>
      <c r="CK95" s="533"/>
      <c r="CL95" s="533"/>
      <c r="CM95" s="533"/>
      <c r="CN95" s="533"/>
      <c r="CO95" s="533"/>
      <c r="CP95" s="533"/>
      <c r="CQ95" s="116"/>
      <c r="CR95" s="117"/>
      <c r="CS95" s="117"/>
      <c r="CT95" s="117"/>
      <c r="CU95" s="139"/>
    </row>
    <row r="96" spans="2:99" ht="9.75" customHeight="1">
      <c r="B96" s="592"/>
      <c r="C96" s="535"/>
      <c r="D96" s="535"/>
      <c r="E96" s="535"/>
      <c r="F96" s="535"/>
      <c r="G96" s="535"/>
      <c r="H96" s="535"/>
      <c r="I96" s="535"/>
      <c r="J96" s="535"/>
      <c r="K96" s="535"/>
      <c r="L96" s="535"/>
      <c r="M96" s="535"/>
      <c r="N96" s="535"/>
      <c r="O96" s="535"/>
      <c r="P96" s="535"/>
      <c r="Q96" s="535"/>
      <c r="R96" s="535"/>
      <c r="S96" s="535"/>
      <c r="T96" s="535"/>
      <c r="U96" s="535"/>
      <c r="V96" s="535"/>
      <c r="W96" s="569"/>
      <c r="X96" s="137"/>
      <c r="Y96" s="117"/>
      <c r="Z96" s="117"/>
      <c r="AA96" s="117"/>
      <c r="AB96" s="116"/>
      <c r="AC96" s="533"/>
      <c r="AD96" s="533"/>
      <c r="AE96" s="533"/>
      <c r="AF96" s="533"/>
      <c r="AG96" s="533"/>
      <c r="AH96" s="533"/>
      <c r="AI96" s="533"/>
      <c r="AJ96" s="533"/>
      <c r="AK96" s="533"/>
      <c r="AL96" s="533"/>
      <c r="AM96" s="533"/>
      <c r="AN96" s="533"/>
      <c r="AO96" s="533"/>
      <c r="AP96" s="533"/>
      <c r="AQ96" s="533"/>
      <c r="AR96" s="533"/>
      <c r="AS96" s="533"/>
      <c r="AT96" s="533"/>
      <c r="AU96" s="533"/>
      <c r="AV96" s="533"/>
      <c r="AW96" s="533"/>
      <c r="AX96" s="533"/>
      <c r="AY96" s="533"/>
      <c r="AZ96" s="533"/>
      <c r="BA96" s="533"/>
      <c r="BB96" s="533"/>
      <c r="BC96" s="533"/>
      <c r="BD96" s="533"/>
      <c r="BE96" s="116"/>
      <c r="BF96" s="117"/>
      <c r="BG96" s="117"/>
      <c r="BH96" s="117"/>
      <c r="BI96" s="138"/>
      <c r="BJ96" s="137"/>
      <c r="BK96" s="117"/>
      <c r="BL96" s="117"/>
      <c r="BM96" s="117"/>
      <c r="BN96" s="116"/>
      <c r="BO96" s="533"/>
      <c r="BP96" s="533"/>
      <c r="BQ96" s="533"/>
      <c r="BR96" s="533"/>
      <c r="BS96" s="533"/>
      <c r="BT96" s="533"/>
      <c r="BU96" s="533"/>
      <c r="BV96" s="533"/>
      <c r="BW96" s="533"/>
      <c r="BX96" s="533"/>
      <c r="BY96" s="533"/>
      <c r="BZ96" s="533"/>
      <c r="CA96" s="533"/>
      <c r="CB96" s="533"/>
      <c r="CC96" s="533"/>
      <c r="CD96" s="533"/>
      <c r="CE96" s="533"/>
      <c r="CF96" s="533"/>
      <c r="CG96" s="533"/>
      <c r="CH96" s="533"/>
      <c r="CI96" s="533"/>
      <c r="CJ96" s="533"/>
      <c r="CK96" s="533"/>
      <c r="CL96" s="533"/>
      <c r="CM96" s="533"/>
      <c r="CN96" s="533"/>
      <c r="CO96" s="533"/>
      <c r="CP96" s="533"/>
      <c r="CQ96" s="116"/>
      <c r="CR96" s="117"/>
      <c r="CS96" s="117"/>
      <c r="CT96" s="117"/>
      <c r="CU96" s="139"/>
    </row>
    <row r="97" spans="2:99" ht="9.75" customHeight="1">
      <c r="B97" s="592"/>
      <c r="C97" s="535"/>
      <c r="D97" s="535"/>
      <c r="E97" s="535"/>
      <c r="F97" s="535"/>
      <c r="G97" s="535"/>
      <c r="H97" s="535"/>
      <c r="I97" s="535"/>
      <c r="J97" s="535"/>
      <c r="K97" s="535"/>
      <c r="L97" s="535"/>
      <c r="M97" s="535"/>
      <c r="N97" s="535"/>
      <c r="O97" s="535"/>
      <c r="P97" s="535"/>
      <c r="Q97" s="535"/>
      <c r="R97" s="535"/>
      <c r="S97" s="535"/>
      <c r="T97" s="535"/>
      <c r="U97" s="535"/>
      <c r="V97" s="535"/>
      <c r="W97" s="569"/>
      <c r="X97" s="137"/>
      <c r="Y97" s="117"/>
      <c r="Z97" s="117"/>
      <c r="AA97" s="117"/>
      <c r="AB97" s="116"/>
      <c r="AC97" s="533"/>
      <c r="AD97" s="533"/>
      <c r="AE97" s="533"/>
      <c r="AF97" s="533"/>
      <c r="AG97" s="533"/>
      <c r="AH97" s="533"/>
      <c r="AI97" s="533"/>
      <c r="AJ97" s="533"/>
      <c r="AK97" s="533"/>
      <c r="AL97" s="533"/>
      <c r="AM97" s="533"/>
      <c r="AN97" s="533"/>
      <c r="AO97" s="533"/>
      <c r="AP97" s="533"/>
      <c r="AQ97" s="533"/>
      <c r="AR97" s="533"/>
      <c r="AS97" s="533"/>
      <c r="AT97" s="533"/>
      <c r="AU97" s="533"/>
      <c r="AV97" s="533"/>
      <c r="AW97" s="533"/>
      <c r="AX97" s="533"/>
      <c r="AY97" s="533"/>
      <c r="AZ97" s="533"/>
      <c r="BA97" s="533"/>
      <c r="BB97" s="533"/>
      <c r="BC97" s="533"/>
      <c r="BD97" s="533"/>
      <c r="BE97" s="116"/>
      <c r="BF97" s="117"/>
      <c r="BG97" s="117"/>
      <c r="BH97" s="117"/>
      <c r="BI97" s="138"/>
      <c r="BJ97" s="137"/>
      <c r="BK97" s="117"/>
      <c r="BL97" s="117"/>
      <c r="BM97" s="117"/>
      <c r="BN97" s="116"/>
      <c r="BO97" s="533"/>
      <c r="BP97" s="533"/>
      <c r="BQ97" s="533"/>
      <c r="BR97" s="533"/>
      <c r="BS97" s="533"/>
      <c r="BT97" s="533"/>
      <c r="BU97" s="533"/>
      <c r="BV97" s="533"/>
      <c r="BW97" s="533"/>
      <c r="BX97" s="533"/>
      <c r="BY97" s="533"/>
      <c r="BZ97" s="533"/>
      <c r="CA97" s="533"/>
      <c r="CB97" s="533"/>
      <c r="CC97" s="533"/>
      <c r="CD97" s="533"/>
      <c r="CE97" s="533"/>
      <c r="CF97" s="533"/>
      <c r="CG97" s="533"/>
      <c r="CH97" s="533"/>
      <c r="CI97" s="533"/>
      <c r="CJ97" s="533"/>
      <c r="CK97" s="533"/>
      <c r="CL97" s="533"/>
      <c r="CM97" s="533"/>
      <c r="CN97" s="533"/>
      <c r="CO97" s="533"/>
      <c r="CP97" s="533"/>
      <c r="CQ97" s="116"/>
      <c r="CR97" s="117"/>
      <c r="CS97" s="117"/>
      <c r="CT97" s="117"/>
      <c r="CU97" s="139"/>
    </row>
    <row r="98" spans="2:99" ht="9.75" customHeight="1">
      <c r="B98" s="592"/>
      <c r="C98" s="535"/>
      <c r="D98" s="535"/>
      <c r="E98" s="535"/>
      <c r="F98" s="535"/>
      <c r="G98" s="535"/>
      <c r="H98" s="535"/>
      <c r="I98" s="535"/>
      <c r="J98" s="535"/>
      <c r="K98" s="535"/>
      <c r="L98" s="535"/>
      <c r="M98" s="535"/>
      <c r="N98" s="535"/>
      <c r="O98" s="535"/>
      <c r="P98" s="535"/>
      <c r="Q98" s="535"/>
      <c r="R98" s="535"/>
      <c r="S98" s="535"/>
      <c r="T98" s="535"/>
      <c r="U98" s="535"/>
      <c r="V98" s="535"/>
      <c r="W98" s="569"/>
      <c r="X98" s="137"/>
      <c r="Y98" s="117"/>
      <c r="Z98" s="117"/>
      <c r="AA98" s="117"/>
      <c r="AB98" s="116"/>
      <c r="AC98" s="533"/>
      <c r="AD98" s="533"/>
      <c r="AE98" s="533"/>
      <c r="AF98" s="533"/>
      <c r="AG98" s="533"/>
      <c r="AH98" s="533"/>
      <c r="AI98" s="533"/>
      <c r="AJ98" s="533"/>
      <c r="AK98" s="533"/>
      <c r="AL98" s="533"/>
      <c r="AM98" s="533"/>
      <c r="AN98" s="533"/>
      <c r="AO98" s="533"/>
      <c r="AP98" s="533"/>
      <c r="AQ98" s="533"/>
      <c r="AR98" s="533"/>
      <c r="AS98" s="533"/>
      <c r="AT98" s="533"/>
      <c r="AU98" s="533"/>
      <c r="AV98" s="533"/>
      <c r="AW98" s="533"/>
      <c r="AX98" s="533"/>
      <c r="AY98" s="533"/>
      <c r="AZ98" s="533"/>
      <c r="BA98" s="533"/>
      <c r="BB98" s="533"/>
      <c r="BC98" s="533"/>
      <c r="BD98" s="533"/>
      <c r="BE98" s="116"/>
      <c r="BF98" s="117"/>
      <c r="BG98" s="117"/>
      <c r="BH98" s="117"/>
      <c r="BI98" s="138"/>
      <c r="BJ98" s="137"/>
      <c r="BK98" s="117"/>
      <c r="BL98" s="117"/>
      <c r="BM98" s="117"/>
      <c r="BN98" s="116"/>
      <c r="BO98" s="533"/>
      <c r="BP98" s="533"/>
      <c r="BQ98" s="533"/>
      <c r="BR98" s="533"/>
      <c r="BS98" s="533"/>
      <c r="BT98" s="533"/>
      <c r="BU98" s="533"/>
      <c r="BV98" s="533"/>
      <c r="BW98" s="533"/>
      <c r="BX98" s="533"/>
      <c r="BY98" s="533"/>
      <c r="BZ98" s="533"/>
      <c r="CA98" s="533"/>
      <c r="CB98" s="533"/>
      <c r="CC98" s="533"/>
      <c r="CD98" s="533"/>
      <c r="CE98" s="533"/>
      <c r="CF98" s="533"/>
      <c r="CG98" s="533"/>
      <c r="CH98" s="533"/>
      <c r="CI98" s="533"/>
      <c r="CJ98" s="533"/>
      <c r="CK98" s="533"/>
      <c r="CL98" s="533"/>
      <c r="CM98" s="533"/>
      <c r="CN98" s="533"/>
      <c r="CO98" s="533"/>
      <c r="CP98" s="533"/>
      <c r="CQ98" s="116"/>
      <c r="CR98" s="117"/>
      <c r="CS98" s="117"/>
      <c r="CT98" s="117"/>
      <c r="CU98" s="139"/>
    </row>
    <row r="99" spans="2:99" ht="9.75" customHeight="1">
      <c r="B99" s="592"/>
      <c r="C99" s="535"/>
      <c r="D99" s="535"/>
      <c r="E99" s="535"/>
      <c r="F99" s="535"/>
      <c r="G99" s="535"/>
      <c r="H99" s="535"/>
      <c r="I99" s="535"/>
      <c r="J99" s="535"/>
      <c r="K99" s="535"/>
      <c r="L99" s="535"/>
      <c r="M99" s="535"/>
      <c r="N99" s="535"/>
      <c r="O99" s="535"/>
      <c r="P99" s="535"/>
      <c r="Q99" s="535"/>
      <c r="R99" s="535"/>
      <c r="S99" s="535"/>
      <c r="T99" s="535"/>
      <c r="U99" s="535"/>
      <c r="V99" s="535"/>
      <c r="W99" s="569"/>
      <c r="X99" s="137"/>
      <c r="Y99" s="117"/>
      <c r="Z99" s="117"/>
      <c r="AA99" s="117"/>
      <c r="AB99" s="116"/>
      <c r="AC99" s="533"/>
      <c r="AD99" s="533"/>
      <c r="AE99" s="533"/>
      <c r="AF99" s="533"/>
      <c r="AG99" s="533"/>
      <c r="AH99" s="533"/>
      <c r="AI99" s="533"/>
      <c r="AJ99" s="533"/>
      <c r="AK99" s="533"/>
      <c r="AL99" s="533"/>
      <c r="AM99" s="533"/>
      <c r="AN99" s="533"/>
      <c r="AO99" s="533"/>
      <c r="AP99" s="533"/>
      <c r="AQ99" s="533"/>
      <c r="AR99" s="533"/>
      <c r="AS99" s="533"/>
      <c r="AT99" s="533"/>
      <c r="AU99" s="533"/>
      <c r="AV99" s="533"/>
      <c r="AW99" s="533"/>
      <c r="AX99" s="533"/>
      <c r="AY99" s="533"/>
      <c r="AZ99" s="533"/>
      <c r="BA99" s="533"/>
      <c r="BB99" s="533"/>
      <c r="BC99" s="533"/>
      <c r="BD99" s="533"/>
      <c r="BE99" s="116"/>
      <c r="BF99" s="117"/>
      <c r="BG99" s="117"/>
      <c r="BH99" s="117"/>
      <c r="BI99" s="138"/>
      <c r="BJ99" s="137"/>
      <c r="BK99" s="117"/>
      <c r="BL99" s="117"/>
      <c r="BM99" s="117"/>
      <c r="BN99" s="116"/>
      <c r="BO99" s="533"/>
      <c r="BP99" s="533"/>
      <c r="BQ99" s="533"/>
      <c r="BR99" s="533"/>
      <c r="BS99" s="533"/>
      <c r="BT99" s="533"/>
      <c r="BU99" s="533"/>
      <c r="BV99" s="533"/>
      <c r="BW99" s="533"/>
      <c r="BX99" s="533"/>
      <c r="BY99" s="533"/>
      <c r="BZ99" s="533"/>
      <c r="CA99" s="533"/>
      <c r="CB99" s="533"/>
      <c r="CC99" s="533"/>
      <c r="CD99" s="533"/>
      <c r="CE99" s="533"/>
      <c r="CF99" s="533"/>
      <c r="CG99" s="533"/>
      <c r="CH99" s="533"/>
      <c r="CI99" s="533"/>
      <c r="CJ99" s="533"/>
      <c r="CK99" s="533"/>
      <c r="CL99" s="533"/>
      <c r="CM99" s="533"/>
      <c r="CN99" s="533"/>
      <c r="CO99" s="533"/>
      <c r="CP99" s="533"/>
      <c r="CQ99" s="116"/>
      <c r="CR99" s="117"/>
      <c r="CS99" s="117"/>
      <c r="CT99" s="117"/>
      <c r="CU99" s="139"/>
    </row>
    <row r="100" spans="2:99" ht="9.75" customHeight="1">
      <c r="B100" s="592"/>
      <c r="C100" s="535"/>
      <c r="D100" s="535"/>
      <c r="E100" s="535"/>
      <c r="F100" s="535"/>
      <c r="G100" s="535"/>
      <c r="H100" s="535"/>
      <c r="I100" s="535"/>
      <c r="J100" s="535"/>
      <c r="K100" s="535"/>
      <c r="L100" s="535"/>
      <c r="M100" s="535"/>
      <c r="N100" s="535"/>
      <c r="O100" s="535"/>
      <c r="P100" s="535"/>
      <c r="Q100" s="535"/>
      <c r="R100" s="535"/>
      <c r="S100" s="535"/>
      <c r="T100" s="535"/>
      <c r="U100" s="535"/>
      <c r="V100" s="535"/>
      <c r="W100" s="569"/>
      <c r="X100" s="137"/>
      <c r="Y100" s="117"/>
      <c r="Z100" s="117"/>
      <c r="AA100" s="117"/>
      <c r="AB100" s="116"/>
      <c r="AC100" s="533"/>
      <c r="AD100" s="533"/>
      <c r="AE100" s="533"/>
      <c r="AF100" s="533"/>
      <c r="AG100" s="533"/>
      <c r="AH100" s="533"/>
      <c r="AI100" s="533"/>
      <c r="AJ100" s="533"/>
      <c r="AK100" s="533"/>
      <c r="AL100" s="533"/>
      <c r="AM100" s="533"/>
      <c r="AN100" s="533"/>
      <c r="AO100" s="533"/>
      <c r="AP100" s="533"/>
      <c r="AQ100" s="533"/>
      <c r="AR100" s="533"/>
      <c r="AS100" s="533"/>
      <c r="AT100" s="533"/>
      <c r="AU100" s="533"/>
      <c r="AV100" s="533"/>
      <c r="AW100" s="533"/>
      <c r="AX100" s="533"/>
      <c r="AY100" s="533"/>
      <c r="AZ100" s="533"/>
      <c r="BA100" s="533"/>
      <c r="BB100" s="533"/>
      <c r="BC100" s="533"/>
      <c r="BD100" s="533"/>
      <c r="BE100" s="116"/>
      <c r="BF100" s="117"/>
      <c r="BG100" s="117"/>
      <c r="BH100" s="117"/>
      <c r="BI100" s="138"/>
      <c r="BJ100" s="137"/>
      <c r="BK100" s="117"/>
      <c r="BL100" s="117"/>
      <c r="BM100" s="117"/>
      <c r="BN100" s="116"/>
      <c r="BO100" s="533"/>
      <c r="BP100" s="533"/>
      <c r="BQ100" s="533"/>
      <c r="BR100" s="533"/>
      <c r="BS100" s="533"/>
      <c r="BT100" s="533"/>
      <c r="BU100" s="533"/>
      <c r="BV100" s="533"/>
      <c r="BW100" s="533"/>
      <c r="BX100" s="533"/>
      <c r="BY100" s="533"/>
      <c r="BZ100" s="533"/>
      <c r="CA100" s="533"/>
      <c r="CB100" s="533"/>
      <c r="CC100" s="533"/>
      <c r="CD100" s="533"/>
      <c r="CE100" s="533"/>
      <c r="CF100" s="533"/>
      <c r="CG100" s="533"/>
      <c r="CH100" s="533"/>
      <c r="CI100" s="533"/>
      <c r="CJ100" s="533"/>
      <c r="CK100" s="533"/>
      <c r="CL100" s="533"/>
      <c r="CM100" s="533"/>
      <c r="CN100" s="533"/>
      <c r="CO100" s="533"/>
      <c r="CP100" s="533"/>
      <c r="CQ100" s="116"/>
      <c r="CR100" s="117"/>
      <c r="CS100" s="117"/>
      <c r="CT100" s="117"/>
      <c r="CU100" s="139"/>
    </row>
    <row r="101" spans="2:99" ht="9.75" customHeight="1">
      <c r="B101" s="592"/>
      <c r="C101" s="535"/>
      <c r="D101" s="535"/>
      <c r="E101" s="535"/>
      <c r="F101" s="535"/>
      <c r="G101" s="535"/>
      <c r="H101" s="535"/>
      <c r="I101" s="535"/>
      <c r="J101" s="535"/>
      <c r="K101" s="535"/>
      <c r="L101" s="535"/>
      <c r="M101" s="535"/>
      <c r="N101" s="535"/>
      <c r="O101" s="535"/>
      <c r="P101" s="535"/>
      <c r="Q101" s="535"/>
      <c r="R101" s="535"/>
      <c r="S101" s="535"/>
      <c r="T101" s="535"/>
      <c r="U101" s="535"/>
      <c r="V101" s="535"/>
      <c r="W101" s="569"/>
      <c r="X101" s="137"/>
      <c r="Y101" s="117"/>
      <c r="Z101" s="117"/>
      <c r="AA101" s="117"/>
      <c r="AB101" s="116"/>
      <c r="AC101" s="533"/>
      <c r="AD101" s="533"/>
      <c r="AE101" s="533"/>
      <c r="AF101" s="533"/>
      <c r="AG101" s="533"/>
      <c r="AH101" s="533"/>
      <c r="AI101" s="533"/>
      <c r="AJ101" s="533"/>
      <c r="AK101" s="533"/>
      <c r="AL101" s="533"/>
      <c r="AM101" s="533"/>
      <c r="AN101" s="533"/>
      <c r="AO101" s="533"/>
      <c r="AP101" s="533"/>
      <c r="AQ101" s="533"/>
      <c r="AR101" s="533"/>
      <c r="AS101" s="533"/>
      <c r="AT101" s="533"/>
      <c r="AU101" s="533"/>
      <c r="AV101" s="533"/>
      <c r="AW101" s="533"/>
      <c r="AX101" s="533"/>
      <c r="AY101" s="533"/>
      <c r="AZ101" s="533"/>
      <c r="BA101" s="533"/>
      <c r="BB101" s="533"/>
      <c r="BC101" s="533"/>
      <c r="BD101" s="533"/>
      <c r="BE101" s="116"/>
      <c r="BF101" s="117"/>
      <c r="BG101" s="117"/>
      <c r="BH101" s="117"/>
      <c r="BI101" s="138"/>
      <c r="BJ101" s="137"/>
      <c r="BK101" s="117"/>
      <c r="BL101" s="117"/>
      <c r="BM101" s="117"/>
      <c r="BN101" s="116"/>
      <c r="BO101" s="533"/>
      <c r="BP101" s="533"/>
      <c r="BQ101" s="533"/>
      <c r="BR101" s="533"/>
      <c r="BS101" s="533"/>
      <c r="BT101" s="533"/>
      <c r="BU101" s="533"/>
      <c r="BV101" s="533"/>
      <c r="BW101" s="533"/>
      <c r="BX101" s="533"/>
      <c r="BY101" s="533"/>
      <c r="BZ101" s="533"/>
      <c r="CA101" s="533"/>
      <c r="CB101" s="533"/>
      <c r="CC101" s="533"/>
      <c r="CD101" s="533"/>
      <c r="CE101" s="533"/>
      <c r="CF101" s="533"/>
      <c r="CG101" s="533"/>
      <c r="CH101" s="533"/>
      <c r="CI101" s="533"/>
      <c r="CJ101" s="533"/>
      <c r="CK101" s="533"/>
      <c r="CL101" s="533"/>
      <c r="CM101" s="533"/>
      <c r="CN101" s="533"/>
      <c r="CO101" s="533"/>
      <c r="CP101" s="533"/>
      <c r="CQ101" s="116"/>
      <c r="CR101" s="117"/>
      <c r="CS101" s="117"/>
      <c r="CT101" s="117"/>
      <c r="CU101" s="139"/>
    </row>
    <row r="102" spans="2:99" ht="9.75" customHeight="1">
      <c r="B102" s="592"/>
      <c r="C102" s="535"/>
      <c r="D102" s="535"/>
      <c r="E102" s="535"/>
      <c r="F102" s="535"/>
      <c r="G102" s="535"/>
      <c r="H102" s="535"/>
      <c r="I102" s="535"/>
      <c r="J102" s="535"/>
      <c r="K102" s="535"/>
      <c r="L102" s="535"/>
      <c r="M102" s="535"/>
      <c r="N102" s="535"/>
      <c r="O102" s="535"/>
      <c r="P102" s="535"/>
      <c r="Q102" s="535"/>
      <c r="R102" s="535"/>
      <c r="S102" s="535"/>
      <c r="T102" s="535"/>
      <c r="U102" s="535"/>
      <c r="V102" s="535"/>
      <c r="W102" s="569"/>
      <c r="X102" s="137"/>
      <c r="Y102" s="117"/>
      <c r="Z102" s="117"/>
      <c r="AA102" s="117"/>
      <c r="AB102" s="116"/>
      <c r="AC102" s="533"/>
      <c r="AD102" s="533"/>
      <c r="AE102" s="533"/>
      <c r="AF102" s="533"/>
      <c r="AG102" s="533"/>
      <c r="AH102" s="533"/>
      <c r="AI102" s="533"/>
      <c r="AJ102" s="533"/>
      <c r="AK102" s="533"/>
      <c r="AL102" s="533"/>
      <c r="AM102" s="533"/>
      <c r="AN102" s="533"/>
      <c r="AO102" s="533"/>
      <c r="AP102" s="533"/>
      <c r="AQ102" s="533"/>
      <c r="AR102" s="533"/>
      <c r="AS102" s="533"/>
      <c r="AT102" s="533"/>
      <c r="AU102" s="533"/>
      <c r="AV102" s="533"/>
      <c r="AW102" s="533"/>
      <c r="AX102" s="533"/>
      <c r="AY102" s="533"/>
      <c r="AZ102" s="533"/>
      <c r="BA102" s="533"/>
      <c r="BB102" s="533"/>
      <c r="BC102" s="533"/>
      <c r="BD102" s="533"/>
      <c r="BE102" s="116"/>
      <c r="BF102" s="117"/>
      <c r="BG102" s="117"/>
      <c r="BH102" s="117"/>
      <c r="BI102" s="138"/>
      <c r="BJ102" s="137"/>
      <c r="BK102" s="117"/>
      <c r="BL102" s="117"/>
      <c r="BM102" s="117"/>
      <c r="BN102" s="116"/>
      <c r="BO102" s="533"/>
      <c r="BP102" s="533"/>
      <c r="BQ102" s="533"/>
      <c r="BR102" s="533"/>
      <c r="BS102" s="533"/>
      <c r="BT102" s="533"/>
      <c r="BU102" s="533"/>
      <c r="BV102" s="533"/>
      <c r="BW102" s="533"/>
      <c r="BX102" s="533"/>
      <c r="BY102" s="533"/>
      <c r="BZ102" s="533"/>
      <c r="CA102" s="533"/>
      <c r="CB102" s="533"/>
      <c r="CC102" s="533"/>
      <c r="CD102" s="533"/>
      <c r="CE102" s="533"/>
      <c r="CF102" s="533"/>
      <c r="CG102" s="533"/>
      <c r="CH102" s="533"/>
      <c r="CI102" s="533"/>
      <c r="CJ102" s="533"/>
      <c r="CK102" s="533"/>
      <c r="CL102" s="533"/>
      <c r="CM102" s="533"/>
      <c r="CN102" s="533"/>
      <c r="CO102" s="533"/>
      <c r="CP102" s="533"/>
      <c r="CQ102" s="116"/>
      <c r="CR102" s="117"/>
      <c r="CS102" s="117"/>
      <c r="CT102" s="117"/>
      <c r="CU102" s="139"/>
    </row>
    <row r="103" spans="2:99" ht="9.75" customHeight="1">
      <c r="B103" s="592"/>
      <c r="C103" s="535"/>
      <c r="D103" s="535"/>
      <c r="E103" s="535"/>
      <c r="F103" s="535"/>
      <c r="G103" s="535"/>
      <c r="H103" s="535"/>
      <c r="I103" s="535"/>
      <c r="J103" s="535"/>
      <c r="K103" s="535"/>
      <c r="L103" s="535"/>
      <c r="M103" s="535"/>
      <c r="N103" s="535"/>
      <c r="O103" s="535"/>
      <c r="P103" s="535"/>
      <c r="Q103" s="535"/>
      <c r="R103" s="535"/>
      <c r="S103" s="535"/>
      <c r="T103" s="535"/>
      <c r="U103" s="535"/>
      <c r="V103" s="535"/>
      <c r="W103" s="569"/>
      <c r="X103" s="137"/>
      <c r="Y103" s="117"/>
      <c r="Z103" s="117"/>
      <c r="AA103" s="117"/>
      <c r="AB103" s="116"/>
      <c r="AC103" s="533"/>
      <c r="AD103" s="533"/>
      <c r="AE103" s="533"/>
      <c r="AF103" s="533"/>
      <c r="AG103" s="533"/>
      <c r="AH103" s="533"/>
      <c r="AI103" s="533"/>
      <c r="AJ103" s="533"/>
      <c r="AK103" s="533"/>
      <c r="AL103" s="533"/>
      <c r="AM103" s="533"/>
      <c r="AN103" s="533"/>
      <c r="AO103" s="533"/>
      <c r="AP103" s="533"/>
      <c r="AQ103" s="533"/>
      <c r="AR103" s="533"/>
      <c r="AS103" s="533"/>
      <c r="AT103" s="533"/>
      <c r="AU103" s="533"/>
      <c r="AV103" s="533"/>
      <c r="AW103" s="533"/>
      <c r="AX103" s="533"/>
      <c r="AY103" s="533"/>
      <c r="AZ103" s="533"/>
      <c r="BA103" s="533"/>
      <c r="BB103" s="533"/>
      <c r="BC103" s="533"/>
      <c r="BD103" s="533"/>
      <c r="BE103" s="116"/>
      <c r="BF103" s="117"/>
      <c r="BG103" s="117"/>
      <c r="BH103" s="117"/>
      <c r="BI103" s="138"/>
      <c r="BJ103" s="137"/>
      <c r="BK103" s="117"/>
      <c r="BL103" s="117"/>
      <c r="BM103" s="117"/>
      <c r="BN103" s="116"/>
      <c r="BO103" s="533"/>
      <c r="BP103" s="533"/>
      <c r="BQ103" s="533"/>
      <c r="BR103" s="533"/>
      <c r="BS103" s="533"/>
      <c r="BT103" s="533"/>
      <c r="BU103" s="533"/>
      <c r="BV103" s="533"/>
      <c r="BW103" s="533"/>
      <c r="BX103" s="533"/>
      <c r="BY103" s="533"/>
      <c r="BZ103" s="533"/>
      <c r="CA103" s="533"/>
      <c r="CB103" s="533"/>
      <c r="CC103" s="533"/>
      <c r="CD103" s="533"/>
      <c r="CE103" s="533"/>
      <c r="CF103" s="533"/>
      <c r="CG103" s="533"/>
      <c r="CH103" s="533"/>
      <c r="CI103" s="533"/>
      <c r="CJ103" s="533"/>
      <c r="CK103" s="533"/>
      <c r="CL103" s="533"/>
      <c r="CM103" s="533"/>
      <c r="CN103" s="533"/>
      <c r="CO103" s="533"/>
      <c r="CP103" s="533"/>
      <c r="CQ103" s="116"/>
      <c r="CR103" s="117"/>
      <c r="CS103" s="117"/>
      <c r="CT103" s="117"/>
      <c r="CU103" s="139"/>
    </row>
    <row r="104" spans="2:99" ht="9.75" customHeight="1">
      <c r="B104" s="592"/>
      <c r="C104" s="535"/>
      <c r="D104" s="535"/>
      <c r="E104" s="535"/>
      <c r="F104" s="535"/>
      <c r="G104" s="535"/>
      <c r="H104" s="535"/>
      <c r="I104" s="535"/>
      <c r="J104" s="535"/>
      <c r="K104" s="535"/>
      <c r="L104" s="535"/>
      <c r="M104" s="535"/>
      <c r="N104" s="535"/>
      <c r="O104" s="535"/>
      <c r="P104" s="535"/>
      <c r="Q104" s="535"/>
      <c r="R104" s="535"/>
      <c r="S104" s="535"/>
      <c r="T104" s="535"/>
      <c r="U104" s="535"/>
      <c r="V104" s="535"/>
      <c r="W104" s="569"/>
      <c r="X104" s="137"/>
      <c r="Y104" s="117"/>
      <c r="Z104" s="117"/>
      <c r="AA104" s="117"/>
      <c r="AB104" s="116"/>
      <c r="AC104" s="533"/>
      <c r="AD104" s="533"/>
      <c r="AE104" s="533"/>
      <c r="AF104" s="533"/>
      <c r="AG104" s="533"/>
      <c r="AH104" s="533"/>
      <c r="AI104" s="533"/>
      <c r="AJ104" s="533"/>
      <c r="AK104" s="533"/>
      <c r="AL104" s="533"/>
      <c r="AM104" s="533"/>
      <c r="AN104" s="533"/>
      <c r="AO104" s="533"/>
      <c r="AP104" s="533"/>
      <c r="AQ104" s="533"/>
      <c r="AR104" s="533"/>
      <c r="AS104" s="533"/>
      <c r="AT104" s="533"/>
      <c r="AU104" s="533"/>
      <c r="AV104" s="533"/>
      <c r="AW104" s="533"/>
      <c r="AX104" s="533"/>
      <c r="AY104" s="533"/>
      <c r="AZ104" s="533"/>
      <c r="BA104" s="533"/>
      <c r="BB104" s="533"/>
      <c r="BC104" s="533"/>
      <c r="BD104" s="533"/>
      <c r="BE104" s="116"/>
      <c r="BF104" s="117"/>
      <c r="BG104" s="117"/>
      <c r="BH104" s="117"/>
      <c r="BI104" s="138"/>
      <c r="BJ104" s="137"/>
      <c r="BK104" s="117"/>
      <c r="BL104" s="117"/>
      <c r="BM104" s="117"/>
      <c r="BN104" s="116"/>
      <c r="BO104" s="533"/>
      <c r="BP104" s="533"/>
      <c r="BQ104" s="533"/>
      <c r="BR104" s="533"/>
      <c r="BS104" s="533"/>
      <c r="BT104" s="533"/>
      <c r="BU104" s="533"/>
      <c r="BV104" s="533"/>
      <c r="BW104" s="533"/>
      <c r="BX104" s="533"/>
      <c r="BY104" s="533"/>
      <c r="BZ104" s="533"/>
      <c r="CA104" s="533"/>
      <c r="CB104" s="533"/>
      <c r="CC104" s="533"/>
      <c r="CD104" s="533"/>
      <c r="CE104" s="533"/>
      <c r="CF104" s="533"/>
      <c r="CG104" s="533"/>
      <c r="CH104" s="533"/>
      <c r="CI104" s="533"/>
      <c r="CJ104" s="533"/>
      <c r="CK104" s="533"/>
      <c r="CL104" s="533"/>
      <c r="CM104" s="533"/>
      <c r="CN104" s="533"/>
      <c r="CO104" s="533"/>
      <c r="CP104" s="533"/>
      <c r="CQ104" s="116"/>
      <c r="CR104" s="117"/>
      <c r="CS104" s="117"/>
      <c r="CT104" s="117"/>
      <c r="CU104" s="139"/>
    </row>
    <row r="105" spans="2:99" ht="9.75" customHeight="1">
      <c r="B105" s="592"/>
      <c r="C105" s="535"/>
      <c r="D105" s="535"/>
      <c r="E105" s="535"/>
      <c r="F105" s="535"/>
      <c r="G105" s="535"/>
      <c r="H105" s="535"/>
      <c r="I105" s="535"/>
      <c r="J105" s="535"/>
      <c r="K105" s="535"/>
      <c r="L105" s="535"/>
      <c r="M105" s="535"/>
      <c r="N105" s="535"/>
      <c r="O105" s="535"/>
      <c r="P105" s="535"/>
      <c r="Q105" s="535"/>
      <c r="R105" s="535"/>
      <c r="S105" s="535"/>
      <c r="T105" s="535"/>
      <c r="U105" s="535"/>
      <c r="V105" s="535"/>
      <c r="W105" s="569"/>
      <c r="X105" s="137"/>
      <c r="Y105" s="117"/>
      <c r="Z105" s="117"/>
      <c r="AA105" s="117"/>
      <c r="AB105" s="116"/>
      <c r="AC105" s="533"/>
      <c r="AD105" s="533"/>
      <c r="AE105" s="533"/>
      <c r="AF105" s="533"/>
      <c r="AG105" s="533"/>
      <c r="AH105" s="533"/>
      <c r="AI105" s="533"/>
      <c r="AJ105" s="533"/>
      <c r="AK105" s="533"/>
      <c r="AL105" s="533"/>
      <c r="AM105" s="533"/>
      <c r="AN105" s="533"/>
      <c r="AO105" s="533"/>
      <c r="AP105" s="533"/>
      <c r="AQ105" s="533"/>
      <c r="AR105" s="533"/>
      <c r="AS105" s="533"/>
      <c r="AT105" s="533"/>
      <c r="AU105" s="533"/>
      <c r="AV105" s="533"/>
      <c r="AW105" s="533"/>
      <c r="AX105" s="533"/>
      <c r="AY105" s="533"/>
      <c r="AZ105" s="533"/>
      <c r="BA105" s="533"/>
      <c r="BB105" s="533"/>
      <c r="BC105" s="533"/>
      <c r="BD105" s="533"/>
      <c r="BE105" s="116"/>
      <c r="BF105" s="117"/>
      <c r="BG105" s="117"/>
      <c r="BH105" s="117"/>
      <c r="BI105" s="138"/>
      <c r="BJ105" s="137"/>
      <c r="BK105" s="117"/>
      <c r="BL105" s="117"/>
      <c r="BM105" s="117"/>
      <c r="BN105" s="116"/>
      <c r="BO105" s="533"/>
      <c r="BP105" s="533"/>
      <c r="BQ105" s="533"/>
      <c r="BR105" s="533"/>
      <c r="BS105" s="533"/>
      <c r="BT105" s="533"/>
      <c r="BU105" s="533"/>
      <c r="BV105" s="533"/>
      <c r="BW105" s="533"/>
      <c r="BX105" s="533"/>
      <c r="BY105" s="533"/>
      <c r="BZ105" s="533"/>
      <c r="CA105" s="533"/>
      <c r="CB105" s="533"/>
      <c r="CC105" s="533"/>
      <c r="CD105" s="533"/>
      <c r="CE105" s="533"/>
      <c r="CF105" s="533"/>
      <c r="CG105" s="533"/>
      <c r="CH105" s="533"/>
      <c r="CI105" s="533"/>
      <c r="CJ105" s="533"/>
      <c r="CK105" s="533"/>
      <c r="CL105" s="533"/>
      <c r="CM105" s="533"/>
      <c r="CN105" s="533"/>
      <c r="CO105" s="533"/>
      <c r="CP105" s="533"/>
      <c r="CQ105" s="116"/>
      <c r="CR105" s="117"/>
      <c r="CS105" s="117"/>
      <c r="CT105" s="117"/>
      <c r="CU105" s="139"/>
    </row>
    <row r="106" spans="2:99" ht="9.75" customHeight="1">
      <c r="B106" s="592"/>
      <c r="C106" s="535"/>
      <c r="D106" s="535"/>
      <c r="E106" s="535"/>
      <c r="F106" s="535"/>
      <c r="G106" s="535"/>
      <c r="H106" s="535"/>
      <c r="I106" s="535"/>
      <c r="J106" s="535"/>
      <c r="K106" s="535"/>
      <c r="L106" s="535"/>
      <c r="M106" s="535"/>
      <c r="N106" s="535"/>
      <c r="O106" s="535"/>
      <c r="P106" s="535"/>
      <c r="Q106" s="535"/>
      <c r="R106" s="535"/>
      <c r="S106" s="535"/>
      <c r="T106" s="535"/>
      <c r="U106" s="535"/>
      <c r="V106" s="535"/>
      <c r="W106" s="569"/>
      <c r="X106" s="137"/>
      <c r="Y106" s="117"/>
      <c r="Z106" s="117"/>
      <c r="AA106" s="117"/>
      <c r="AB106" s="116"/>
      <c r="AC106" s="533"/>
      <c r="AD106" s="533"/>
      <c r="AE106" s="533"/>
      <c r="AF106" s="533"/>
      <c r="AG106" s="533"/>
      <c r="AH106" s="533"/>
      <c r="AI106" s="533"/>
      <c r="AJ106" s="533"/>
      <c r="AK106" s="533"/>
      <c r="AL106" s="533"/>
      <c r="AM106" s="533"/>
      <c r="AN106" s="533"/>
      <c r="AO106" s="533"/>
      <c r="AP106" s="533"/>
      <c r="AQ106" s="533"/>
      <c r="AR106" s="533"/>
      <c r="AS106" s="533"/>
      <c r="AT106" s="533"/>
      <c r="AU106" s="533"/>
      <c r="AV106" s="533"/>
      <c r="AW106" s="533"/>
      <c r="AX106" s="533"/>
      <c r="AY106" s="533"/>
      <c r="AZ106" s="533"/>
      <c r="BA106" s="533"/>
      <c r="BB106" s="533"/>
      <c r="BC106" s="533"/>
      <c r="BD106" s="533"/>
      <c r="BE106" s="116"/>
      <c r="BF106" s="117"/>
      <c r="BG106" s="117"/>
      <c r="BH106" s="117"/>
      <c r="BI106" s="138"/>
      <c r="BJ106" s="137"/>
      <c r="BK106" s="117"/>
      <c r="BL106" s="117"/>
      <c r="BM106" s="117"/>
      <c r="BN106" s="116"/>
      <c r="BO106" s="533"/>
      <c r="BP106" s="533"/>
      <c r="BQ106" s="533"/>
      <c r="BR106" s="533"/>
      <c r="BS106" s="533"/>
      <c r="BT106" s="533"/>
      <c r="BU106" s="533"/>
      <c r="BV106" s="533"/>
      <c r="BW106" s="533"/>
      <c r="BX106" s="533"/>
      <c r="BY106" s="533"/>
      <c r="BZ106" s="533"/>
      <c r="CA106" s="533"/>
      <c r="CB106" s="533"/>
      <c r="CC106" s="533"/>
      <c r="CD106" s="533"/>
      <c r="CE106" s="533"/>
      <c r="CF106" s="533"/>
      <c r="CG106" s="533"/>
      <c r="CH106" s="533"/>
      <c r="CI106" s="533"/>
      <c r="CJ106" s="533"/>
      <c r="CK106" s="533"/>
      <c r="CL106" s="533"/>
      <c r="CM106" s="533"/>
      <c r="CN106" s="533"/>
      <c r="CO106" s="533"/>
      <c r="CP106" s="533"/>
      <c r="CQ106" s="116"/>
      <c r="CR106" s="117"/>
      <c r="CS106" s="117"/>
      <c r="CT106" s="117"/>
      <c r="CU106" s="139"/>
    </row>
    <row r="107" spans="2:99" ht="9.75" customHeight="1">
      <c r="B107" s="566"/>
      <c r="C107" s="567"/>
      <c r="D107" s="567"/>
      <c r="E107" s="567"/>
      <c r="F107" s="567"/>
      <c r="G107" s="567"/>
      <c r="H107" s="567"/>
      <c r="I107" s="567"/>
      <c r="J107" s="567"/>
      <c r="K107" s="567"/>
      <c r="L107" s="567"/>
      <c r="M107" s="567"/>
      <c r="N107" s="567"/>
      <c r="O107" s="567"/>
      <c r="P107" s="567"/>
      <c r="Q107" s="567"/>
      <c r="R107" s="567"/>
      <c r="S107" s="567"/>
      <c r="T107" s="567"/>
      <c r="U107" s="567"/>
      <c r="V107" s="567"/>
      <c r="W107" s="571"/>
      <c r="X107" s="140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1"/>
      <c r="AV107" s="141"/>
      <c r="AW107" s="141"/>
      <c r="AX107" s="141"/>
      <c r="AY107" s="141"/>
      <c r="AZ107" s="141"/>
      <c r="BA107" s="141"/>
      <c r="BB107" s="141"/>
      <c r="BC107" s="141"/>
      <c r="BD107" s="141"/>
      <c r="BE107" s="141"/>
      <c r="BF107" s="141"/>
      <c r="BG107" s="141"/>
      <c r="BH107" s="141"/>
      <c r="BI107" s="142"/>
      <c r="BJ107" s="140"/>
      <c r="BK107" s="141"/>
      <c r="BL107" s="141"/>
      <c r="BM107" s="141"/>
      <c r="BN107" s="141"/>
      <c r="BO107" s="141"/>
      <c r="BP107" s="141"/>
      <c r="BQ107" s="141"/>
      <c r="BR107" s="141"/>
      <c r="BS107" s="141"/>
      <c r="BT107" s="141"/>
      <c r="BU107" s="141"/>
      <c r="BV107" s="141"/>
      <c r="BW107" s="141"/>
      <c r="BX107" s="141"/>
      <c r="BY107" s="141"/>
      <c r="BZ107" s="141"/>
      <c r="CA107" s="141"/>
      <c r="CB107" s="141"/>
      <c r="CC107" s="141"/>
      <c r="CD107" s="141"/>
      <c r="CE107" s="141"/>
      <c r="CF107" s="141"/>
      <c r="CG107" s="141"/>
      <c r="CH107" s="141"/>
      <c r="CI107" s="141"/>
      <c r="CJ107" s="141"/>
      <c r="CK107" s="141"/>
      <c r="CL107" s="141"/>
      <c r="CM107" s="141"/>
      <c r="CN107" s="141"/>
      <c r="CO107" s="141"/>
      <c r="CP107" s="141"/>
      <c r="CQ107" s="141"/>
      <c r="CR107" s="141"/>
      <c r="CS107" s="141"/>
      <c r="CT107" s="141"/>
      <c r="CU107" s="143"/>
    </row>
    <row r="108" spans="2:99" ht="7.5" customHeight="1">
      <c r="B108" s="641" t="s">
        <v>244</v>
      </c>
      <c r="C108" s="642"/>
      <c r="D108" s="642"/>
      <c r="E108" s="642"/>
      <c r="F108" s="642"/>
      <c r="G108" s="642"/>
      <c r="H108" s="647" t="s">
        <v>228</v>
      </c>
      <c r="I108" s="647"/>
      <c r="J108" s="647"/>
      <c r="K108" s="647"/>
      <c r="L108" s="647"/>
      <c r="M108" s="647"/>
      <c r="N108" s="647"/>
      <c r="O108" s="647"/>
      <c r="P108" s="647"/>
      <c r="Q108" s="647"/>
      <c r="R108" s="647"/>
      <c r="S108" s="647"/>
      <c r="T108" s="647"/>
      <c r="U108" s="647"/>
      <c r="V108" s="647"/>
      <c r="W108" s="647"/>
      <c r="X108" s="647"/>
      <c r="Y108" s="647"/>
      <c r="Z108" s="647"/>
      <c r="AA108" s="647"/>
      <c r="AB108" s="647"/>
      <c r="AC108" s="647"/>
      <c r="AD108" s="647"/>
      <c r="AE108" s="647"/>
      <c r="AF108" s="647"/>
      <c r="AG108" s="647"/>
      <c r="AH108" s="647"/>
      <c r="AI108" s="647"/>
      <c r="AJ108" s="647"/>
      <c r="AK108" s="647"/>
      <c r="AL108" s="647"/>
      <c r="AM108" s="647"/>
      <c r="AN108" s="647"/>
      <c r="AO108" s="647"/>
      <c r="AP108" s="647"/>
      <c r="AQ108" s="647"/>
      <c r="AR108" s="647"/>
      <c r="AS108" s="647"/>
      <c r="AT108" s="647"/>
      <c r="AU108" s="647"/>
      <c r="AV108" s="647"/>
      <c r="AW108" s="647"/>
      <c r="AX108" s="647"/>
      <c r="AY108" s="647"/>
      <c r="AZ108" s="647"/>
      <c r="BA108" s="647"/>
      <c r="BB108" s="647"/>
      <c r="BC108" s="647"/>
      <c r="BD108" s="647"/>
      <c r="BE108" s="647"/>
      <c r="BF108" s="647"/>
      <c r="BG108" s="647"/>
      <c r="BH108" s="647"/>
      <c r="BI108" s="647"/>
      <c r="BJ108" s="647"/>
      <c r="BK108" s="647"/>
      <c r="BL108" s="647"/>
      <c r="BM108" s="647"/>
      <c r="BN108" s="647"/>
      <c r="BO108" s="647"/>
      <c r="BP108" s="647"/>
      <c r="BQ108" s="647"/>
      <c r="BR108" s="647"/>
      <c r="BS108" s="647"/>
      <c r="BT108" s="647"/>
      <c r="BU108" s="647"/>
      <c r="BV108" s="647"/>
      <c r="BW108" s="647"/>
      <c r="BX108" s="647"/>
      <c r="BY108" s="647"/>
      <c r="BZ108" s="647"/>
      <c r="CA108" s="647"/>
      <c r="CB108" s="647"/>
      <c r="CC108" s="647"/>
      <c r="CD108" s="647"/>
      <c r="CE108" s="647"/>
      <c r="CF108" s="647"/>
      <c r="CG108" s="647"/>
      <c r="CH108" s="647"/>
      <c r="CI108" s="647"/>
      <c r="CJ108" s="647"/>
      <c r="CK108" s="647"/>
      <c r="CL108" s="647"/>
      <c r="CM108" s="647"/>
      <c r="CN108" s="647"/>
      <c r="CO108" s="647"/>
      <c r="CP108" s="647"/>
      <c r="CQ108" s="647"/>
      <c r="CR108" s="647"/>
      <c r="CS108" s="647"/>
      <c r="CT108" s="647"/>
      <c r="CU108" s="648"/>
    </row>
    <row r="109" spans="2:99" ht="7.5" customHeight="1">
      <c r="B109" s="643"/>
      <c r="C109" s="644"/>
      <c r="D109" s="644"/>
      <c r="E109" s="644"/>
      <c r="F109" s="644"/>
      <c r="G109" s="644"/>
      <c r="H109" s="649"/>
      <c r="I109" s="649"/>
      <c r="J109" s="649"/>
      <c r="K109" s="649"/>
      <c r="L109" s="649"/>
      <c r="M109" s="649"/>
      <c r="N109" s="649"/>
      <c r="O109" s="649"/>
      <c r="P109" s="649"/>
      <c r="Q109" s="649"/>
      <c r="R109" s="649"/>
      <c r="S109" s="649"/>
      <c r="T109" s="649"/>
      <c r="U109" s="649"/>
      <c r="V109" s="649"/>
      <c r="W109" s="649"/>
      <c r="X109" s="649"/>
      <c r="Y109" s="649"/>
      <c r="Z109" s="649"/>
      <c r="AA109" s="649"/>
      <c r="AB109" s="649"/>
      <c r="AC109" s="649"/>
      <c r="AD109" s="649"/>
      <c r="AE109" s="649"/>
      <c r="AF109" s="649"/>
      <c r="AG109" s="649"/>
      <c r="AH109" s="649"/>
      <c r="AI109" s="649"/>
      <c r="AJ109" s="649"/>
      <c r="AK109" s="649"/>
      <c r="AL109" s="649"/>
      <c r="AM109" s="649"/>
      <c r="AN109" s="649"/>
      <c r="AO109" s="649"/>
      <c r="AP109" s="649"/>
      <c r="AQ109" s="649"/>
      <c r="AR109" s="649"/>
      <c r="AS109" s="649"/>
      <c r="AT109" s="649"/>
      <c r="AU109" s="649"/>
      <c r="AV109" s="649"/>
      <c r="AW109" s="649"/>
      <c r="AX109" s="649"/>
      <c r="AY109" s="649"/>
      <c r="AZ109" s="649"/>
      <c r="BA109" s="649"/>
      <c r="BB109" s="649"/>
      <c r="BC109" s="649"/>
      <c r="BD109" s="649"/>
      <c r="BE109" s="649"/>
      <c r="BF109" s="649"/>
      <c r="BG109" s="649"/>
      <c r="BH109" s="649"/>
      <c r="BI109" s="649"/>
      <c r="BJ109" s="649"/>
      <c r="BK109" s="649"/>
      <c r="BL109" s="649"/>
      <c r="BM109" s="649"/>
      <c r="BN109" s="649"/>
      <c r="BO109" s="649"/>
      <c r="BP109" s="649"/>
      <c r="BQ109" s="649"/>
      <c r="BR109" s="649"/>
      <c r="BS109" s="649"/>
      <c r="BT109" s="649"/>
      <c r="BU109" s="649"/>
      <c r="BV109" s="649"/>
      <c r="BW109" s="649"/>
      <c r="BX109" s="649"/>
      <c r="BY109" s="649"/>
      <c r="BZ109" s="649"/>
      <c r="CA109" s="649"/>
      <c r="CB109" s="649"/>
      <c r="CC109" s="649"/>
      <c r="CD109" s="649"/>
      <c r="CE109" s="649"/>
      <c r="CF109" s="649"/>
      <c r="CG109" s="649"/>
      <c r="CH109" s="649"/>
      <c r="CI109" s="649"/>
      <c r="CJ109" s="649"/>
      <c r="CK109" s="649"/>
      <c r="CL109" s="649"/>
      <c r="CM109" s="649"/>
      <c r="CN109" s="649"/>
      <c r="CO109" s="649"/>
      <c r="CP109" s="649"/>
      <c r="CQ109" s="649"/>
      <c r="CR109" s="649"/>
      <c r="CS109" s="649"/>
      <c r="CT109" s="649"/>
      <c r="CU109" s="650"/>
    </row>
    <row r="110" spans="2:99" ht="7.5" customHeight="1">
      <c r="B110" s="643"/>
      <c r="C110" s="644"/>
      <c r="D110" s="644"/>
      <c r="E110" s="644"/>
      <c r="F110" s="644"/>
      <c r="G110" s="644"/>
      <c r="H110" s="649"/>
      <c r="I110" s="649"/>
      <c r="J110" s="649"/>
      <c r="K110" s="649"/>
      <c r="L110" s="649"/>
      <c r="M110" s="649"/>
      <c r="N110" s="649"/>
      <c r="O110" s="649"/>
      <c r="P110" s="649"/>
      <c r="Q110" s="649"/>
      <c r="R110" s="649"/>
      <c r="S110" s="649"/>
      <c r="T110" s="649"/>
      <c r="U110" s="649"/>
      <c r="V110" s="649"/>
      <c r="W110" s="649"/>
      <c r="X110" s="649"/>
      <c r="Y110" s="649"/>
      <c r="Z110" s="649"/>
      <c r="AA110" s="649"/>
      <c r="AB110" s="649"/>
      <c r="AC110" s="649"/>
      <c r="AD110" s="649"/>
      <c r="AE110" s="649"/>
      <c r="AF110" s="649"/>
      <c r="AG110" s="649"/>
      <c r="AH110" s="649"/>
      <c r="AI110" s="649"/>
      <c r="AJ110" s="649"/>
      <c r="AK110" s="649"/>
      <c r="AL110" s="649"/>
      <c r="AM110" s="649"/>
      <c r="AN110" s="649"/>
      <c r="AO110" s="649"/>
      <c r="AP110" s="649"/>
      <c r="AQ110" s="649"/>
      <c r="AR110" s="649"/>
      <c r="AS110" s="649"/>
      <c r="AT110" s="649"/>
      <c r="AU110" s="649"/>
      <c r="AV110" s="649"/>
      <c r="AW110" s="649"/>
      <c r="AX110" s="649"/>
      <c r="AY110" s="649"/>
      <c r="AZ110" s="649"/>
      <c r="BA110" s="649"/>
      <c r="BB110" s="649"/>
      <c r="BC110" s="649"/>
      <c r="BD110" s="649"/>
      <c r="BE110" s="649"/>
      <c r="BF110" s="649"/>
      <c r="BG110" s="649"/>
      <c r="BH110" s="649"/>
      <c r="BI110" s="649"/>
      <c r="BJ110" s="649"/>
      <c r="BK110" s="649"/>
      <c r="BL110" s="649"/>
      <c r="BM110" s="649"/>
      <c r="BN110" s="649"/>
      <c r="BO110" s="649"/>
      <c r="BP110" s="649"/>
      <c r="BQ110" s="649"/>
      <c r="BR110" s="649"/>
      <c r="BS110" s="649"/>
      <c r="BT110" s="649"/>
      <c r="BU110" s="649"/>
      <c r="BV110" s="649"/>
      <c r="BW110" s="649"/>
      <c r="BX110" s="649"/>
      <c r="BY110" s="649"/>
      <c r="BZ110" s="649"/>
      <c r="CA110" s="649"/>
      <c r="CB110" s="649"/>
      <c r="CC110" s="649"/>
      <c r="CD110" s="649"/>
      <c r="CE110" s="649"/>
      <c r="CF110" s="649"/>
      <c r="CG110" s="649"/>
      <c r="CH110" s="649"/>
      <c r="CI110" s="649"/>
      <c r="CJ110" s="649"/>
      <c r="CK110" s="649"/>
      <c r="CL110" s="649"/>
      <c r="CM110" s="649"/>
      <c r="CN110" s="649"/>
      <c r="CO110" s="649"/>
      <c r="CP110" s="649"/>
      <c r="CQ110" s="649"/>
      <c r="CR110" s="649"/>
      <c r="CS110" s="649"/>
      <c r="CT110" s="649"/>
      <c r="CU110" s="650"/>
    </row>
    <row r="111" spans="2:99" ht="7.5" customHeight="1" thickBot="1">
      <c r="B111" s="645"/>
      <c r="C111" s="646"/>
      <c r="D111" s="646"/>
      <c r="E111" s="646"/>
      <c r="F111" s="646"/>
      <c r="G111" s="646"/>
      <c r="H111" s="651"/>
      <c r="I111" s="651"/>
      <c r="J111" s="651"/>
      <c r="K111" s="651"/>
      <c r="L111" s="651"/>
      <c r="M111" s="651"/>
      <c r="N111" s="651"/>
      <c r="O111" s="651"/>
      <c r="P111" s="651"/>
      <c r="Q111" s="651"/>
      <c r="R111" s="651"/>
      <c r="S111" s="651"/>
      <c r="T111" s="651"/>
      <c r="U111" s="651"/>
      <c r="V111" s="651"/>
      <c r="W111" s="651"/>
      <c r="X111" s="651"/>
      <c r="Y111" s="651"/>
      <c r="Z111" s="651"/>
      <c r="AA111" s="651"/>
      <c r="AB111" s="651"/>
      <c r="AC111" s="651"/>
      <c r="AD111" s="651"/>
      <c r="AE111" s="651"/>
      <c r="AF111" s="651"/>
      <c r="AG111" s="651"/>
      <c r="AH111" s="651"/>
      <c r="AI111" s="651"/>
      <c r="AJ111" s="651"/>
      <c r="AK111" s="651"/>
      <c r="AL111" s="651"/>
      <c r="AM111" s="651"/>
      <c r="AN111" s="651"/>
      <c r="AO111" s="651"/>
      <c r="AP111" s="651"/>
      <c r="AQ111" s="651"/>
      <c r="AR111" s="651"/>
      <c r="AS111" s="651"/>
      <c r="AT111" s="651"/>
      <c r="AU111" s="651"/>
      <c r="AV111" s="651"/>
      <c r="AW111" s="651"/>
      <c r="AX111" s="651"/>
      <c r="AY111" s="651"/>
      <c r="AZ111" s="651"/>
      <c r="BA111" s="651"/>
      <c r="BB111" s="651"/>
      <c r="BC111" s="651"/>
      <c r="BD111" s="651"/>
      <c r="BE111" s="651"/>
      <c r="BF111" s="651"/>
      <c r="BG111" s="651"/>
      <c r="BH111" s="651"/>
      <c r="BI111" s="651"/>
      <c r="BJ111" s="651"/>
      <c r="BK111" s="651"/>
      <c r="BL111" s="651"/>
      <c r="BM111" s="651"/>
      <c r="BN111" s="651"/>
      <c r="BO111" s="651"/>
      <c r="BP111" s="651"/>
      <c r="BQ111" s="651"/>
      <c r="BR111" s="651"/>
      <c r="BS111" s="651"/>
      <c r="BT111" s="651"/>
      <c r="BU111" s="651"/>
      <c r="BV111" s="651"/>
      <c r="BW111" s="651"/>
      <c r="BX111" s="651"/>
      <c r="BY111" s="651"/>
      <c r="BZ111" s="651"/>
      <c r="CA111" s="651"/>
      <c r="CB111" s="651"/>
      <c r="CC111" s="651"/>
      <c r="CD111" s="651"/>
      <c r="CE111" s="651"/>
      <c r="CF111" s="651"/>
      <c r="CG111" s="651"/>
      <c r="CH111" s="651"/>
      <c r="CI111" s="651"/>
      <c r="CJ111" s="651"/>
      <c r="CK111" s="651"/>
      <c r="CL111" s="651"/>
      <c r="CM111" s="651"/>
      <c r="CN111" s="651"/>
      <c r="CO111" s="651"/>
      <c r="CP111" s="651"/>
      <c r="CQ111" s="651"/>
      <c r="CR111" s="651"/>
      <c r="CS111" s="651"/>
      <c r="CT111" s="651"/>
      <c r="CU111" s="652"/>
    </row>
    <row r="112" spans="2:99" ht="10.95" customHeight="1">
      <c r="B112" s="653"/>
      <c r="C112" s="653"/>
      <c r="D112" s="653"/>
      <c r="E112" s="653"/>
      <c r="F112" s="653"/>
      <c r="G112" s="653"/>
      <c r="H112" s="653"/>
      <c r="I112" s="653"/>
      <c r="J112" s="653"/>
      <c r="K112" s="653"/>
      <c r="L112" s="653"/>
      <c r="M112" s="653"/>
      <c r="N112" s="653"/>
      <c r="O112" s="653"/>
      <c r="P112" s="653"/>
      <c r="Q112" s="653"/>
      <c r="R112" s="653"/>
      <c r="S112" s="653"/>
      <c r="T112" s="653"/>
      <c r="U112" s="653"/>
      <c r="V112" s="653"/>
      <c r="W112" s="653"/>
      <c r="X112" s="653"/>
      <c r="Y112" s="653"/>
      <c r="Z112" s="653"/>
      <c r="AA112" s="653"/>
      <c r="AB112" s="653"/>
      <c r="AC112" s="653"/>
      <c r="AD112" s="653"/>
      <c r="AE112" s="653"/>
      <c r="AF112" s="653"/>
      <c r="AG112" s="653"/>
      <c r="AH112" s="653"/>
      <c r="AI112" s="653"/>
      <c r="AJ112" s="653"/>
      <c r="AK112" s="653"/>
      <c r="AL112" s="653"/>
      <c r="AM112" s="653"/>
      <c r="AN112" s="653"/>
      <c r="AO112" s="653"/>
      <c r="AP112" s="653"/>
      <c r="AQ112" s="653"/>
      <c r="AR112" s="653"/>
      <c r="AS112" s="653"/>
      <c r="AT112" s="653"/>
      <c r="AU112" s="653"/>
      <c r="AV112" s="653"/>
      <c r="AW112" s="653"/>
      <c r="AX112" s="653"/>
      <c r="AY112" s="653"/>
      <c r="AZ112" s="653"/>
      <c r="BA112" s="653"/>
      <c r="BB112" s="653"/>
      <c r="BC112" s="653"/>
      <c r="BD112" s="653"/>
      <c r="BE112" s="653"/>
      <c r="BF112" s="653"/>
      <c r="BG112" s="653"/>
      <c r="BH112" s="653"/>
      <c r="BI112" s="653"/>
      <c r="BJ112" s="653"/>
      <c r="BK112" s="653"/>
      <c r="BL112" s="653"/>
      <c r="BM112" s="653"/>
      <c r="BN112" s="653"/>
      <c r="BO112" s="653"/>
      <c r="BP112" s="653"/>
      <c r="BQ112" s="653"/>
      <c r="BR112" s="653"/>
      <c r="BS112" s="653"/>
      <c r="BT112" s="653"/>
      <c r="BU112" s="653"/>
      <c r="BV112" s="653"/>
      <c r="BW112" s="653"/>
      <c r="BX112" s="653"/>
      <c r="BY112" s="653"/>
      <c r="BZ112" s="653"/>
      <c r="CA112" s="653"/>
      <c r="CB112" s="653"/>
      <c r="CC112" s="653"/>
      <c r="CD112" s="653"/>
      <c r="CE112" s="653"/>
      <c r="CF112" s="653"/>
      <c r="CG112" s="653"/>
      <c r="CH112" s="653"/>
      <c r="CI112" s="653"/>
      <c r="CJ112" s="653"/>
      <c r="CK112" s="653"/>
      <c r="CL112" s="653"/>
      <c r="CM112" s="653"/>
      <c r="CN112" s="653"/>
      <c r="CO112" s="653"/>
      <c r="CP112" s="653"/>
      <c r="CQ112" s="653"/>
      <c r="CR112" s="653"/>
      <c r="CS112" s="653"/>
      <c r="CT112" s="653"/>
      <c r="CU112" s="653"/>
    </row>
    <row r="113" spans="2:99" ht="10.95" customHeight="1">
      <c r="B113" s="654" t="s">
        <v>245</v>
      </c>
      <c r="C113" s="654"/>
      <c r="D113" s="654"/>
      <c r="E113" s="654"/>
      <c r="F113" s="654"/>
      <c r="G113" s="654"/>
      <c r="H113" s="654"/>
      <c r="I113" s="654"/>
      <c r="J113" s="654"/>
      <c r="K113" s="654"/>
      <c r="L113" s="654"/>
      <c r="M113" s="654"/>
      <c r="N113" s="654"/>
      <c r="O113" s="654"/>
      <c r="P113" s="654"/>
      <c r="Q113" s="654"/>
      <c r="R113" s="654"/>
      <c r="S113" s="654"/>
      <c r="T113" s="654"/>
      <c r="U113" s="654"/>
      <c r="V113" s="654"/>
      <c r="W113" s="654"/>
      <c r="X113" s="654"/>
      <c r="Y113" s="654"/>
      <c r="Z113" s="654"/>
      <c r="AA113" s="654"/>
      <c r="AB113" s="654"/>
      <c r="AC113" s="654"/>
      <c r="AD113" s="654"/>
      <c r="AE113" s="654"/>
      <c r="AF113" s="654"/>
      <c r="AG113" s="654"/>
      <c r="AH113" s="654"/>
      <c r="AI113" s="654"/>
      <c r="AJ113" s="654"/>
      <c r="AK113" s="654"/>
      <c r="AL113" s="654"/>
      <c r="AM113" s="654"/>
      <c r="AN113" s="654"/>
      <c r="AO113" s="654"/>
      <c r="AP113" s="654"/>
      <c r="AQ113" s="654"/>
      <c r="AR113" s="654"/>
      <c r="AS113" s="654"/>
      <c r="AT113" s="654"/>
      <c r="AU113" s="654"/>
      <c r="AV113" s="654"/>
      <c r="AW113" s="654"/>
      <c r="AX113" s="654"/>
      <c r="AY113" s="654"/>
      <c r="AZ113" s="654"/>
      <c r="BA113" s="654"/>
      <c r="BB113" s="654"/>
      <c r="BC113" s="654"/>
      <c r="BD113" s="654"/>
      <c r="BE113" s="654"/>
      <c r="BF113" s="654"/>
      <c r="BG113" s="654"/>
      <c r="BH113" s="654"/>
      <c r="BI113" s="654"/>
      <c r="BJ113" s="654"/>
      <c r="BK113" s="654"/>
      <c r="BL113" s="654"/>
      <c r="BM113" s="654"/>
      <c r="BN113" s="654"/>
      <c r="BO113" s="654"/>
      <c r="BP113" s="654"/>
      <c r="BQ113" s="654"/>
      <c r="BR113" s="654"/>
      <c r="BS113" s="654"/>
      <c r="BT113" s="654"/>
      <c r="BU113" s="654"/>
      <c r="BV113" s="654"/>
      <c r="BW113" s="654"/>
      <c r="BX113" s="654"/>
      <c r="BY113" s="654"/>
      <c r="BZ113" s="654"/>
      <c r="CA113" s="654"/>
      <c r="CB113" s="654"/>
      <c r="CC113" s="654"/>
      <c r="CD113" s="654"/>
      <c r="CE113" s="654"/>
      <c r="CF113" s="654"/>
      <c r="CG113" s="654"/>
      <c r="CH113" s="654"/>
      <c r="CI113" s="654"/>
      <c r="CJ113" s="654"/>
      <c r="CK113" s="654"/>
      <c r="CL113" s="654"/>
      <c r="CM113" s="654"/>
      <c r="CN113" s="654"/>
      <c r="CO113" s="654"/>
      <c r="CP113" s="654"/>
      <c r="CQ113" s="654"/>
      <c r="CR113" s="654"/>
      <c r="CS113" s="654"/>
      <c r="CT113" s="654"/>
      <c r="CU113" s="654"/>
    </row>
    <row r="114" spans="2:99" ht="10.95" customHeight="1">
      <c r="B114" s="654" t="s">
        <v>246</v>
      </c>
      <c r="C114" s="654"/>
      <c r="D114" s="654"/>
      <c r="E114" s="654"/>
      <c r="F114" s="654"/>
      <c r="G114" s="654"/>
      <c r="H114" s="654"/>
      <c r="I114" s="654"/>
      <c r="J114" s="654"/>
      <c r="K114" s="654"/>
      <c r="L114" s="654"/>
      <c r="M114" s="654"/>
      <c r="N114" s="654"/>
      <c r="O114" s="654"/>
      <c r="P114" s="654"/>
      <c r="Q114" s="654"/>
      <c r="R114" s="654"/>
      <c r="S114" s="654"/>
      <c r="T114" s="654"/>
      <c r="U114" s="654"/>
      <c r="V114" s="654"/>
      <c r="W114" s="654"/>
      <c r="X114" s="654"/>
      <c r="Y114" s="654"/>
      <c r="Z114" s="654"/>
      <c r="AA114" s="654"/>
      <c r="AB114" s="654"/>
      <c r="AC114" s="654"/>
      <c r="AD114" s="654"/>
      <c r="AE114" s="654"/>
      <c r="AF114" s="654"/>
      <c r="AG114" s="654"/>
      <c r="AH114" s="654"/>
      <c r="AI114" s="654"/>
      <c r="AJ114" s="654"/>
      <c r="AK114" s="654"/>
      <c r="AL114" s="654"/>
      <c r="AM114" s="654"/>
      <c r="AN114" s="654"/>
      <c r="AO114" s="654"/>
      <c r="AP114" s="654"/>
      <c r="AQ114" s="654"/>
      <c r="AR114" s="654"/>
      <c r="AS114" s="654"/>
      <c r="AT114" s="654"/>
      <c r="AU114" s="654"/>
      <c r="AV114" s="654"/>
      <c r="AW114" s="654"/>
      <c r="AX114" s="654"/>
      <c r="AY114" s="654"/>
      <c r="AZ114" s="654"/>
      <c r="BA114" s="654"/>
      <c r="BB114" s="654"/>
      <c r="BC114" s="654"/>
      <c r="BD114" s="654"/>
      <c r="BE114" s="654"/>
      <c r="BF114" s="654"/>
      <c r="BG114" s="654"/>
      <c r="BH114" s="654"/>
      <c r="BI114" s="654"/>
      <c r="BJ114" s="654"/>
      <c r="BK114" s="654"/>
      <c r="BL114" s="654"/>
      <c r="BM114" s="654"/>
      <c r="BN114" s="654"/>
      <c r="BO114" s="654"/>
      <c r="BP114" s="654"/>
      <c r="BQ114" s="654"/>
      <c r="BR114" s="654"/>
      <c r="BS114" s="654"/>
      <c r="BT114" s="654"/>
      <c r="BU114" s="654"/>
      <c r="BV114" s="654"/>
      <c r="BW114" s="654"/>
      <c r="BX114" s="654"/>
      <c r="BY114" s="654"/>
      <c r="BZ114" s="654"/>
      <c r="CA114" s="654"/>
      <c r="CB114" s="654"/>
      <c r="CC114" s="654"/>
      <c r="CD114" s="654"/>
      <c r="CE114" s="654"/>
      <c r="CF114" s="654"/>
      <c r="CG114" s="654"/>
      <c r="CH114" s="654"/>
      <c r="CI114" s="654"/>
      <c r="CJ114" s="654"/>
      <c r="CK114" s="654"/>
      <c r="CL114" s="654"/>
      <c r="CM114" s="654"/>
      <c r="CN114" s="654"/>
      <c r="CO114" s="654"/>
      <c r="CP114" s="654"/>
      <c r="CQ114" s="654"/>
      <c r="CR114" s="654"/>
      <c r="CS114" s="654"/>
      <c r="CT114" s="654"/>
      <c r="CU114" s="654"/>
    </row>
  </sheetData>
  <mergeCells count="83">
    <mergeCell ref="B108:G111"/>
    <mergeCell ref="H108:CU111"/>
    <mergeCell ref="B112:CU112"/>
    <mergeCell ref="B113:CU113"/>
    <mergeCell ref="B114:CU114"/>
    <mergeCell ref="B74:W90"/>
    <mergeCell ref="AC75:BD89"/>
    <mergeCell ref="BO75:CP89"/>
    <mergeCell ref="B91:W107"/>
    <mergeCell ref="AC92:BD106"/>
    <mergeCell ref="BO92:CP106"/>
    <mergeCell ref="B55:W56"/>
    <mergeCell ref="X55:BI56"/>
    <mergeCell ref="BJ55:CU56"/>
    <mergeCell ref="B57:W73"/>
    <mergeCell ref="AC58:BD72"/>
    <mergeCell ref="BO58:CP72"/>
    <mergeCell ref="B51:D52"/>
    <mergeCell ref="E51:K52"/>
    <mergeCell ref="L51:Y52"/>
    <mergeCell ref="Z51:AJ52"/>
    <mergeCell ref="AK51:CD52"/>
    <mergeCell ref="B53:CU54"/>
    <mergeCell ref="AK47:CD48"/>
    <mergeCell ref="B49:D50"/>
    <mergeCell ref="E49:K50"/>
    <mergeCell ref="L49:Y50"/>
    <mergeCell ref="Z49:AJ50"/>
    <mergeCell ref="AK49:CD50"/>
    <mergeCell ref="CE43:CU52"/>
    <mergeCell ref="B45:D46"/>
    <mergeCell ref="E45:K46"/>
    <mergeCell ref="L45:Y46"/>
    <mergeCell ref="Z45:AJ46"/>
    <mergeCell ref="AK45:CD46"/>
    <mergeCell ref="B47:D48"/>
    <mergeCell ref="E47:K48"/>
    <mergeCell ref="L47:Y48"/>
    <mergeCell ref="Z47:AJ48"/>
    <mergeCell ref="Z41:AJ42"/>
    <mergeCell ref="AK41:CD42"/>
    <mergeCell ref="B43:D44"/>
    <mergeCell ref="E43:K44"/>
    <mergeCell ref="L43:Y44"/>
    <mergeCell ref="Z43:AJ44"/>
    <mergeCell ref="AK43:CD44"/>
    <mergeCell ref="B33:R34"/>
    <mergeCell ref="T33:CU34"/>
    <mergeCell ref="B35:R36"/>
    <mergeCell ref="T35:CU36"/>
    <mergeCell ref="B37:CU38"/>
    <mergeCell ref="B39:CD40"/>
    <mergeCell ref="CE39:CU42"/>
    <mergeCell ref="B41:D42"/>
    <mergeCell ref="E41:K42"/>
    <mergeCell ref="L41:Y42"/>
    <mergeCell ref="B31:R32"/>
    <mergeCell ref="T31:CU32"/>
    <mergeCell ref="B16:K17"/>
    <mergeCell ref="M16:Z17"/>
    <mergeCell ref="B18:K19"/>
    <mergeCell ref="M18:AV19"/>
    <mergeCell ref="B24:K25"/>
    <mergeCell ref="M24:CU25"/>
    <mergeCell ref="B26:K26"/>
    <mergeCell ref="L26:CU26"/>
    <mergeCell ref="B27:CU28"/>
    <mergeCell ref="B29:R30"/>
    <mergeCell ref="T29:CU30"/>
    <mergeCell ref="AB14:AL15"/>
    <mergeCell ref="CQ1:CU1"/>
    <mergeCell ref="B2:CU5"/>
    <mergeCell ref="CA6:CF7"/>
    <mergeCell ref="CG6:CT7"/>
    <mergeCell ref="A7:AE9"/>
    <mergeCell ref="AF7:AL9"/>
    <mergeCell ref="CA8:CF9"/>
    <mergeCell ref="CG8:CU9"/>
    <mergeCell ref="B12:K13"/>
    <mergeCell ref="M12:W13"/>
    <mergeCell ref="B14:K15"/>
    <mergeCell ref="M14:W15"/>
    <mergeCell ref="X14:AA15"/>
  </mergeCells>
  <phoneticPr fontId="3"/>
  <conditionalFormatting sqref="B43:Z43 AK43 B44:Y44">
    <cfRule type="expression" dxfId="47" priority="5">
      <formula>_xlfn.IFS($AK$43&lt;&gt;"-",TRUE)</formula>
    </cfRule>
  </conditionalFormatting>
  <conditionalFormatting sqref="B45:Z45 AK45 B46:Y46">
    <cfRule type="expression" dxfId="46" priority="4">
      <formula>_xlfn.IFS($AK$45&lt;&gt;"-",TRUE)</formula>
    </cfRule>
  </conditionalFormatting>
  <conditionalFormatting sqref="B47:Z47 AK47 B48:Y48">
    <cfRule type="expression" dxfId="45" priority="3">
      <formula>_xlfn.IFS($AK$47&lt;&gt;"-",TRUE)</formula>
    </cfRule>
  </conditionalFormatting>
  <conditionalFormatting sqref="B49:Z49 AK49 B50:Y50">
    <cfRule type="expression" dxfId="44" priority="2">
      <formula>_xlfn.IFS($AK$49&lt;&gt;"-",TRUE)</formula>
    </cfRule>
  </conditionalFormatting>
  <conditionalFormatting sqref="B51:Z51 AK51 B52:Y52">
    <cfRule type="expression" dxfId="43" priority="1">
      <formula>_xlfn.IFS($AK$51&lt;&gt;"-",TRUE)</formula>
    </cfRule>
  </conditionalFormatting>
  <conditionalFormatting sqref="CE43">
    <cfRule type="cellIs" dxfId="42" priority="6" operator="equal">
      <formula>"検出"</formula>
    </cfRule>
  </conditionalFormatting>
  <printOptions horizontalCentered="1" verticalCentered="1"/>
  <pageMargins left="0.82677165354330695" right="0.82677165354330695" top="0.74803149606299202" bottom="0.35433070866141703" header="0" footer="0"/>
  <pageSetup paperSize="9" scale="62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070F6-6A47-423F-B825-0F30D925F727}">
  <sheetPr>
    <pageSetUpPr fitToPage="1"/>
  </sheetPr>
  <dimension ref="A1:DA114"/>
  <sheetViews>
    <sheetView showZeros="0" view="pageBreakPreview" zoomScaleNormal="115" zoomScaleSheetLayoutView="100" workbookViewId="0">
      <selection activeCell="CG8" sqref="CG8:CU9"/>
    </sheetView>
    <sheetView workbookViewId="1"/>
  </sheetViews>
  <sheetFormatPr defaultColWidth="14.44140625" defaultRowHeight="15" customHeight="1"/>
  <cols>
    <col min="1" max="1" width="1.6640625" style="113" customWidth="1"/>
    <col min="2" max="99" width="1.33203125" style="113" customWidth="1"/>
    <col min="100" max="100" width="8.6640625" style="113" customWidth="1"/>
    <col min="101" max="101" width="14.44140625" style="113" customWidth="1"/>
    <col min="102" max="16384" width="14.44140625" style="113"/>
  </cols>
  <sheetData>
    <row r="1" spans="1:102">
      <c r="CQ1" s="529" t="s">
        <v>191</v>
      </c>
      <c r="CR1" s="530"/>
      <c r="CS1" s="530"/>
      <c r="CT1" s="530"/>
      <c r="CU1" s="530"/>
      <c r="CW1" s="114" t="s">
        <v>192</v>
      </c>
      <c r="CX1" s="113" t="s">
        <v>192</v>
      </c>
    </row>
    <row r="2" spans="1:102" ht="9" customHeight="1">
      <c r="B2" s="531" t="s">
        <v>193</v>
      </c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2"/>
      <c r="AH2" s="532"/>
      <c r="AI2" s="532"/>
      <c r="AJ2" s="532"/>
      <c r="AK2" s="532"/>
      <c r="AL2" s="532"/>
      <c r="AM2" s="532"/>
      <c r="AN2" s="532"/>
      <c r="AO2" s="532"/>
      <c r="AP2" s="532"/>
      <c r="AQ2" s="532"/>
      <c r="AR2" s="532"/>
      <c r="AS2" s="532"/>
      <c r="AT2" s="532"/>
      <c r="AU2" s="532"/>
      <c r="AV2" s="532"/>
      <c r="AW2" s="532"/>
      <c r="AX2" s="532"/>
      <c r="AY2" s="532"/>
      <c r="AZ2" s="532"/>
      <c r="BA2" s="532"/>
      <c r="BB2" s="532"/>
      <c r="BC2" s="532"/>
      <c r="BD2" s="532"/>
      <c r="BE2" s="532"/>
      <c r="BF2" s="532"/>
      <c r="BG2" s="532"/>
      <c r="BH2" s="532"/>
      <c r="BI2" s="532"/>
      <c r="BJ2" s="532"/>
      <c r="BK2" s="532"/>
      <c r="BL2" s="532"/>
      <c r="BM2" s="532"/>
      <c r="BN2" s="532"/>
      <c r="BO2" s="532"/>
      <c r="BP2" s="532"/>
      <c r="BQ2" s="532"/>
      <c r="BR2" s="532"/>
      <c r="BS2" s="532"/>
      <c r="BT2" s="532"/>
      <c r="BU2" s="532"/>
      <c r="BV2" s="532"/>
      <c r="BW2" s="532"/>
      <c r="BX2" s="532"/>
      <c r="BY2" s="532"/>
      <c r="BZ2" s="532"/>
      <c r="CA2" s="532"/>
      <c r="CB2" s="532"/>
      <c r="CC2" s="532"/>
      <c r="CD2" s="532"/>
      <c r="CE2" s="532"/>
      <c r="CF2" s="532"/>
      <c r="CG2" s="532"/>
      <c r="CH2" s="532"/>
      <c r="CI2" s="532"/>
      <c r="CJ2" s="532"/>
      <c r="CK2" s="532"/>
      <c r="CL2" s="532"/>
      <c r="CM2" s="532"/>
      <c r="CN2" s="532"/>
      <c r="CO2" s="532"/>
      <c r="CP2" s="532"/>
      <c r="CQ2" s="532"/>
      <c r="CR2" s="532"/>
      <c r="CS2" s="532"/>
      <c r="CT2" s="532"/>
      <c r="CU2" s="532"/>
    </row>
    <row r="3" spans="1:102" ht="9" customHeight="1"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532"/>
      <c r="X3" s="532"/>
      <c r="Y3" s="532"/>
      <c r="Z3" s="532"/>
      <c r="AA3" s="532"/>
      <c r="AB3" s="532"/>
      <c r="AC3" s="532"/>
      <c r="AD3" s="532"/>
      <c r="AE3" s="532"/>
      <c r="AF3" s="532"/>
      <c r="AG3" s="532"/>
      <c r="AH3" s="532"/>
      <c r="AI3" s="532"/>
      <c r="AJ3" s="532"/>
      <c r="AK3" s="532"/>
      <c r="AL3" s="532"/>
      <c r="AM3" s="532"/>
      <c r="AN3" s="532"/>
      <c r="AO3" s="532"/>
      <c r="AP3" s="532"/>
      <c r="AQ3" s="532"/>
      <c r="AR3" s="532"/>
      <c r="AS3" s="532"/>
      <c r="AT3" s="532"/>
      <c r="AU3" s="532"/>
      <c r="AV3" s="532"/>
      <c r="AW3" s="532"/>
      <c r="AX3" s="532"/>
      <c r="AY3" s="532"/>
      <c r="AZ3" s="532"/>
      <c r="BA3" s="532"/>
      <c r="BB3" s="532"/>
      <c r="BC3" s="532"/>
      <c r="BD3" s="532"/>
      <c r="BE3" s="532"/>
      <c r="BF3" s="532"/>
      <c r="BG3" s="532"/>
      <c r="BH3" s="532"/>
      <c r="BI3" s="532"/>
      <c r="BJ3" s="532"/>
      <c r="BK3" s="532"/>
      <c r="BL3" s="532"/>
      <c r="BM3" s="532"/>
      <c r="BN3" s="532"/>
      <c r="BO3" s="532"/>
      <c r="BP3" s="532"/>
      <c r="BQ3" s="532"/>
      <c r="BR3" s="532"/>
      <c r="BS3" s="532"/>
      <c r="BT3" s="532"/>
      <c r="BU3" s="532"/>
      <c r="BV3" s="532"/>
      <c r="BW3" s="532"/>
      <c r="BX3" s="532"/>
      <c r="BY3" s="532"/>
      <c r="BZ3" s="532"/>
      <c r="CA3" s="532"/>
      <c r="CB3" s="532"/>
      <c r="CC3" s="532"/>
      <c r="CD3" s="532"/>
      <c r="CE3" s="532"/>
      <c r="CF3" s="532"/>
      <c r="CG3" s="532"/>
      <c r="CH3" s="532"/>
      <c r="CI3" s="532"/>
      <c r="CJ3" s="532"/>
      <c r="CK3" s="532"/>
      <c r="CL3" s="532"/>
      <c r="CM3" s="532"/>
      <c r="CN3" s="532"/>
      <c r="CO3" s="532"/>
      <c r="CP3" s="532"/>
      <c r="CQ3" s="532"/>
      <c r="CR3" s="532"/>
      <c r="CS3" s="532"/>
      <c r="CT3" s="532"/>
      <c r="CU3" s="532"/>
    </row>
    <row r="4" spans="1:102" ht="9" customHeight="1">
      <c r="B4" s="532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2"/>
      <c r="V4" s="532"/>
      <c r="W4" s="532"/>
      <c r="X4" s="532"/>
      <c r="Y4" s="532"/>
      <c r="Z4" s="532"/>
      <c r="AA4" s="532"/>
      <c r="AB4" s="532"/>
      <c r="AC4" s="532"/>
      <c r="AD4" s="532"/>
      <c r="AE4" s="532"/>
      <c r="AF4" s="532"/>
      <c r="AG4" s="532"/>
      <c r="AH4" s="532"/>
      <c r="AI4" s="532"/>
      <c r="AJ4" s="532"/>
      <c r="AK4" s="532"/>
      <c r="AL4" s="532"/>
      <c r="AM4" s="532"/>
      <c r="AN4" s="532"/>
      <c r="AO4" s="532"/>
      <c r="AP4" s="532"/>
      <c r="AQ4" s="532"/>
      <c r="AR4" s="532"/>
      <c r="AS4" s="532"/>
      <c r="AT4" s="532"/>
      <c r="AU4" s="532"/>
      <c r="AV4" s="532"/>
      <c r="AW4" s="532"/>
      <c r="AX4" s="532"/>
      <c r="AY4" s="532"/>
      <c r="AZ4" s="532"/>
      <c r="BA4" s="532"/>
      <c r="BB4" s="532"/>
      <c r="BC4" s="532"/>
      <c r="BD4" s="532"/>
      <c r="BE4" s="532"/>
      <c r="BF4" s="532"/>
      <c r="BG4" s="532"/>
      <c r="BH4" s="532"/>
      <c r="BI4" s="532"/>
      <c r="BJ4" s="532"/>
      <c r="BK4" s="532"/>
      <c r="BL4" s="532"/>
      <c r="BM4" s="532"/>
      <c r="BN4" s="532"/>
      <c r="BO4" s="532"/>
      <c r="BP4" s="532"/>
      <c r="BQ4" s="532"/>
      <c r="BR4" s="532"/>
      <c r="BS4" s="532"/>
      <c r="BT4" s="532"/>
      <c r="BU4" s="532"/>
      <c r="BV4" s="532"/>
      <c r="BW4" s="532"/>
      <c r="BX4" s="532"/>
      <c r="BY4" s="532"/>
      <c r="BZ4" s="532"/>
      <c r="CA4" s="532"/>
      <c r="CB4" s="532"/>
      <c r="CC4" s="532"/>
      <c r="CD4" s="532"/>
      <c r="CE4" s="532"/>
      <c r="CF4" s="532"/>
      <c r="CG4" s="532"/>
      <c r="CH4" s="532"/>
      <c r="CI4" s="532"/>
      <c r="CJ4" s="532"/>
      <c r="CK4" s="532"/>
      <c r="CL4" s="532"/>
      <c r="CM4" s="532"/>
      <c r="CN4" s="532"/>
      <c r="CO4" s="532"/>
      <c r="CP4" s="532"/>
      <c r="CQ4" s="532"/>
      <c r="CR4" s="532"/>
      <c r="CS4" s="532"/>
      <c r="CT4" s="532"/>
      <c r="CU4" s="532"/>
    </row>
    <row r="5" spans="1:102" ht="9" customHeight="1">
      <c r="B5" s="532"/>
      <c r="C5" s="532"/>
      <c r="D5" s="532"/>
      <c r="E5" s="532"/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32"/>
      <c r="Q5" s="532"/>
      <c r="R5" s="532"/>
      <c r="S5" s="532"/>
      <c r="T5" s="532"/>
      <c r="U5" s="532"/>
      <c r="V5" s="532"/>
      <c r="W5" s="532"/>
      <c r="X5" s="532"/>
      <c r="Y5" s="532"/>
      <c r="Z5" s="532"/>
      <c r="AA5" s="532"/>
      <c r="AB5" s="532"/>
      <c r="AC5" s="532"/>
      <c r="AD5" s="532"/>
      <c r="AE5" s="532"/>
      <c r="AF5" s="532"/>
      <c r="AG5" s="532"/>
      <c r="AH5" s="532"/>
      <c r="AI5" s="532"/>
      <c r="AJ5" s="532"/>
      <c r="AK5" s="532"/>
      <c r="AL5" s="532"/>
      <c r="AM5" s="532"/>
      <c r="AN5" s="532"/>
      <c r="AO5" s="532"/>
      <c r="AP5" s="532"/>
      <c r="AQ5" s="532"/>
      <c r="AR5" s="532"/>
      <c r="AS5" s="532"/>
      <c r="AT5" s="532"/>
      <c r="AU5" s="532"/>
      <c r="AV5" s="532"/>
      <c r="AW5" s="532"/>
      <c r="AX5" s="532"/>
      <c r="AY5" s="532"/>
      <c r="AZ5" s="532"/>
      <c r="BA5" s="532"/>
      <c r="BB5" s="532"/>
      <c r="BC5" s="532"/>
      <c r="BD5" s="532"/>
      <c r="BE5" s="532"/>
      <c r="BF5" s="532"/>
      <c r="BG5" s="532"/>
      <c r="BH5" s="532"/>
      <c r="BI5" s="532"/>
      <c r="BJ5" s="532"/>
      <c r="BK5" s="532"/>
      <c r="BL5" s="532"/>
      <c r="BM5" s="532"/>
      <c r="BN5" s="532"/>
      <c r="BO5" s="532"/>
      <c r="BP5" s="532"/>
      <c r="BQ5" s="532"/>
      <c r="BR5" s="532"/>
      <c r="BS5" s="532"/>
      <c r="BT5" s="532"/>
      <c r="BU5" s="532"/>
      <c r="BV5" s="532"/>
      <c r="BW5" s="532"/>
      <c r="BX5" s="532"/>
      <c r="BY5" s="532"/>
      <c r="BZ5" s="532"/>
      <c r="CA5" s="532"/>
      <c r="CB5" s="532"/>
      <c r="CC5" s="532"/>
      <c r="CD5" s="532"/>
      <c r="CE5" s="532"/>
      <c r="CF5" s="532"/>
      <c r="CG5" s="532"/>
      <c r="CH5" s="532"/>
      <c r="CI5" s="532"/>
      <c r="CJ5" s="532"/>
      <c r="CK5" s="532"/>
      <c r="CL5" s="532"/>
      <c r="CM5" s="532"/>
      <c r="CN5" s="532"/>
      <c r="CO5" s="532"/>
      <c r="CP5" s="532"/>
      <c r="CQ5" s="532"/>
      <c r="CR5" s="532"/>
      <c r="CS5" s="532"/>
      <c r="CT5" s="532"/>
      <c r="CU5" s="532"/>
    </row>
    <row r="6" spans="1:102" ht="9" customHeight="1"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Y6" s="116"/>
      <c r="BZ6" s="116"/>
      <c r="CA6" s="533" t="s">
        <v>194</v>
      </c>
      <c r="CB6" s="533"/>
      <c r="CC6" s="533"/>
      <c r="CD6" s="533"/>
      <c r="CE6" s="533"/>
      <c r="CF6" s="533"/>
      <c r="CG6" s="533" t="s">
        <v>254</v>
      </c>
      <c r="CH6" s="533"/>
      <c r="CI6" s="533"/>
      <c r="CJ6" s="533"/>
      <c r="CK6" s="533"/>
      <c r="CL6" s="533"/>
      <c r="CM6" s="533"/>
      <c r="CN6" s="533"/>
      <c r="CO6" s="533"/>
      <c r="CP6" s="533"/>
      <c r="CQ6" s="533"/>
      <c r="CR6" s="533"/>
      <c r="CS6" s="533"/>
      <c r="CT6" s="533"/>
    </row>
    <row r="7" spans="1:102" ht="9" customHeight="1">
      <c r="A7" s="536">
        <f>'★成績書 (3)'!A7:AE9</f>
        <v>0</v>
      </c>
      <c r="B7" s="536"/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  <c r="P7" s="536"/>
      <c r="Q7" s="536"/>
      <c r="R7" s="536"/>
      <c r="S7" s="536"/>
      <c r="T7" s="536"/>
      <c r="U7" s="536"/>
      <c r="V7" s="536"/>
      <c r="W7" s="536"/>
      <c r="X7" s="536"/>
      <c r="Y7" s="536"/>
      <c r="Z7" s="536"/>
      <c r="AA7" s="536"/>
      <c r="AB7" s="536"/>
      <c r="AC7" s="536"/>
      <c r="AD7" s="536"/>
      <c r="AE7" s="536"/>
      <c r="AF7" s="536" t="s">
        <v>3</v>
      </c>
      <c r="AG7" s="536"/>
      <c r="AH7" s="536"/>
      <c r="AI7" s="536"/>
      <c r="AJ7" s="536"/>
      <c r="AK7" s="536"/>
      <c r="AL7" s="536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 s="116"/>
      <c r="BT7" s="116"/>
      <c r="BU7" s="116"/>
      <c r="BV7" s="116"/>
      <c r="BW7" s="116"/>
      <c r="BX7" s="116"/>
      <c r="BY7" s="116"/>
      <c r="BZ7" s="116"/>
      <c r="CA7" s="533"/>
      <c r="CB7" s="533"/>
      <c r="CC7" s="533"/>
      <c r="CD7" s="533"/>
      <c r="CE7" s="533"/>
      <c r="CF7" s="533"/>
      <c r="CG7" s="533"/>
      <c r="CH7" s="533"/>
      <c r="CI7" s="533"/>
      <c r="CJ7" s="533"/>
      <c r="CK7" s="533"/>
      <c r="CL7" s="533"/>
      <c r="CM7" s="533"/>
      <c r="CN7" s="533"/>
      <c r="CO7" s="533"/>
      <c r="CP7" s="533"/>
      <c r="CQ7" s="533"/>
      <c r="CR7" s="533"/>
      <c r="CS7" s="533"/>
      <c r="CT7" s="533"/>
      <c r="CU7" s="116"/>
    </row>
    <row r="8" spans="1:102" ht="9" customHeight="1">
      <c r="A8" s="536"/>
      <c r="B8" s="536"/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6"/>
      <c r="N8" s="536"/>
      <c r="O8" s="536"/>
      <c r="P8" s="536"/>
      <c r="Q8" s="536"/>
      <c r="R8" s="536"/>
      <c r="S8" s="53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  <c r="AJ8" s="536"/>
      <c r="AK8" s="536"/>
      <c r="AL8" s="536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 s="116"/>
      <c r="BT8" s="116"/>
      <c r="BU8" s="116"/>
      <c r="BV8" s="116"/>
      <c r="BW8" s="116"/>
      <c r="BX8" s="116"/>
      <c r="BY8" s="116"/>
      <c r="BZ8" s="116"/>
      <c r="CA8" s="533" t="s">
        <v>196</v>
      </c>
      <c r="CB8" s="533"/>
      <c r="CC8" s="533"/>
      <c r="CD8" s="533"/>
      <c r="CE8" s="533"/>
      <c r="CF8" s="533"/>
      <c r="CG8" s="534">
        <f>'★成績書 (3)'!CG8:CU9</f>
        <v>0</v>
      </c>
      <c r="CH8" s="534"/>
      <c r="CI8" s="534"/>
      <c r="CJ8" s="534"/>
      <c r="CK8" s="534"/>
      <c r="CL8" s="534"/>
      <c r="CM8" s="534"/>
      <c r="CN8" s="534"/>
      <c r="CO8" s="534"/>
      <c r="CP8" s="534"/>
      <c r="CQ8" s="534"/>
      <c r="CR8" s="534"/>
      <c r="CS8" s="534"/>
      <c r="CT8" s="534"/>
      <c r="CU8" s="534"/>
    </row>
    <row r="9" spans="1:102" ht="9" customHeight="1">
      <c r="A9" s="536"/>
      <c r="B9" s="536"/>
      <c r="C9" s="536"/>
      <c r="D9" s="536"/>
      <c r="E9" s="536"/>
      <c r="F9" s="536"/>
      <c r="G9" s="536"/>
      <c r="H9" s="536"/>
      <c r="I9" s="536"/>
      <c r="J9" s="536"/>
      <c r="K9" s="536"/>
      <c r="L9" s="536"/>
      <c r="M9" s="536"/>
      <c r="N9" s="536"/>
      <c r="O9" s="536"/>
      <c r="P9" s="536"/>
      <c r="Q9" s="536"/>
      <c r="R9" s="536"/>
      <c r="S9" s="53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  <c r="AJ9" s="536"/>
      <c r="AK9" s="536"/>
      <c r="AL9" s="536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 s="116"/>
      <c r="BT9" s="116"/>
      <c r="BU9" s="116"/>
      <c r="BV9" s="116"/>
      <c r="BW9" s="116"/>
      <c r="BX9" s="116"/>
      <c r="BY9" s="116"/>
      <c r="BZ9" s="116"/>
      <c r="CA9" s="533"/>
      <c r="CB9" s="533"/>
      <c r="CC9" s="533"/>
      <c r="CD9" s="533"/>
      <c r="CE9" s="533"/>
      <c r="CF9" s="533"/>
      <c r="CG9" s="534"/>
      <c r="CH9" s="534"/>
      <c r="CI9" s="534"/>
      <c r="CJ9" s="534"/>
      <c r="CK9" s="534"/>
      <c r="CL9" s="534"/>
      <c r="CM9" s="534"/>
      <c r="CN9" s="534"/>
      <c r="CO9" s="534"/>
      <c r="CP9" s="534"/>
      <c r="CQ9" s="534"/>
      <c r="CR9" s="534"/>
      <c r="CS9" s="534"/>
      <c r="CT9" s="534"/>
      <c r="CU9" s="534"/>
    </row>
    <row r="10" spans="1:102" ht="9" customHeight="1"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</row>
    <row r="11" spans="1:102" ht="9" customHeight="1"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7"/>
      <c r="BZ11" s="117"/>
      <c r="CA11" s="117"/>
      <c r="CB11" s="117"/>
      <c r="CC11" s="117"/>
      <c r="CD11" s="117"/>
      <c r="CE11" s="116"/>
      <c r="CF11" s="116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</row>
    <row r="12" spans="1:102" ht="10.95" customHeight="1">
      <c r="B12" s="533" t="s">
        <v>197</v>
      </c>
      <c r="C12" s="535"/>
      <c r="D12" s="535"/>
      <c r="E12" s="535"/>
      <c r="F12" s="535"/>
      <c r="G12" s="535"/>
      <c r="H12" s="535"/>
      <c r="I12" s="535"/>
      <c r="J12" s="535"/>
      <c r="K12" s="535"/>
      <c r="L12" s="118"/>
      <c r="M12" s="528">
        <f>'★成績書 (3)'!M12:W13</f>
        <v>0</v>
      </c>
      <c r="N12" s="528"/>
      <c r="O12" s="528"/>
      <c r="P12" s="528"/>
      <c r="Q12" s="528"/>
      <c r="R12" s="528"/>
      <c r="S12" s="528"/>
      <c r="T12" s="528"/>
      <c r="U12" s="528"/>
      <c r="V12" s="528"/>
      <c r="W12" s="52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</row>
    <row r="13" spans="1:102" ht="10.95" customHeight="1">
      <c r="B13" s="535"/>
      <c r="C13" s="535"/>
      <c r="D13" s="535"/>
      <c r="E13" s="535"/>
      <c r="F13" s="535"/>
      <c r="G13" s="535"/>
      <c r="H13" s="535"/>
      <c r="I13" s="535"/>
      <c r="J13" s="535"/>
      <c r="K13" s="535"/>
      <c r="L13" s="118"/>
      <c r="M13" s="528"/>
      <c r="N13" s="528"/>
      <c r="O13" s="528"/>
      <c r="P13" s="528"/>
      <c r="Q13" s="528"/>
      <c r="R13" s="528"/>
      <c r="S13" s="528"/>
      <c r="T13" s="528"/>
      <c r="U13" s="528"/>
      <c r="V13" s="528"/>
      <c r="W13" s="52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</row>
    <row r="14" spans="1:102" ht="10.95" customHeight="1">
      <c r="B14" s="533" t="s">
        <v>198</v>
      </c>
      <c r="C14" s="535"/>
      <c r="D14" s="535"/>
      <c r="E14" s="535"/>
      <c r="F14" s="535"/>
      <c r="G14" s="535"/>
      <c r="H14" s="535"/>
      <c r="I14" s="535"/>
      <c r="J14" s="535"/>
      <c r="K14" s="535"/>
      <c r="L14" s="118"/>
      <c r="M14" s="528">
        <f>'★成績書 (3)'!M14:W15</f>
        <v>0</v>
      </c>
      <c r="N14" s="528"/>
      <c r="O14" s="528"/>
      <c r="P14" s="528"/>
      <c r="Q14" s="528"/>
      <c r="R14" s="528"/>
      <c r="S14" s="528"/>
      <c r="T14" s="528"/>
      <c r="U14" s="528"/>
      <c r="V14" s="528"/>
      <c r="W14" s="528"/>
      <c r="X14" s="534" t="s">
        <v>199</v>
      </c>
      <c r="Y14" s="534"/>
      <c r="Z14" s="534"/>
      <c r="AA14" s="534"/>
      <c r="AB14" s="528">
        <f>'★成績書 (3)'!AB14:AL15</f>
        <v>0</v>
      </c>
      <c r="AC14" s="528"/>
      <c r="AD14" s="528"/>
      <c r="AE14" s="528"/>
      <c r="AF14" s="528"/>
      <c r="AG14" s="528"/>
      <c r="AH14" s="528"/>
      <c r="AI14" s="528"/>
      <c r="AJ14" s="528"/>
      <c r="AK14" s="528"/>
      <c r="AL14" s="52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</row>
    <row r="15" spans="1:102" ht="10.95" customHeight="1">
      <c r="B15" s="535"/>
      <c r="C15" s="535"/>
      <c r="D15" s="535"/>
      <c r="E15" s="535"/>
      <c r="F15" s="535"/>
      <c r="G15" s="535"/>
      <c r="H15" s="535"/>
      <c r="I15" s="535"/>
      <c r="J15" s="535"/>
      <c r="K15" s="535"/>
      <c r="L15" s="118"/>
      <c r="M15" s="528"/>
      <c r="N15" s="528"/>
      <c r="O15" s="528"/>
      <c r="P15" s="528"/>
      <c r="Q15" s="528"/>
      <c r="R15" s="528"/>
      <c r="S15" s="528"/>
      <c r="T15" s="528"/>
      <c r="U15" s="528"/>
      <c r="V15" s="528"/>
      <c r="W15" s="528"/>
      <c r="X15" s="534"/>
      <c r="Y15" s="534"/>
      <c r="Z15" s="534"/>
      <c r="AA15" s="534"/>
      <c r="AB15" s="528"/>
      <c r="AC15" s="528"/>
      <c r="AD15" s="528"/>
      <c r="AE15" s="528"/>
      <c r="AF15" s="528"/>
      <c r="AG15" s="528"/>
      <c r="AH15" s="528"/>
      <c r="AI15" s="528"/>
      <c r="AJ15" s="528"/>
      <c r="AK15" s="528"/>
      <c r="AL15" s="52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</row>
    <row r="16" spans="1:102" ht="10.95" customHeight="1">
      <c r="B16" s="533" t="s">
        <v>200</v>
      </c>
      <c r="C16" s="535"/>
      <c r="D16" s="535"/>
      <c r="E16" s="535"/>
      <c r="F16" s="535"/>
      <c r="G16" s="535"/>
      <c r="H16" s="535"/>
      <c r="I16" s="535"/>
      <c r="J16" s="535"/>
      <c r="K16" s="535"/>
      <c r="L16" s="116"/>
      <c r="M16" s="547" t="str">
        <f>'★成績書 (3)'!M16:Z17</f>
        <v>持ち込み</v>
      </c>
      <c r="N16" s="547"/>
      <c r="O16" s="547"/>
      <c r="P16" s="547"/>
      <c r="Q16" s="547"/>
      <c r="R16" s="547"/>
      <c r="S16" s="547"/>
      <c r="T16" s="547"/>
      <c r="U16" s="547"/>
      <c r="V16" s="547"/>
      <c r="W16" s="547"/>
      <c r="X16" s="547"/>
      <c r="Y16" s="547"/>
      <c r="Z16" s="547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</row>
    <row r="17" spans="2:99" ht="10.95" customHeight="1">
      <c r="B17" s="535"/>
      <c r="C17" s="535"/>
      <c r="D17" s="535"/>
      <c r="E17" s="535"/>
      <c r="F17" s="535"/>
      <c r="G17" s="535"/>
      <c r="H17" s="535"/>
      <c r="I17" s="535"/>
      <c r="J17" s="535"/>
      <c r="K17" s="535"/>
      <c r="L17" s="116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</row>
    <row r="18" spans="2:99" ht="10.95" customHeight="1">
      <c r="B18" s="533" t="s">
        <v>202</v>
      </c>
      <c r="C18" s="535"/>
      <c r="D18" s="535"/>
      <c r="E18" s="535"/>
      <c r="F18" s="535"/>
      <c r="G18" s="535"/>
      <c r="H18" s="535"/>
      <c r="I18" s="535"/>
      <c r="J18" s="535"/>
      <c r="K18" s="535"/>
      <c r="L18" s="116"/>
      <c r="M18" s="548">
        <f>★注文シート!G41</f>
        <v>0</v>
      </c>
      <c r="N18" s="548"/>
      <c r="O18" s="548"/>
      <c r="P18" s="548"/>
      <c r="Q18" s="548"/>
      <c r="R18" s="548"/>
      <c r="S18" s="548"/>
      <c r="T18" s="548"/>
      <c r="U18" s="548"/>
      <c r="V18" s="548"/>
      <c r="W18" s="548"/>
      <c r="X18" s="548"/>
      <c r="Y18" s="548"/>
      <c r="Z18" s="548"/>
      <c r="AA18" s="548"/>
      <c r="AB18" s="548"/>
      <c r="AC18" s="548"/>
      <c r="AD18" s="548"/>
      <c r="AE18" s="548"/>
      <c r="AF18" s="548"/>
      <c r="AG18" s="548"/>
      <c r="AH18" s="548"/>
      <c r="AI18" s="548"/>
      <c r="AJ18" s="548"/>
      <c r="AK18" s="548"/>
      <c r="AL18" s="548"/>
      <c r="AM18" s="548"/>
      <c r="AN18" s="548"/>
      <c r="AO18" s="548"/>
      <c r="AP18" s="548"/>
      <c r="AQ18" s="548"/>
      <c r="AR18" s="548"/>
      <c r="AS18" s="548"/>
      <c r="AT18" s="548"/>
      <c r="AU18" s="548"/>
      <c r="AV18" s="548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</row>
    <row r="19" spans="2:99" ht="10.95" customHeight="1">
      <c r="B19" s="535"/>
      <c r="C19" s="535"/>
      <c r="D19" s="535"/>
      <c r="E19" s="535"/>
      <c r="F19" s="535"/>
      <c r="G19" s="535"/>
      <c r="H19" s="535"/>
      <c r="I19" s="535"/>
      <c r="J19" s="535"/>
      <c r="K19" s="535"/>
      <c r="L19" s="116"/>
      <c r="M19" s="548"/>
      <c r="N19" s="548"/>
      <c r="O19" s="548"/>
      <c r="P19" s="548"/>
      <c r="Q19" s="548"/>
      <c r="R19" s="548"/>
      <c r="S19" s="548"/>
      <c r="T19" s="548"/>
      <c r="U19" s="548"/>
      <c r="V19" s="548"/>
      <c r="W19" s="548"/>
      <c r="X19" s="548"/>
      <c r="Y19" s="548"/>
      <c r="Z19" s="548"/>
      <c r="AA19" s="548"/>
      <c r="AB19" s="548"/>
      <c r="AC19" s="548"/>
      <c r="AD19" s="548"/>
      <c r="AE19" s="548"/>
      <c r="AF19" s="548"/>
      <c r="AG19" s="548"/>
      <c r="AH19" s="548"/>
      <c r="AI19" s="548"/>
      <c r="AJ19" s="548"/>
      <c r="AK19" s="548"/>
      <c r="AL19" s="548"/>
      <c r="AM19" s="548"/>
      <c r="AN19" s="548"/>
      <c r="AO19" s="548"/>
      <c r="AP19" s="548"/>
      <c r="AQ19" s="548"/>
      <c r="AR19" s="548"/>
      <c r="AS19" s="548"/>
      <c r="AT19" s="548"/>
      <c r="AU19" s="548"/>
      <c r="AV19" s="548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</row>
    <row r="20" spans="2:99" ht="10.95" customHeight="1"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</row>
    <row r="21" spans="2:99" ht="9" customHeight="1"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</row>
    <row r="22" spans="2:99" ht="9" customHeight="1"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</row>
    <row r="23" spans="2:99" ht="9" customHeight="1"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</row>
    <row r="24" spans="2:99" ht="9" customHeight="1">
      <c r="B24" s="549" t="s">
        <v>203</v>
      </c>
      <c r="C24" s="550"/>
      <c r="D24" s="550"/>
      <c r="E24" s="550"/>
      <c r="F24" s="550"/>
      <c r="G24" s="550"/>
      <c r="H24" s="550"/>
      <c r="I24" s="550"/>
      <c r="J24" s="550"/>
      <c r="K24" s="550"/>
      <c r="L24" s="122"/>
      <c r="M24" s="551">
        <f>★注文シート!C34</f>
        <v>0</v>
      </c>
      <c r="N24" s="551"/>
      <c r="O24" s="551"/>
      <c r="P24" s="551"/>
      <c r="Q24" s="551"/>
      <c r="R24" s="551"/>
      <c r="S24" s="551"/>
      <c r="T24" s="551"/>
      <c r="U24" s="551"/>
      <c r="V24" s="551"/>
      <c r="W24" s="551"/>
      <c r="X24" s="551"/>
      <c r="Y24" s="551"/>
      <c r="Z24" s="551"/>
      <c r="AA24" s="551"/>
      <c r="AB24" s="551"/>
      <c r="AC24" s="551"/>
      <c r="AD24" s="551"/>
      <c r="AE24" s="551"/>
      <c r="AF24" s="551"/>
      <c r="AG24" s="551"/>
      <c r="AH24" s="551"/>
      <c r="AI24" s="551"/>
      <c r="AJ24" s="551"/>
      <c r="AK24" s="551"/>
      <c r="AL24" s="551"/>
      <c r="AM24" s="551"/>
      <c r="AN24" s="551"/>
      <c r="AO24" s="551"/>
      <c r="AP24" s="551"/>
      <c r="AQ24" s="551"/>
      <c r="AR24" s="551"/>
      <c r="AS24" s="551"/>
      <c r="AT24" s="551"/>
      <c r="AU24" s="551"/>
      <c r="AV24" s="551"/>
      <c r="AW24" s="551"/>
      <c r="AX24" s="551"/>
      <c r="AY24" s="551"/>
      <c r="AZ24" s="551"/>
      <c r="BA24" s="551"/>
      <c r="BB24" s="551"/>
      <c r="BC24" s="551"/>
      <c r="BD24" s="551"/>
      <c r="BE24" s="551"/>
      <c r="BF24" s="551"/>
      <c r="BG24" s="551"/>
      <c r="BH24" s="551"/>
      <c r="BI24" s="551"/>
      <c r="BJ24" s="551"/>
      <c r="BK24" s="551"/>
      <c r="BL24" s="551"/>
      <c r="BM24" s="551"/>
      <c r="BN24" s="551"/>
      <c r="BO24" s="551"/>
      <c r="BP24" s="551"/>
      <c r="BQ24" s="551"/>
      <c r="BR24" s="551"/>
      <c r="BS24" s="551"/>
      <c r="BT24" s="551"/>
      <c r="BU24" s="551"/>
      <c r="BV24" s="551"/>
      <c r="BW24" s="551"/>
      <c r="BX24" s="551"/>
      <c r="BY24" s="551"/>
      <c r="BZ24" s="551"/>
      <c r="CA24" s="551"/>
      <c r="CB24" s="551"/>
      <c r="CC24" s="551"/>
      <c r="CD24" s="551"/>
      <c r="CE24" s="551"/>
      <c r="CF24" s="551"/>
      <c r="CG24" s="551"/>
      <c r="CH24" s="551"/>
      <c r="CI24" s="551"/>
      <c r="CJ24" s="551"/>
      <c r="CK24" s="551"/>
      <c r="CL24" s="551"/>
      <c r="CM24" s="551"/>
      <c r="CN24" s="551"/>
      <c r="CO24" s="551"/>
      <c r="CP24" s="551"/>
      <c r="CQ24" s="551"/>
      <c r="CR24" s="551"/>
      <c r="CS24" s="551"/>
      <c r="CT24" s="551"/>
      <c r="CU24" s="551"/>
    </row>
    <row r="25" spans="2:99" ht="9" customHeight="1">
      <c r="B25" s="550"/>
      <c r="C25" s="550"/>
      <c r="D25" s="550"/>
      <c r="E25" s="550"/>
      <c r="F25" s="550"/>
      <c r="G25" s="550"/>
      <c r="H25" s="550"/>
      <c r="I25" s="550"/>
      <c r="J25" s="550"/>
      <c r="K25" s="550"/>
      <c r="L25" s="122"/>
      <c r="M25" s="551"/>
      <c r="N25" s="551"/>
      <c r="O25" s="551"/>
      <c r="P25" s="551"/>
      <c r="Q25" s="551"/>
      <c r="R25" s="551"/>
      <c r="S25" s="551"/>
      <c r="T25" s="551"/>
      <c r="U25" s="551"/>
      <c r="V25" s="551"/>
      <c r="W25" s="551"/>
      <c r="X25" s="551"/>
      <c r="Y25" s="551"/>
      <c r="Z25" s="551"/>
      <c r="AA25" s="551"/>
      <c r="AB25" s="551"/>
      <c r="AC25" s="551"/>
      <c r="AD25" s="551"/>
      <c r="AE25" s="551"/>
      <c r="AF25" s="551"/>
      <c r="AG25" s="551"/>
      <c r="AH25" s="551"/>
      <c r="AI25" s="551"/>
      <c r="AJ25" s="551"/>
      <c r="AK25" s="551"/>
      <c r="AL25" s="551"/>
      <c r="AM25" s="551"/>
      <c r="AN25" s="551"/>
      <c r="AO25" s="551"/>
      <c r="AP25" s="551"/>
      <c r="AQ25" s="551"/>
      <c r="AR25" s="551"/>
      <c r="AS25" s="551"/>
      <c r="AT25" s="551"/>
      <c r="AU25" s="551"/>
      <c r="AV25" s="551"/>
      <c r="AW25" s="551"/>
      <c r="AX25" s="551"/>
      <c r="AY25" s="551"/>
      <c r="AZ25" s="551"/>
      <c r="BA25" s="551"/>
      <c r="BB25" s="551"/>
      <c r="BC25" s="551"/>
      <c r="BD25" s="551"/>
      <c r="BE25" s="551"/>
      <c r="BF25" s="551"/>
      <c r="BG25" s="551"/>
      <c r="BH25" s="551"/>
      <c r="BI25" s="551"/>
      <c r="BJ25" s="551"/>
      <c r="BK25" s="551"/>
      <c r="BL25" s="551"/>
      <c r="BM25" s="551"/>
      <c r="BN25" s="551"/>
      <c r="BO25" s="551"/>
      <c r="BP25" s="551"/>
      <c r="BQ25" s="551"/>
      <c r="BR25" s="551"/>
      <c r="BS25" s="551"/>
      <c r="BT25" s="551"/>
      <c r="BU25" s="551"/>
      <c r="BV25" s="551"/>
      <c r="BW25" s="551"/>
      <c r="BX25" s="551"/>
      <c r="BY25" s="551"/>
      <c r="BZ25" s="551"/>
      <c r="CA25" s="551"/>
      <c r="CB25" s="551"/>
      <c r="CC25" s="551"/>
      <c r="CD25" s="551"/>
      <c r="CE25" s="551"/>
      <c r="CF25" s="551"/>
      <c r="CG25" s="551"/>
      <c r="CH25" s="551"/>
      <c r="CI25" s="551"/>
      <c r="CJ25" s="551"/>
      <c r="CK25" s="551"/>
      <c r="CL25" s="551"/>
      <c r="CM25" s="551"/>
      <c r="CN25" s="551"/>
      <c r="CO25" s="551"/>
      <c r="CP25" s="551"/>
      <c r="CQ25" s="551"/>
      <c r="CR25" s="551"/>
      <c r="CS25" s="551"/>
      <c r="CT25" s="551"/>
      <c r="CU25" s="551"/>
    </row>
    <row r="26" spans="2:99" ht="9" customHeight="1">
      <c r="B26" s="535"/>
      <c r="C26" s="535"/>
      <c r="D26" s="535"/>
      <c r="E26" s="535"/>
      <c r="F26" s="535"/>
      <c r="G26" s="535"/>
      <c r="H26" s="535"/>
      <c r="I26" s="535"/>
      <c r="J26" s="535"/>
      <c r="K26" s="535"/>
      <c r="L26" s="535"/>
      <c r="M26" s="535"/>
      <c r="N26" s="535"/>
      <c r="O26" s="535"/>
      <c r="P26" s="535"/>
      <c r="Q26" s="535"/>
      <c r="R26" s="535"/>
      <c r="S26" s="535"/>
      <c r="T26" s="535"/>
      <c r="U26" s="535"/>
      <c r="V26" s="535"/>
      <c r="W26" s="535"/>
      <c r="X26" s="535"/>
      <c r="Y26" s="535"/>
      <c r="Z26" s="535"/>
      <c r="AA26" s="535"/>
      <c r="AB26" s="535"/>
      <c r="AC26" s="535"/>
      <c r="AD26" s="535"/>
      <c r="AE26" s="535"/>
      <c r="AF26" s="535"/>
      <c r="AG26" s="535"/>
      <c r="AH26" s="535"/>
      <c r="AI26" s="535"/>
      <c r="AJ26" s="535"/>
      <c r="AK26" s="535"/>
      <c r="AL26" s="535"/>
      <c r="AM26" s="535"/>
      <c r="AN26" s="535"/>
      <c r="AO26" s="535"/>
      <c r="AP26" s="535"/>
      <c r="AQ26" s="535"/>
      <c r="AR26" s="535"/>
      <c r="AS26" s="535"/>
      <c r="AT26" s="535"/>
      <c r="AU26" s="535"/>
      <c r="AV26" s="535"/>
      <c r="AW26" s="535"/>
      <c r="AX26" s="535"/>
      <c r="AY26" s="535"/>
      <c r="AZ26" s="535"/>
      <c r="BA26" s="535"/>
      <c r="BB26" s="535"/>
      <c r="BC26" s="535"/>
      <c r="BD26" s="535"/>
      <c r="BE26" s="535"/>
      <c r="BF26" s="535"/>
      <c r="BG26" s="535"/>
      <c r="BH26" s="535"/>
      <c r="BI26" s="535"/>
      <c r="BJ26" s="535"/>
      <c r="BK26" s="535"/>
      <c r="BL26" s="535"/>
      <c r="BM26" s="535"/>
      <c r="BN26" s="535"/>
      <c r="BO26" s="535"/>
      <c r="BP26" s="535"/>
      <c r="BQ26" s="535"/>
      <c r="BR26" s="535"/>
      <c r="BS26" s="535"/>
      <c r="BT26" s="535"/>
      <c r="BU26" s="535"/>
      <c r="BV26" s="535"/>
      <c r="BW26" s="535"/>
      <c r="BX26" s="535"/>
      <c r="BY26" s="535"/>
      <c r="BZ26" s="535"/>
      <c r="CA26" s="535"/>
      <c r="CB26" s="535"/>
      <c r="CC26" s="535"/>
      <c r="CD26" s="535"/>
      <c r="CE26" s="535"/>
      <c r="CF26" s="535"/>
      <c r="CG26" s="535"/>
      <c r="CH26" s="535"/>
      <c r="CI26" s="535"/>
      <c r="CJ26" s="535"/>
      <c r="CK26" s="535"/>
      <c r="CL26" s="535"/>
      <c r="CM26" s="535"/>
      <c r="CN26" s="535"/>
      <c r="CO26" s="535"/>
      <c r="CP26" s="535"/>
      <c r="CQ26" s="535"/>
      <c r="CR26" s="535"/>
      <c r="CS26" s="535"/>
      <c r="CT26" s="535"/>
      <c r="CU26" s="535"/>
    </row>
    <row r="27" spans="2:99" ht="7.5" customHeight="1">
      <c r="B27" s="533" t="s">
        <v>204</v>
      </c>
      <c r="C27" s="535"/>
      <c r="D27" s="535"/>
      <c r="E27" s="535"/>
      <c r="F27" s="535"/>
      <c r="G27" s="535"/>
      <c r="H27" s="535"/>
      <c r="I27" s="535"/>
      <c r="J27" s="535"/>
      <c r="K27" s="535"/>
      <c r="L27" s="535"/>
      <c r="M27" s="535"/>
      <c r="N27" s="535"/>
      <c r="O27" s="535"/>
      <c r="P27" s="535"/>
      <c r="Q27" s="535"/>
      <c r="R27" s="535"/>
      <c r="S27" s="535"/>
      <c r="T27" s="535"/>
      <c r="U27" s="535"/>
      <c r="V27" s="535"/>
      <c r="W27" s="535"/>
      <c r="X27" s="535"/>
      <c r="Y27" s="535"/>
      <c r="Z27" s="535"/>
      <c r="AA27" s="535"/>
      <c r="AB27" s="535"/>
      <c r="AC27" s="535"/>
      <c r="AD27" s="535"/>
      <c r="AE27" s="535"/>
      <c r="AF27" s="535"/>
      <c r="AG27" s="535"/>
      <c r="AH27" s="535"/>
      <c r="AI27" s="535"/>
      <c r="AJ27" s="535"/>
      <c r="AK27" s="535"/>
      <c r="AL27" s="535"/>
      <c r="AM27" s="535"/>
      <c r="AN27" s="535"/>
      <c r="AO27" s="535"/>
      <c r="AP27" s="535"/>
      <c r="AQ27" s="535"/>
      <c r="AR27" s="535"/>
      <c r="AS27" s="535"/>
      <c r="AT27" s="535"/>
      <c r="AU27" s="535"/>
      <c r="AV27" s="535"/>
      <c r="AW27" s="535"/>
      <c r="AX27" s="535"/>
      <c r="AY27" s="535"/>
      <c r="AZ27" s="535"/>
      <c r="BA27" s="535"/>
      <c r="BB27" s="535"/>
      <c r="BC27" s="535"/>
      <c r="BD27" s="535"/>
      <c r="BE27" s="535"/>
      <c r="BF27" s="535"/>
      <c r="BG27" s="535"/>
      <c r="BH27" s="535"/>
      <c r="BI27" s="535"/>
      <c r="BJ27" s="535"/>
      <c r="BK27" s="535"/>
      <c r="BL27" s="535"/>
      <c r="BM27" s="535"/>
      <c r="BN27" s="535"/>
      <c r="BO27" s="535"/>
      <c r="BP27" s="535"/>
      <c r="BQ27" s="535"/>
      <c r="BR27" s="535"/>
      <c r="BS27" s="535"/>
      <c r="BT27" s="535"/>
      <c r="BU27" s="535"/>
      <c r="BV27" s="535"/>
      <c r="BW27" s="535"/>
      <c r="BX27" s="535"/>
      <c r="BY27" s="535"/>
      <c r="BZ27" s="535"/>
      <c r="CA27" s="535"/>
      <c r="CB27" s="535"/>
      <c r="CC27" s="535"/>
      <c r="CD27" s="535"/>
      <c r="CE27" s="535"/>
      <c r="CF27" s="535"/>
      <c r="CG27" s="535"/>
      <c r="CH27" s="535"/>
      <c r="CI27" s="535"/>
      <c r="CJ27" s="535"/>
      <c r="CK27" s="535"/>
      <c r="CL27" s="535"/>
      <c r="CM27" s="535"/>
      <c r="CN27" s="535"/>
      <c r="CO27" s="535"/>
      <c r="CP27" s="535"/>
      <c r="CQ27" s="535"/>
      <c r="CR27" s="535"/>
      <c r="CS27" s="535"/>
      <c r="CT27" s="535"/>
      <c r="CU27" s="535"/>
    </row>
    <row r="28" spans="2:99" ht="7.5" customHeight="1" thickBot="1">
      <c r="B28" s="535"/>
      <c r="C28" s="535"/>
      <c r="D28" s="535"/>
      <c r="E28" s="535"/>
      <c r="F28" s="535"/>
      <c r="G28" s="535"/>
      <c r="H28" s="535"/>
      <c r="I28" s="535"/>
      <c r="J28" s="535"/>
      <c r="K28" s="535"/>
      <c r="L28" s="535"/>
      <c r="M28" s="535"/>
      <c r="N28" s="535"/>
      <c r="O28" s="535"/>
      <c r="P28" s="535"/>
      <c r="Q28" s="535"/>
      <c r="R28" s="535"/>
      <c r="S28" s="535"/>
      <c r="T28" s="535"/>
      <c r="U28" s="535"/>
      <c r="V28" s="535"/>
      <c r="W28" s="535"/>
      <c r="X28" s="535"/>
      <c r="Y28" s="535"/>
      <c r="Z28" s="535"/>
      <c r="AA28" s="535"/>
      <c r="AB28" s="535"/>
      <c r="AC28" s="535"/>
      <c r="AD28" s="535"/>
      <c r="AE28" s="535"/>
      <c r="AF28" s="535"/>
      <c r="AG28" s="535"/>
      <c r="AH28" s="535"/>
      <c r="AI28" s="535"/>
      <c r="AJ28" s="535"/>
      <c r="AK28" s="535"/>
      <c r="AL28" s="535"/>
      <c r="AM28" s="535"/>
      <c r="AN28" s="535"/>
      <c r="AO28" s="535"/>
      <c r="AP28" s="535"/>
      <c r="AQ28" s="535"/>
      <c r="AR28" s="535"/>
      <c r="AS28" s="535"/>
      <c r="AT28" s="535"/>
      <c r="AU28" s="535"/>
      <c r="AV28" s="535"/>
      <c r="AW28" s="535"/>
      <c r="AX28" s="535"/>
      <c r="AY28" s="535"/>
      <c r="AZ28" s="535"/>
      <c r="BA28" s="535"/>
      <c r="BB28" s="535"/>
      <c r="BC28" s="535"/>
      <c r="BD28" s="535"/>
      <c r="BE28" s="535"/>
      <c r="BF28" s="535"/>
      <c r="BG28" s="535"/>
      <c r="BH28" s="535"/>
      <c r="BI28" s="535"/>
      <c r="BJ28" s="535"/>
      <c r="BK28" s="535"/>
      <c r="BL28" s="535"/>
      <c r="BM28" s="535"/>
      <c r="BN28" s="535"/>
      <c r="BO28" s="535"/>
      <c r="BP28" s="535"/>
      <c r="BQ28" s="535"/>
      <c r="BR28" s="535"/>
      <c r="BS28" s="535"/>
      <c r="BT28" s="535"/>
      <c r="BU28" s="535"/>
      <c r="BV28" s="535"/>
      <c r="BW28" s="535"/>
      <c r="BX28" s="535"/>
      <c r="BY28" s="535"/>
      <c r="BZ28" s="535"/>
      <c r="CA28" s="535"/>
      <c r="CB28" s="535"/>
      <c r="CC28" s="535"/>
      <c r="CD28" s="535"/>
      <c r="CE28" s="535"/>
      <c r="CF28" s="535"/>
      <c r="CG28" s="535"/>
      <c r="CH28" s="535"/>
      <c r="CI28" s="535"/>
      <c r="CJ28" s="535"/>
      <c r="CK28" s="535"/>
      <c r="CL28" s="535"/>
      <c r="CM28" s="535"/>
      <c r="CN28" s="535"/>
      <c r="CO28" s="535"/>
      <c r="CP28" s="535"/>
      <c r="CQ28" s="535"/>
      <c r="CR28" s="535"/>
      <c r="CS28" s="535"/>
      <c r="CT28" s="535"/>
      <c r="CU28" s="535"/>
    </row>
    <row r="29" spans="2:99" ht="9" customHeight="1">
      <c r="B29" s="552" t="s">
        <v>205</v>
      </c>
      <c r="C29" s="553"/>
      <c r="D29" s="553"/>
      <c r="E29" s="553"/>
      <c r="F29" s="553"/>
      <c r="G29" s="553"/>
      <c r="H29" s="553"/>
      <c r="I29" s="553"/>
      <c r="J29" s="553"/>
      <c r="K29" s="553"/>
      <c r="L29" s="553"/>
      <c r="M29" s="553"/>
      <c r="N29" s="553"/>
      <c r="O29" s="553"/>
      <c r="P29" s="553"/>
      <c r="Q29" s="553"/>
      <c r="R29" s="554"/>
      <c r="S29" s="123"/>
      <c r="T29" s="555">
        <f>★注文シート!D41</f>
        <v>0</v>
      </c>
      <c r="U29" s="555"/>
      <c r="V29" s="555"/>
      <c r="W29" s="555"/>
      <c r="X29" s="555"/>
      <c r="Y29" s="555"/>
      <c r="Z29" s="555"/>
      <c r="AA29" s="555"/>
      <c r="AB29" s="555"/>
      <c r="AC29" s="555"/>
      <c r="AD29" s="555"/>
      <c r="AE29" s="555"/>
      <c r="AF29" s="555"/>
      <c r="AG29" s="555"/>
      <c r="AH29" s="555"/>
      <c r="AI29" s="555"/>
      <c r="AJ29" s="555"/>
      <c r="AK29" s="555"/>
      <c r="AL29" s="555"/>
      <c r="AM29" s="555"/>
      <c r="AN29" s="555"/>
      <c r="AO29" s="555"/>
      <c r="AP29" s="555"/>
      <c r="AQ29" s="555"/>
      <c r="AR29" s="555"/>
      <c r="AS29" s="555"/>
      <c r="AT29" s="555"/>
      <c r="AU29" s="555"/>
      <c r="AV29" s="555"/>
      <c r="AW29" s="555"/>
      <c r="AX29" s="555"/>
      <c r="AY29" s="555"/>
      <c r="AZ29" s="555"/>
      <c r="BA29" s="555"/>
      <c r="BB29" s="555"/>
      <c r="BC29" s="555"/>
      <c r="BD29" s="555"/>
      <c r="BE29" s="555"/>
      <c r="BF29" s="555"/>
      <c r="BG29" s="555"/>
      <c r="BH29" s="555"/>
      <c r="BI29" s="555"/>
      <c r="BJ29" s="555"/>
      <c r="BK29" s="555"/>
      <c r="BL29" s="555"/>
      <c r="BM29" s="555"/>
      <c r="BN29" s="555"/>
      <c r="BO29" s="555"/>
      <c r="BP29" s="555"/>
      <c r="BQ29" s="555"/>
      <c r="BR29" s="555"/>
      <c r="BS29" s="555"/>
      <c r="BT29" s="555"/>
      <c r="BU29" s="555"/>
      <c r="BV29" s="555"/>
      <c r="BW29" s="555"/>
      <c r="BX29" s="555"/>
      <c r="BY29" s="555"/>
      <c r="BZ29" s="555"/>
      <c r="CA29" s="555"/>
      <c r="CB29" s="555"/>
      <c r="CC29" s="555"/>
      <c r="CD29" s="555"/>
      <c r="CE29" s="555"/>
      <c r="CF29" s="555"/>
      <c r="CG29" s="555"/>
      <c r="CH29" s="555"/>
      <c r="CI29" s="555"/>
      <c r="CJ29" s="555"/>
      <c r="CK29" s="555"/>
      <c r="CL29" s="555"/>
      <c r="CM29" s="555"/>
      <c r="CN29" s="555"/>
      <c r="CO29" s="555"/>
      <c r="CP29" s="555"/>
      <c r="CQ29" s="555"/>
      <c r="CR29" s="555"/>
      <c r="CS29" s="555"/>
      <c r="CT29" s="555"/>
      <c r="CU29" s="556"/>
    </row>
    <row r="30" spans="2:99" ht="9" customHeight="1">
      <c r="B30" s="540"/>
      <c r="C30" s="541"/>
      <c r="D30" s="541"/>
      <c r="E30" s="541"/>
      <c r="F30" s="541"/>
      <c r="G30" s="541"/>
      <c r="H30" s="541"/>
      <c r="I30" s="541"/>
      <c r="J30" s="541"/>
      <c r="K30" s="541"/>
      <c r="L30" s="541"/>
      <c r="M30" s="541"/>
      <c r="N30" s="541"/>
      <c r="O30" s="541"/>
      <c r="P30" s="541"/>
      <c r="Q30" s="541"/>
      <c r="R30" s="542"/>
      <c r="S30" s="125"/>
      <c r="T30" s="545"/>
      <c r="U30" s="545"/>
      <c r="V30" s="545"/>
      <c r="W30" s="545"/>
      <c r="X30" s="545"/>
      <c r="Y30" s="545"/>
      <c r="Z30" s="545"/>
      <c r="AA30" s="545"/>
      <c r="AB30" s="545"/>
      <c r="AC30" s="545"/>
      <c r="AD30" s="545"/>
      <c r="AE30" s="545"/>
      <c r="AF30" s="545"/>
      <c r="AG30" s="545"/>
      <c r="AH30" s="545"/>
      <c r="AI30" s="545"/>
      <c r="AJ30" s="545"/>
      <c r="AK30" s="545"/>
      <c r="AL30" s="545"/>
      <c r="AM30" s="545"/>
      <c r="AN30" s="545"/>
      <c r="AO30" s="545"/>
      <c r="AP30" s="545"/>
      <c r="AQ30" s="545"/>
      <c r="AR30" s="545"/>
      <c r="AS30" s="545"/>
      <c r="AT30" s="545"/>
      <c r="AU30" s="545"/>
      <c r="AV30" s="545"/>
      <c r="AW30" s="545"/>
      <c r="AX30" s="545"/>
      <c r="AY30" s="545"/>
      <c r="AZ30" s="545"/>
      <c r="BA30" s="545"/>
      <c r="BB30" s="545"/>
      <c r="BC30" s="545"/>
      <c r="BD30" s="545"/>
      <c r="BE30" s="545"/>
      <c r="BF30" s="545"/>
      <c r="BG30" s="545"/>
      <c r="BH30" s="545"/>
      <c r="BI30" s="545"/>
      <c r="BJ30" s="545"/>
      <c r="BK30" s="545"/>
      <c r="BL30" s="545"/>
      <c r="BM30" s="545"/>
      <c r="BN30" s="545"/>
      <c r="BO30" s="545"/>
      <c r="BP30" s="545"/>
      <c r="BQ30" s="545"/>
      <c r="BR30" s="545"/>
      <c r="BS30" s="545"/>
      <c r="BT30" s="545"/>
      <c r="BU30" s="545"/>
      <c r="BV30" s="545"/>
      <c r="BW30" s="545"/>
      <c r="BX30" s="545"/>
      <c r="BY30" s="545"/>
      <c r="BZ30" s="545"/>
      <c r="CA30" s="545"/>
      <c r="CB30" s="545"/>
      <c r="CC30" s="545"/>
      <c r="CD30" s="545"/>
      <c r="CE30" s="545"/>
      <c r="CF30" s="545"/>
      <c r="CG30" s="545"/>
      <c r="CH30" s="545"/>
      <c r="CI30" s="545"/>
      <c r="CJ30" s="545"/>
      <c r="CK30" s="545"/>
      <c r="CL30" s="545"/>
      <c r="CM30" s="545"/>
      <c r="CN30" s="545"/>
      <c r="CO30" s="545"/>
      <c r="CP30" s="545"/>
      <c r="CQ30" s="545"/>
      <c r="CR30" s="545"/>
      <c r="CS30" s="545"/>
      <c r="CT30" s="545"/>
      <c r="CU30" s="546"/>
    </row>
    <row r="31" spans="2:99" ht="9" customHeight="1">
      <c r="B31" s="537" t="s">
        <v>206</v>
      </c>
      <c r="C31" s="538"/>
      <c r="D31" s="538"/>
      <c r="E31" s="538"/>
      <c r="F31" s="538"/>
      <c r="G31" s="538"/>
      <c r="H31" s="538"/>
      <c r="I31" s="538"/>
      <c r="J31" s="538"/>
      <c r="K31" s="538"/>
      <c r="L31" s="538"/>
      <c r="M31" s="538"/>
      <c r="N31" s="538"/>
      <c r="O31" s="538"/>
      <c r="P31" s="538"/>
      <c r="Q31" s="538"/>
      <c r="R31" s="539"/>
      <c r="S31" s="126"/>
      <c r="T31" s="543">
        <f>★注文シート!F41</f>
        <v>0</v>
      </c>
      <c r="U31" s="543"/>
      <c r="V31" s="543"/>
      <c r="W31" s="543"/>
      <c r="X31" s="543"/>
      <c r="Y31" s="543"/>
      <c r="Z31" s="543"/>
      <c r="AA31" s="543"/>
      <c r="AB31" s="543"/>
      <c r="AC31" s="543"/>
      <c r="AD31" s="543"/>
      <c r="AE31" s="543"/>
      <c r="AF31" s="543"/>
      <c r="AG31" s="543"/>
      <c r="AH31" s="543"/>
      <c r="AI31" s="543"/>
      <c r="AJ31" s="543"/>
      <c r="AK31" s="543"/>
      <c r="AL31" s="543"/>
      <c r="AM31" s="543"/>
      <c r="AN31" s="543"/>
      <c r="AO31" s="543"/>
      <c r="AP31" s="543"/>
      <c r="AQ31" s="543"/>
      <c r="AR31" s="543"/>
      <c r="AS31" s="543"/>
      <c r="AT31" s="543"/>
      <c r="AU31" s="543"/>
      <c r="AV31" s="543"/>
      <c r="AW31" s="543"/>
      <c r="AX31" s="543"/>
      <c r="AY31" s="543"/>
      <c r="AZ31" s="543"/>
      <c r="BA31" s="543"/>
      <c r="BB31" s="543"/>
      <c r="BC31" s="543"/>
      <c r="BD31" s="543"/>
      <c r="BE31" s="543"/>
      <c r="BF31" s="543"/>
      <c r="BG31" s="543"/>
      <c r="BH31" s="543"/>
      <c r="BI31" s="543"/>
      <c r="BJ31" s="543"/>
      <c r="BK31" s="543"/>
      <c r="BL31" s="543"/>
      <c r="BM31" s="543"/>
      <c r="BN31" s="543"/>
      <c r="BO31" s="543"/>
      <c r="BP31" s="543"/>
      <c r="BQ31" s="543"/>
      <c r="BR31" s="543"/>
      <c r="BS31" s="543"/>
      <c r="BT31" s="543"/>
      <c r="BU31" s="543"/>
      <c r="BV31" s="543"/>
      <c r="BW31" s="543"/>
      <c r="BX31" s="543"/>
      <c r="BY31" s="543"/>
      <c r="BZ31" s="543"/>
      <c r="CA31" s="543"/>
      <c r="CB31" s="543"/>
      <c r="CC31" s="543"/>
      <c r="CD31" s="543"/>
      <c r="CE31" s="543"/>
      <c r="CF31" s="543"/>
      <c r="CG31" s="543"/>
      <c r="CH31" s="543"/>
      <c r="CI31" s="543"/>
      <c r="CJ31" s="543"/>
      <c r="CK31" s="543"/>
      <c r="CL31" s="543"/>
      <c r="CM31" s="543"/>
      <c r="CN31" s="543"/>
      <c r="CO31" s="543"/>
      <c r="CP31" s="543"/>
      <c r="CQ31" s="543"/>
      <c r="CR31" s="543"/>
      <c r="CS31" s="543"/>
      <c r="CT31" s="543"/>
      <c r="CU31" s="544"/>
    </row>
    <row r="32" spans="2:99" ht="9" customHeight="1">
      <c r="B32" s="540"/>
      <c r="C32" s="541"/>
      <c r="D32" s="541"/>
      <c r="E32" s="541"/>
      <c r="F32" s="541"/>
      <c r="G32" s="541"/>
      <c r="H32" s="541"/>
      <c r="I32" s="541"/>
      <c r="J32" s="541"/>
      <c r="K32" s="541"/>
      <c r="L32" s="541"/>
      <c r="M32" s="541"/>
      <c r="N32" s="541"/>
      <c r="O32" s="541"/>
      <c r="P32" s="541"/>
      <c r="Q32" s="541"/>
      <c r="R32" s="542"/>
      <c r="S32" s="125"/>
      <c r="T32" s="545"/>
      <c r="U32" s="545"/>
      <c r="V32" s="545"/>
      <c r="W32" s="545"/>
      <c r="X32" s="545"/>
      <c r="Y32" s="545"/>
      <c r="Z32" s="545"/>
      <c r="AA32" s="545"/>
      <c r="AB32" s="545"/>
      <c r="AC32" s="545"/>
      <c r="AD32" s="545"/>
      <c r="AE32" s="545"/>
      <c r="AF32" s="545"/>
      <c r="AG32" s="545"/>
      <c r="AH32" s="545"/>
      <c r="AI32" s="545"/>
      <c r="AJ32" s="545"/>
      <c r="AK32" s="545"/>
      <c r="AL32" s="545"/>
      <c r="AM32" s="545"/>
      <c r="AN32" s="545"/>
      <c r="AO32" s="545"/>
      <c r="AP32" s="545"/>
      <c r="AQ32" s="545"/>
      <c r="AR32" s="545"/>
      <c r="AS32" s="545"/>
      <c r="AT32" s="545"/>
      <c r="AU32" s="545"/>
      <c r="AV32" s="545"/>
      <c r="AW32" s="545"/>
      <c r="AX32" s="545"/>
      <c r="AY32" s="545"/>
      <c r="AZ32" s="545"/>
      <c r="BA32" s="545"/>
      <c r="BB32" s="545"/>
      <c r="BC32" s="545"/>
      <c r="BD32" s="545"/>
      <c r="BE32" s="545"/>
      <c r="BF32" s="545"/>
      <c r="BG32" s="545"/>
      <c r="BH32" s="545"/>
      <c r="BI32" s="545"/>
      <c r="BJ32" s="545"/>
      <c r="BK32" s="545"/>
      <c r="BL32" s="545"/>
      <c r="BM32" s="545"/>
      <c r="BN32" s="545"/>
      <c r="BO32" s="545"/>
      <c r="BP32" s="545"/>
      <c r="BQ32" s="545"/>
      <c r="BR32" s="545"/>
      <c r="BS32" s="545"/>
      <c r="BT32" s="545"/>
      <c r="BU32" s="545"/>
      <c r="BV32" s="545"/>
      <c r="BW32" s="545"/>
      <c r="BX32" s="545"/>
      <c r="BY32" s="545"/>
      <c r="BZ32" s="545"/>
      <c r="CA32" s="545"/>
      <c r="CB32" s="545"/>
      <c r="CC32" s="545"/>
      <c r="CD32" s="545"/>
      <c r="CE32" s="545"/>
      <c r="CF32" s="545"/>
      <c r="CG32" s="545"/>
      <c r="CH32" s="545"/>
      <c r="CI32" s="545"/>
      <c r="CJ32" s="545"/>
      <c r="CK32" s="545"/>
      <c r="CL32" s="545"/>
      <c r="CM32" s="545"/>
      <c r="CN32" s="545"/>
      <c r="CO32" s="545"/>
      <c r="CP32" s="545"/>
      <c r="CQ32" s="545"/>
      <c r="CR32" s="545"/>
      <c r="CS32" s="545"/>
      <c r="CT32" s="545"/>
      <c r="CU32" s="546"/>
    </row>
    <row r="33" spans="2:105" ht="9" customHeight="1">
      <c r="B33" s="537" t="s">
        <v>207</v>
      </c>
      <c r="C33" s="538"/>
      <c r="D33" s="538"/>
      <c r="E33" s="538"/>
      <c r="F33" s="538"/>
      <c r="G33" s="538"/>
      <c r="H33" s="538"/>
      <c r="I33" s="538"/>
      <c r="J33" s="538"/>
      <c r="K33" s="538"/>
      <c r="L33" s="538"/>
      <c r="M33" s="538"/>
      <c r="N33" s="538"/>
      <c r="O33" s="538"/>
      <c r="P33" s="538"/>
      <c r="Q33" s="538"/>
      <c r="R33" s="539"/>
      <c r="S33" s="127"/>
      <c r="T33" s="579">
        <f>★注文シート!E41</f>
        <v>0</v>
      </c>
      <c r="U33" s="579"/>
      <c r="V33" s="579"/>
      <c r="W33" s="579"/>
      <c r="X33" s="579"/>
      <c r="Y33" s="579"/>
      <c r="Z33" s="579"/>
      <c r="AA33" s="579"/>
      <c r="AB33" s="579"/>
      <c r="AC33" s="579"/>
      <c r="AD33" s="579"/>
      <c r="AE33" s="579"/>
      <c r="AF33" s="579"/>
      <c r="AG33" s="579"/>
      <c r="AH33" s="579"/>
      <c r="AI33" s="579"/>
      <c r="AJ33" s="579"/>
      <c r="AK33" s="579"/>
      <c r="AL33" s="579"/>
      <c r="AM33" s="579"/>
      <c r="AN33" s="579"/>
      <c r="AO33" s="579"/>
      <c r="AP33" s="579"/>
      <c r="AQ33" s="579"/>
      <c r="AR33" s="579"/>
      <c r="AS33" s="579"/>
      <c r="AT33" s="579"/>
      <c r="AU33" s="579"/>
      <c r="AV33" s="579"/>
      <c r="AW33" s="579"/>
      <c r="AX33" s="579"/>
      <c r="AY33" s="579"/>
      <c r="AZ33" s="579"/>
      <c r="BA33" s="579"/>
      <c r="BB33" s="579"/>
      <c r="BC33" s="579"/>
      <c r="BD33" s="579"/>
      <c r="BE33" s="579"/>
      <c r="BF33" s="579"/>
      <c r="BG33" s="579"/>
      <c r="BH33" s="579"/>
      <c r="BI33" s="579"/>
      <c r="BJ33" s="579"/>
      <c r="BK33" s="579"/>
      <c r="BL33" s="579"/>
      <c r="BM33" s="579"/>
      <c r="BN33" s="579"/>
      <c r="BO33" s="579"/>
      <c r="BP33" s="579"/>
      <c r="BQ33" s="579"/>
      <c r="BR33" s="579"/>
      <c r="BS33" s="579"/>
      <c r="BT33" s="579"/>
      <c r="BU33" s="579"/>
      <c r="BV33" s="579"/>
      <c r="BW33" s="579"/>
      <c r="BX33" s="579"/>
      <c r="BY33" s="579"/>
      <c r="BZ33" s="579"/>
      <c r="CA33" s="579"/>
      <c r="CB33" s="579"/>
      <c r="CC33" s="579"/>
      <c r="CD33" s="579"/>
      <c r="CE33" s="579"/>
      <c r="CF33" s="579"/>
      <c r="CG33" s="579"/>
      <c r="CH33" s="579"/>
      <c r="CI33" s="579"/>
      <c r="CJ33" s="579"/>
      <c r="CK33" s="579"/>
      <c r="CL33" s="579"/>
      <c r="CM33" s="579"/>
      <c r="CN33" s="579"/>
      <c r="CO33" s="579"/>
      <c r="CP33" s="579"/>
      <c r="CQ33" s="579"/>
      <c r="CR33" s="579"/>
      <c r="CS33" s="579"/>
      <c r="CT33" s="579"/>
      <c r="CU33" s="580"/>
      <c r="CZ33" s="113" t="s">
        <v>208</v>
      </c>
      <c r="DA33" s="113" t="s">
        <v>209</v>
      </c>
    </row>
    <row r="34" spans="2:105" ht="9" customHeight="1">
      <c r="B34" s="540"/>
      <c r="C34" s="541"/>
      <c r="D34" s="541"/>
      <c r="E34" s="541"/>
      <c r="F34" s="541"/>
      <c r="G34" s="541"/>
      <c r="H34" s="541"/>
      <c r="I34" s="541"/>
      <c r="J34" s="541"/>
      <c r="K34" s="541"/>
      <c r="L34" s="541"/>
      <c r="M34" s="541"/>
      <c r="N34" s="541"/>
      <c r="O34" s="541"/>
      <c r="P34" s="541"/>
      <c r="Q34" s="541"/>
      <c r="R34" s="542"/>
      <c r="S34" s="124"/>
      <c r="T34" s="581"/>
      <c r="U34" s="581"/>
      <c r="V34" s="581"/>
      <c r="W34" s="581"/>
      <c r="X34" s="581"/>
      <c r="Y34" s="581"/>
      <c r="Z34" s="581"/>
      <c r="AA34" s="581"/>
      <c r="AB34" s="581"/>
      <c r="AC34" s="581"/>
      <c r="AD34" s="581"/>
      <c r="AE34" s="581"/>
      <c r="AF34" s="581"/>
      <c r="AG34" s="581"/>
      <c r="AH34" s="581"/>
      <c r="AI34" s="581"/>
      <c r="AJ34" s="581"/>
      <c r="AK34" s="581"/>
      <c r="AL34" s="581"/>
      <c r="AM34" s="581"/>
      <c r="AN34" s="581"/>
      <c r="AO34" s="581"/>
      <c r="AP34" s="581"/>
      <c r="AQ34" s="581"/>
      <c r="AR34" s="581"/>
      <c r="AS34" s="581"/>
      <c r="AT34" s="581"/>
      <c r="AU34" s="581"/>
      <c r="AV34" s="581"/>
      <c r="AW34" s="581"/>
      <c r="AX34" s="581"/>
      <c r="AY34" s="581"/>
      <c r="AZ34" s="581"/>
      <c r="BA34" s="581"/>
      <c r="BB34" s="581"/>
      <c r="BC34" s="581"/>
      <c r="BD34" s="581"/>
      <c r="BE34" s="581"/>
      <c r="BF34" s="581"/>
      <c r="BG34" s="581"/>
      <c r="BH34" s="581"/>
      <c r="BI34" s="581"/>
      <c r="BJ34" s="581"/>
      <c r="BK34" s="581"/>
      <c r="BL34" s="581"/>
      <c r="BM34" s="581"/>
      <c r="BN34" s="581"/>
      <c r="BO34" s="581"/>
      <c r="BP34" s="581"/>
      <c r="BQ34" s="581"/>
      <c r="BR34" s="581"/>
      <c r="BS34" s="581"/>
      <c r="BT34" s="581"/>
      <c r="BU34" s="581"/>
      <c r="BV34" s="581"/>
      <c r="BW34" s="581"/>
      <c r="BX34" s="581"/>
      <c r="BY34" s="581"/>
      <c r="BZ34" s="581"/>
      <c r="CA34" s="581"/>
      <c r="CB34" s="581"/>
      <c r="CC34" s="581"/>
      <c r="CD34" s="581"/>
      <c r="CE34" s="581"/>
      <c r="CF34" s="581"/>
      <c r="CG34" s="581"/>
      <c r="CH34" s="581"/>
      <c r="CI34" s="581"/>
      <c r="CJ34" s="581"/>
      <c r="CK34" s="581"/>
      <c r="CL34" s="581"/>
      <c r="CM34" s="581"/>
      <c r="CN34" s="581"/>
      <c r="CO34" s="581"/>
      <c r="CP34" s="581"/>
      <c r="CQ34" s="581"/>
      <c r="CR34" s="581"/>
      <c r="CS34" s="581"/>
      <c r="CT34" s="581"/>
      <c r="CU34" s="582"/>
    </row>
    <row r="35" spans="2:105" ht="9" customHeight="1">
      <c r="B35" s="537" t="s">
        <v>210</v>
      </c>
      <c r="C35" s="538"/>
      <c r="D35" s="538"/>
      <c r="E35" s="538"/>
      <c r="F35" s="538"/>
      <c r="G35" s="538"/>
      <c r="H35" s="538"/>
      <c r="I35" s="538"/>
      <c r="J35" s="538"/>
      <c r="K35" s="538"/>
      <c r="L35" s="538"/>
      <c r="M35" s="538"/>
      <c r="N35" s="538"/>
      <c r="O35" s="538"/>
      <c r="P35" s="538"/>
      <c r="Q35" s="538"/>
      <c r="R35" s="539"/>
      <c r="S35" s="128"/>
      <c r="T35" s="586" t="s">
        <v>211</v>
      </c>
      <c r="U35" s="586"/>
      <c r="V35" s="586"/>
      <c r="W35" s="586"/>
      <c r="X35" s="586"/>
      <c r="Y35" s="586"/>
      <c r="Z35" s="586"/>
      <c r="AA35" s="586"/>
      <c r="AB35" s="586"/>
      <c r="AC35" s="586"/>
      <c r="AD35" s="586"/>
      <c r="AE35" s="586"/>
      <c r="AF35" s="586"/>
      <c r="AG35" s="586"/>
      <c r="AH35" s="586"/>
      <c r="AI35" s="586"/>
      <c r="AJ35" s="586"/>
      <c r="AK35" s="586"/>
      <c r="AL35" s="586"/>
      <c r="AM35" s="586"/>
      <c r="AN35" s="586"/>
      <c r="AO35" s="586"/>
      <c r="AP35" s="586"/>
      <c r="AQ35" s="586"/>
      <c r="AR35" s="586"/>
      <c r="AS35" s="586"/>
      <c r="AT35" s="586"/>
      <c r="AU35" s="586"/>
      <c r="AV35" s="586"/>
      <c r="AW35" s="586"/>
      <c r="AX35" s="586"/>
      <c r="AY35" s="586"/>
      <c r="AZ35" s="586"/>
      <c r="BA35" s="586"/>
      <c r="BB35" s="586"/>
      <c r="BC35" s="586"/>
      <c r="BD35" s="586"/>
      <c r="BE35" s="586"/>
      <c r="BF35" s="586"/>
      <c r="BG35" s="586"/>
      <c r="BH35" s="586"/>
      <c r="BI35" s="586"/>
      <c r="BJ35" s="586"/>
      <c r="BK35" s="586"/>
      <c r="BL35" s="586"/>
      <c r="BM35" s="586"/>
      <c r="BN35" s="586"/>
      <c r="BO35" s="586"/>
      <c r="BP35" s="586"/>
      <c r="BQ35" s="586"/>
      <c r="BR35" s="586"/>
      <c r="BS35" s="586"/>
      <c r="BT35" s="586"/>
      <c r="BU35" s="586"/>
      <c r="BV35" s="586"/>
      <c r="BW35" s="586"/>
      <c r="BX35" s="586"/>
      <c r="BY35" s="586"/>
      <c r="BZ35" s="586"/>
      <c r="CA35" s="586"/>
      <c r="CB35" s="586"/>
      <c r="CC35" s="586"/>
      <c r="CD35" s="586"/>
      <c r="CE35" s="586"/>
      <c r="CF35" s="586"/>
      <c r="CG35" s="586"/>
      <c r="CH35" s="586"/>
      <c r="CI35" s="586"/>
      <c r="CJ35" s="586"/>
      <c r="CK35" s="586"/>
      <c r="CL35" s="586"/>
      <c r="CM35" s="586"/>
      <c r="CN35" s="586"/>
      <c r="CO35" s="586"/>
      <c r="CP35" s="586"/>
      <c r="CQ35" s="586"/>
      <c r="CR35" s="586"/>
      <c r="CS35" s="586"/>
      <c r="CT35" s="586"/>
      <c r="CU35" s="587"/>
    </row>
    <row r="36" spans="2:105" ht="9" customHeight="1" thickBot="1">
      <c r="B36" s="583"/>
      <c r="C36" s="584"/>
      <c r="D36" s="584"/>
      <c r="E36" s="584"/>
      <c r="F36" s="584"/>
      <c r="G36" s="584"/>
      <c r="H36" s="584"/>
      <c r="I36" s="584"/>
      <c r="J36" s="584"/>
      <c r="K36" s="584"/>
      <c r="L36" s="584"/>
      <c r="M36" s="584"/>
      <c r="N36" s="584"/>
      <c r="O36" s="584"/>
      <c r="P36" s="584"/>
      <c r="Q36" s="584"/>
      <c r="R36" s="585"/>
      <c r="S36" s="129"/>
      <c r="T36" s="588"/>
      <c r="U36" s="588"/>
      <c r="V36" s="588"/>
      <c r="W36" s="588"/>
      <c r="X36" s="588"/>
      <c r="Y36" s="588"/>
      <c r="Z36" s="588"/>
      <c r="AA36" s="588"/>
      <c r="AB36" s="588"/>
      <c r="AC36" s="588"/>
      <c r="AD36" s="588"/>
      <c r="AE36" s="588"/>
      <c r="AF36" s="588"/>
      <c r="AG36" s="588"/>
      <c r="AH36" s="588"/>
      <c r="AI36" s="588"/>
      <c r="AJ36" s="588"/>
      <c r="AK36" s="588"/>
      <c r="AL36" s="588"/>
      <c r="AM36" s="588"/>
      <c r="AN36" s="588"/>
      <c r="AO36" s="588"/>
      <c r="AP36" s="588"/>
      <c r="AQ36" s="588"/>
      <c r="AR36" s="588"/>
      <c r="AS36" s="588"/>
      <c r="AT36" s="588"/>
      <c r="AU36" s="588"/>
      <c r="AV36" s="588"/>
      <c r="AW36" s="588"/>
      <c r="AX36" s="588"/>
      <c r="AY36" s="588"/>
      <c r="AZ36" s="588"/>
      <c r="BA36" s="588"/>
      <c r="BB36" s="588"/>
      <c r="BC36" s="588"/>
      <c r="BD36" s="588"/>
      <c r="BE36" s="588"/>
      <c r="BF36" s="588"/>
      <c r="BG36" s="588"/>
      <c r="BH36" s="588"/>
      <c r="BI36" s="588"/>
      <c r="BJ36" s="588"/>
      <c r="BK36" s="588"/>
      <c r="BL36" s="588"/>
      <c r="BM36" s="588"/>
      <c r="BN36" s="588"/>
      <c r="BO36" s="588"/>
      <c r="BP36" s="588"/>
      <c r="BQ36" s="588"/>
      <c r="BR36" s="588"/>
      <c r="BS36" s="588"/>
      <c r="BT36" s="588"/>
      <c r="BU36" s="588"/>
      <c r="BV36" s="588"/>
      <c r="BW36" s="588"/>
      <c r="BX36" s="588"/>
      <c r="BY36" s="588"/>
      <c r="BZ36" s="588"/>
      <c r="CA36" s="588"/>
      <c r="CB36" s="588"/>
      <c r="CC36" s="588"/>
      <c r="CD36" s="588"/>
      <c r="CE36" s="588"/>
      <c r="CF36" s="588"/>
      <c r="CG36" s="588"/>
      <c r="CH36" s="588"/>
      <c r="CI36" s="588"/>
      <c r="CJ36" s="588"/>
      <c r="CK36" s="588"/>
      <c r="CL36" s="588"/>
      <c r="CM36" s="588"/>
      <c r="CN36" s="588"/>
      <c r="CO36" s="588"/>
      <c r="CP36" s="588"/>
      <c r="CQ36" s="588"/>
      <c r="CR36" s="588"/>
      <c r="CS36" s="588"/>
      <c r="CT36" s="588"/>
      <c r="CU36" s="589"/>
    </row>
    <row r="37" spans="2:105" ht="9" customHeight="1">
      <c r="B37" s="590" t="s">
        <v>212</v>
      </c>
      <c r="C37" s="535"/>
      <c r="D37" s="535"/>
      <c r="E37" s="535"/>
      <c r="F37" s="535"/>
      <c r="G37" s="535"/>
      <c r="H37" s="535"/>
      <c r="I37" s="535"/>
      <c r="J37" s="535"/>
      <c r="K37" s="535"/>
      <c r="L37" s="535"/>
      <c r="M37" s="535"/>
      <c r="N37" s="535"/>
      <c r="O37" s="535"/>
      <c r="P37" s="535"/>
      <c r="Q37" s="535"/>
      <c r="R37" s="535"/>
      <c r="S37" s="535"/>
      <c r="T37" s="535"/>
      <c r="U37" s="535"/>
      <c r="V37" s="535"/>
      <c r="W37" s="535"/>
      <c r="X37" s="535"/>
      <c r="Y37" s="535"/>
      <c r="Z37" s="535"/>
      <c r="AA37" s="535"/>
      <c r="AB37" s="535"/>
      <c r="AC37" s="535"/>
      <c r="AD37" s="535"/>
      <c r="AE37" s="535"/>
      <c r="AF37" s="535"/>
      <c r="AG37" s="535"/>
      <c r="AH37" s="535"/>
      <c r="AI37" s="535"/>
      <c r="AJ37" s="535"/>
      <c r="AK37" s="535"/>
      <c r="AL37" s="535"/>
      <c r="AM37" s="535"/>
      <c r="AN37" s="535"/>
      <c r="AO37" s="535"/>
      <c r="AP37" s="535"/>
      <c r="AQ37" s="535"/>
      <c r="AR37" s="535"/>
      <c r="AS37" s="535"/>
      <c r="AT37" s="535"/>
      <c r="AU37" s="535"/>
      <c r="AV37" s="535"/>
      <c r="AW37" s="535"/>
      <c r="AX37" s="535"/>
      <c r="AY37" s="535"/>
      <c r="AZ37" s="535"/>
      <c r="BA37" s="535"/>
      <c r="BB37" s="535"/>
      <c r="BC37" s="535"/>
      <c r="BD37" s="535"/>
      <c r="BE37" s="535"/>
      <c r="BF37" s="535"/>
      <c r="BG37" s="535"/>
      <c r="BH37" s="535"/>
      <c r="BI37" s="535"/>
      <c r="BJ37" s="535"/>
      <c r="BK37" s="535"/>
      <c r="BL37" s="535"/>
      <c r="BM37" s="535"/>
      <c r="BN37" s="535"/>
      <c r="BO37" s="535"/>
      <c r="BP37" s="535"/>
      <c r="BQ37" s="535"/>
      <c r="BR37" s="535"/>
      <c r="BS37" s="535"/>
      <c r="BT37" s="535"/>
      <c r="BU37" s="535"/>
      <c r="BV37" s="535"/>
      <c r="BW37" s="535"/>
      <c r="BX37" s="535"/>
      <c r="BY37" s="535"/>
      <c r="BZ37" s="535"/>
      <c r="CA37" s="535"/>
      <c r="CB37" s="535"/>
      <c r="CC37" s="535"/>
      <c r="CD37" s="535"/>
      <c r="CE37" s="535"/>
      <c r="CF37" s="535"/>
      <c r="CG37" s="535"/>
      <c r="CH37" s="535"/>
      <c r="CI37" s="535"/>
      <c r="CJ37" s="535"/>
      <c r="CK37" s="535"/>
      <c r="CL37" s="535"/>
      <c r="CM37" s="535"/>
      <c r="CN37" s="535"/>
      <c r="CO37" s="535"/>
      <c r="CP37" s="535"/>
      <c r="CQ37" s="535"/>
      <c r="CR37" s="535"/>
      <c r="CS37" s="535"/>
      <c r="CT37" s="535"/>
      <c r="CU37" s="591"/>
    </row>
    <row r="38" spans="2:105" ht="9" customHeight="1" thickBot="1">
      <c r="B38" s="592"/>
      <c r="C38" s="535"/>
      <c r="D38" s="535"/>
      <c r="E38" s="535"/>
      <c r="F38" s="535"/>
      <c r="G38" s="535"/>
      <c r="H38" s="535"/>
      <c r="I38" s="535"/>
      <c r="J38" s="535"/>
      <c r="K38" s="535"/>
      <c r="L38" s="535"/>
      <c r="M38" s="535"/>
      <c r="N38" s="535"/>
      <c r="O38" s="535"/>
      <c r="P38" s="535"/>
      <c r="Q38" s="535"/>
      <c r="R38" s="535"/>
      <c r="S38" s="535"/>
      <c r="T38" s="535"/>
      <c r="U38" s="535"/>
      <c r="V38" s="535"/>
      <c r="W38" s="535"/>
      <c r="X38" s="535"/>
      <c r="Y38" s="535"/>
      <c r="Z38" s="535"/>
      <c r="AA38" s="535"/>
      <c r="AB38" s="535"/>
      <c r="AC38" s="535"/>
      <c r="AD38" s="535"/>
      <c r="AE38" s="535"/>
      <c r="AF38" s="535"/>
      <c r="AG38" s="535"/>
      <c r="AH38" s="535"/>
      <c r="AI38" s="535"/>
      <c r="AJ38" s="535"/>
      <c r="AK38" s="535"/>
      <c r="AL38" s="535"/>
      <c r="AM38" s="535"/>
      <c r="AN38" s="535"/>
      <c r="AO38" s="535"/>
      <c r="AP38" s="535"/>
      <c r="AQ38" s="535"/>
      <c r="AR38" s="535"/>
      <c r="AS38" s="535"/>
      <c r="AT38" s="535"/>
      <c r="AU38" s="535"/>
      <c r="AV38" s="535"/>
      <c r="AW38" s="535"/>
      <c r="AX38" s="535"/>
      <c r="AY38" s="535"/>
      <c r="AZ38" s="535"/>
      <c r="BA38" s="535"/>
      <c r="BB38" s="535"/>
      <c r="BC38" s="535"/>
      <c r="BD38" s="535"/>
      <c r="BE38" s="535"/>
      <c r="BF38" s="535"/>
      <c r="BG38" s="535"/>
      <c r="BH38" s="535"/>
      <c r="BI38" s="535"/>
      <c r="BJ38" s="535"/>
      <c r="BK38" s="535"/>
      <c r="BL38" s="535"/>
      <c r="BM38" s="535"/>
      <c r="BN38" s="535"/>
      <c r="BO38" s="535"/>
      <c r="BP38" s="535"/>
      <c r="BQ38" s="535"/>
      <c r="BR38" s="535"/>
      <c r="BS38" s="535"/>
      <c r="BT38" s="535"/>
      <c r="BU38" s="535"/>
      <c r="BV38" s="535"/>
      <c r="BW38" s="535"/>
      <c r="BX38" s="535"/>
      <c r="BY38" s="535"/>
      <c r="BZ38" s="535"/>
      <c r="CA38" s="535"/>
      <c r="CB38" s="535"/>
      <c r="CC38" s="535"/>
      <c r="CD38" s="535"/>
      <c r="CE38" s="535"/>
      <c r="CF38" s="535"/>
      <c r="CG38" s="535"/>
      <c r="CH38" s="535"/>
      <c r="CI38" s="535"/>
      <c r="CJ38" s="535"/>
      <c r="CK38" s="535"/>
      <c r="CL38" s="535"/>
      <c r="CM38" s="535"/>
      <c r="CN38" s="535"/>
      <c r="CO38" s="535"/>
      <c r="CP38" s="535"/>
      <c r="CQ38" s="535"/>
      <c r="CR38" s="535"/>
      <c r="CS38" s="535"/>
      <c r="CT38" s="535"/>
      <c r="CU38" s="591"/>
    </row>
    <row r="39" spans="2:105" ht="9" customHeight="1">
      <c r="B39" s="552" t="s">
        <v>213</v>
      </c>
      <c r="C39" s="557"/>
      <c r="D39" s="557"/>
      <c r="E39" s="557"/>
      <c r="F39" s="557"/>
      <c r="G39" s="557"/>
      <c r="H39" s="557"/>
      <c r="I39" s="557"/>
      <c r="J39" s="557"/>
      <c r="K39" s="557"/>
      <c r="L39" s="557"/>
      <c r="M39" s="557"/>
      <c r="N39" s="557"/>
      <c r="O39" s="557"/>
      <c r="P39" s="557"/>
      <c r="Q39" s="557"/>
      <c r="R39" s="557"/>
      <c r="S39" s="557"/>
      <c r="T39" s="557"/>
      <c r="U39" s="557"/>
      <c r="V39" s="557"/>
      <c r="W39" s="557"/>
      <c r="X39" s="557"/>
      <c r="Y39" s="557"/>
      <c r="Z39" s="557"/>
      <c r="AA39" s="557"/>
      <c r="AB39" s="557"/>
      <c r="AC39" s="557"/>
      <c r="AD39" s="557"/>
      <c r="AE39" s="557"/>
      <c r="AF39" s="557"/>
      <c r="AG39" s="557"/>
      <c r="AH39" s="557"/>
      <c r="AI39" s="557"/>
      <c r="AJ39" s="557"/>
      <c r="AK39" s="557"/>
      <c r="AL39" s="557"/>
      <c r="AM39" s="557"/>
      <c r="AN39" s="557"/>
      <c r="AO39" s="557"/>
      <c r="AP39" s="557"/>
      <c r="AQ39" s="557"/>
      <c r="AR39" s="557"/>
      <c r="AS39" s="557"/>
      <c r="AT39" s="557"/>
      <c r="AU39" s="557"/>
      <c r="AV39" s="557"/>
      <c r="AW39" s="557"/>
      <c r="AX39" s="557"/>
      <c r="AY39" s="557"/>
      <c r="AZ39" s="557"/>
      <c r="BA39" s="557"/>
      <c r="BB39" s="557"/>
      <c r="BC39" s="557"/>
      <c r="BD39" s="557"/>
      <c r="BE39" s="557"/>
      <c r="BF39" s="557"/>
      <c r="BG39" s="557"/>
      <c r="BH39" s="557"/>
      <c r="BI39" s="557"/>
      <c r="BJ39" s="557"/>
      <c r="BK39" s="557"/>
      <c r="BL39" s="557"/>
      <c r="BM39" s="557"/>
      <c r="BN39" s="557"/>
      <c r="BO39" s="557"/>
      <c r="BP39" s="557"/>
      <c r="BQ39" s="557"/>
      <c r="BR39" s="557"/>
      <c r="BS39" s="557"/>
      <c r="BT39" s="557"/>
      <c r="BU39" s="557"/>
      <c r="BV39" s="557"/>
      <c r="BW39" s="557"/>
      <c r="BX39" s="557"/>
      <c r="BY39" s="557"/>
      <c r="BZ39" s="557"/>
      <c r="CA39" s="557"/>
      <c r="CB39" s="557"/>
      <c r="CC39" s="557"/>
      <c r="CD39" s="558"/>
      <c r="CE39" s="552" t="s">
        <v>214</v>
      </c>
      <c r="CF39" s="557"/>
      <c r="CG39" s="557"/>
      <c r="CH39" s="557"/>
      <c r="CI39" s="557"/>
      <c r="CJ39" s="557"/>
      <c r="CK39" s="557"/>
      <c r="CL39" s="557"/>
      <c r="CM39" s="557"/>
      <c r="CN39" s="557"/>
      <c r="CO39" s="557"/>
      <c r="CP39" s="557"/>
      <c r="CQ39" s="557"/>
      <c r="CR39" s="557"/>
      <c r="CS39" s="557"/>
      <c r="CT39" s="557"/>
      <c r="CU39" s="558"/>
    </row>
    <row r="40" spans="2:105" ht="9" customHeight="1">
      <c r="B40" s="559"/>
      <c r="C40" s="560"/>
      <c r="D40" s="560"/>
      <c r="E40" s="560"/>
      <c r="F40" s="560"/>
      <c r="G40" s="560"/>
      <c r="H40" s="560"/>
      <c r="I40" s="560"/>
      <c r="J40" s="560"/>
      <c r="K40" s="560"/>
      <c r="L40" s="560"/>
      <c r="M40" s="560"/>
      <c r="N40" s="560"/>
      <c r="O40" s="560"/>
      <c r="P40" s="560"/>
      <c r="Q40" s="560"/>
      <c r="R40" s="560"/>
      <c r="S40" s="560"/>
      <c r="T40" s="560"/>
      <c r="U40" s="560"/>
      <c r="V40" s="560"/>
      <c r="W40" s="560"/>
      <c r="X40" s="560"/>
      <c r="Y40" s="560"/>
      <c r="Z40" s="560"/>
      <c r="AA40" s="560"/>
      <c r="AB40" s="560"/>
      <c r="AC40" s="560"/>
      <c r="AD40" s="560"/>
      <c r="AE40" s="560"/>
      <c r="AF40" s="560"/>
      <c r="AG40" s="560"/>
      <c r="AH40" s="560"/>
      <c r="AI40" s="560"/>
      <c r="AJ40" s="560"/>
      <c r="AK40" s="560"/>
      <c r="AL40" s="560"/>
      <c r="AM40" s="560"/>
      <c r="AN40" s="560"/>
      <c r="AO40" s="560"/>
      <c r="AP40" s="560"/>
      <c r="AQ40" s="560"/>
      <c r="AR40" s="560"/>
      <c r="AS40" s="560"/>
      <c r="AT40" s="560"/>
      <c r="AU40" s="560"/>
      <c r="AV40" s="560"/>
      <c r="AW40" s="560"/>
      <c r="AX40" s="560"/>
      <c r="AY40" s="560"/>
      <c r="AZ40" s="560"/>
      <c r="BA40" s="560"/>
      <c r="BB40" s="560"/>
      <c r="BC40" s="560"/>
      <c r="BD40" s="560"/>
      <c r="BE40" s="560"/>
      <c r="BF40" s="560"/>
      <c r="BG40" s="560"/>
      <c r="BH40" s="560"/>
      <c r="BI40" s="560"/>
      <c r="BJ40" s="560"/>
      <c r="BK40" s="560"/>
      <c r="BL40" s="560"/>
      <c r="BM40" s="560"/>
      <c r="BN40" s="560"/>
      <c r="BO40" s="560"/>
      <c r="BP40" s="560"/>
      <c r="BQ40" s="560"/>
      <c r="BR40" s="560"/>
      <c r="BS40" s="560"/>
      <c r="BT40" s="560"/>
      <c r="BU40" s="560"/>
      <c r="BV40" s="560"/>
      <c r="BW40" s="560"/>
      <c r="BX40" s="560"/>
      <c r="BY40" s="560"/>
      <c r="BZ40" s="560"/>
      <c r="CA40" s="560"/>
      <c r="CB40" s="560"/>
      <c r="CC40" s="560"/>
      <c r="CD40" s="561"/>
      <c r="CE40" s="559"/>
      <c r="CF40" s="560"/>
      <c r="CG40" s="560"/>
      <c r="CH40" s="560"/>
      <c r="CI40" s="560"/>
      <c r="CJ40" s="560"/>
      <c r="CK40" s="560"/>
      <c r="CL40" s="560"/>
      <c r="CM40" s="560"/>
      <c r="CN40" s="560"/>
      <c r="CO40" s="560"/>
      <c r="CP40" s="560"/>
      <c r="CQ40" s="560"/>
      <c r="CR40" s="560"/>
      <c r="CS40" s="560"/>
      <c r="CT40" s="560"/>
      <c r="CU40" s="561"/>
      <c r="CX40" s="130" t="s">
        <v>215</v>
      </c>
      <c r="CY40" s="130" t="s">
        <v>216</v>
      </c>
      <c r="CZ40" s="130" t="s">
        <v>217</v>
      </c>
    </row>
    <row r="41" spans="2:105" ht="9" customHeight="1">
      <c r="B41" s="559" t="s">
        <v>218</v>
      </c>
      <c r="C41" s="565"/>
      <c r="D41" s="565"/>
      <c r="E41" s="568" t="s">
        <v>219</v>
      </c>
      <c r="F41" s="565"/>
      <c r="G41" s="565"/>
      <c r="H41" s="565"/>
      <c r="I41" s="565"/>
      <c r="J41" s="565"/>
      <c r="K41" s="569"/>
      <c r="L41" s="568" t="s">
        <v>220</v>
      </c>
      <c r="M41" s="565"/>
      <c r="N41" s="565"/>
      <c r="O41" s="565"/>
      <c r="P41" s="565"/>
      <c r="Q41" s="565"/>
      <c r="R41" s="565"/>
      <c r="S41" s="565"/>
      <c r="T41" s="565"/>
      <c r="U41" s="565"/>
      <c r="V41" s="565"/>
      <c r="W41" s="565"/>
      <c r="X41" s="565"/>
      <c r="Y41" s="569"/>
      <c r="Z41" s="568" t="s">
        <v>221</v>
      </c>
      <c r="AA41" s="560"/>
      <c r="AB41" s="560"/>
      <c r="AC41" s="560"/>
      <c r="AD41" s="560"/>
      <c r="AE41" s="560"/>
      <c r="AF41" s="560"/>
      <c r="AG41" s="560"/>
      <c r="AH41" s="560"/>
      <c r="AI41" s="560"/>
      <c r="AJ41" s="560"/>
      <c r="AK41" s="573" t="s">
        <v>222</v>
      </c>
      <c r="AL41" s="574"/>
      <c r="AM41" s="574"/>
      <c r="AN41" s="574"/>
      <c r="AO41" s="574"/>
      <c r="AP41" s="574"/>
      <c r="AQ41" s="574"/>
      <c r="AR41" s="574"/>
      <c r="AS41" s="574"/>
      <c r="AT41" s="574"/>
      <c r="AU41" s="574"/>
      <c r="AV41" s="574"/>
      <c r="AW41" s="574"/>
      <c r="AX41" s="574"/>
      <c r="AY41" s="574"/>
      <c r="AZ41" s="574"/>
      <c r="BA41" s="574"/>
      <c r="BB41" s="574"/>
      <c r="BC41" s="574"/>
      <c r="BD41" s="574"/>
      <c r="BE41" s="574"/>
      <c r="BF41" s="574"/>
      <c r="BG41" s="574"/>
      <c r="BH41" s="574"/>
      <c r="BI41" s="574"/>
      <c r="BJ41" s="574"/>
      <c r="BK41" s="574"/>
      <c r="BL41" s="574"/>
      <c r="BM41" s="574"/>
      <c r="BN41" s="574"/>
      <c r="BO41" s="574"/>
      <c r="BP41" s="574"/>
      <c r="BQ41" s="574"/>
      <c r="BR41" s="574"/>
      <c r="BS41" s="574"/>
      <c r="BT41" s="574"/>
      <c r="BU41" s="574"/>
      <c r="BV41" s="574"/>
      <c r="BW41" s="574"/>
      <c r="BX41" s="574"/>
      <c r="BY41" s="574"/>
      <c r="BZ41" s="574"/>
      <c r="CA41" s="574"/>
      <c r="CB41" s="574"/>
      <c r="CC41" s="574"/>
      <c r="CD41" s="575"/>
      <c r="CE41" s="559"/>
      <c r="CF41" s="560"/>
      <c r="CG41" s="560"/>
      <c r="CH41" s="560"/>
      <c r="CI41" s="560"/>
      <c r="CJ41" s="560"/>
      <c r="CK41" s="560"/>
      <c r="CL41" s="560"/>
      <c r="CM41" s="560"/>
      <c r="CN41" s="560"/>
      <c r="CO41" s="560"/>
      <c r="CP41" s="560"/>
      <c r="CQ41" s="560"/>
      <c r="CR41" s="560"/>
      <c r="CS41" s="560"/>
      <c r="CT41" s="560"/>
      <c r="CU41" s="561"/>
      <c r="CW41" s="113" t="s">
        <v>223</v>
      </c>
      <c r="CX41" s="113" t="s">
        <v>224</v>
      </c>
      <c r="CY41" s="113" t="s">
        <v>225</v>
      </c>
      <c r="CZ41" s="131">
        <v>0</v>
      </c>
    </row>
    <row r="42" spans="2:105" ht="9" customHeight="1">
      <c r="B42" s="566"/>
      <c r="C42" s="567"/>
      <c r="D42" s="567"/>
      <c r="E42" s="570"/>
      <c r="F42" s="567"/>
      <c r="G42" s="567"/>
      <c r="H42" s="567"/>
      <c r="I42" s="567"/>
      <c r="J42" s="567"/>
      <c r="K42" s="571"/>
      <c r="L42" s="570"/>
      <c r="M42" s="567"/>
      <c r="N42" s="567"/>
      <c r="O42" s="567"/>
      <c r="P42" s="567"/>
      <c r="Q42" s="567"/>
      <c r="R42" s="567"/>
      <c r="S42" s="567"/>
      <c r="T42" s="567"/>
      <c r="U42" s="567"/>
      <c r="V42" s="567"/>
      <c r="W42" s="567"/>
      <c r="X42" s="567"/>
      <c r="Y42" s="571"/>
      <c r="Z42" s="572"/>
      <c r="AA42" s="563"/>
      <c r="AB42" s="563"/>
      <c r="AC42" s="563"/>
      <c r="AD42" s="563"/>
      <c r="AE42" s="563"/>
      <c r="AF42" s="563"/>
      <c r="AG42" s="563"/>
      <c r="AH42" s="563"/>
      <c r="AI42" s="563"/>
      <c r="AJ42" s="563"/>
      <c r="AK42" s="576"/>
      <c r="AL42" s="577"/>
      <c r="AM42" s="577"/>
      <c r="AN42" s="577"/>
      <c r="AO42" s="577"/>
      <c r="AP42" s="577"/>
      <c r="AQ42" s="577"/>
      <c r="AR42" s="577"/>
      <c r="AS42" s="577"/>
      <c r="AT42" s="577"/>
      <c r="AU42" s="577"/>
      <c r="AV42" s="577"/>
      <c r="AW42" s="577"/>
      <c r="AX42" s="577"/>
      <c r="AY42" s="577"/>
      <c r="AZ42" s="577"/>
      <c r="BA42" s="577"/>
      <c r="BB42" s="577"/>
      <c r="BC42" s="577"/>
      <c r="BD42" s="577"/>
      <c r="BE42" s="577"/>
      <c r="BF42" s="577"/>
      <c r="BG42" s="577"/>
      <c r="BH42" s="577"/>
      <c r="BI42" s="577"/>
      <c r="BJ42" s="577"/>
      <c r="BK42" s="577"/>
      <c r="BL42" s="577"/>
      <c r="BM42" s="577"/>
      <c r="BN42" s="577"/>
      <c r="BO42" s="577"/>
      <c r="BP42" s="577"/>
      <c r="BQ42" s="577"/>
      <c r="BR42" s="577"/>
      <c r="BS42" s="577"/>
      <c r="BT42" s="577"/>
      <c r="BU42" s="577"/>
      <c r="BV42" s="577"/>
      <c r="BW42" s="577"/>
      <c r="BX42" s="577"/>
      <c r="BY42" s="577"/>
      <c r="BZ42" s="577"/>
      <c r="CA42" s="577"/>
      <c r="CB42" s="577"/>
      <c r="CC42" s="577"/>
      <c r="CD42" s="578"/>
      <c r="CE42" s="562"/>
      <c r="CF42" s="563"/>
      <c r="CG42" s="563"/>
      <c r="CH42" s="563"/>
      <c r="CI42" s="563"/>
      <c r="CJ42" s="563"/>
      <c r="CK42" s="563"/>
      <c r="CL42" s="563"/>
      <c r="CM42" s="563"/>
      <c r="CN42" s="563"/>
      <c r="CO42" s="563"/>
      <c r="CP42" s="563"/>
      <c r="CQ42" s="563"/>
      <c r="CR42" s="563"/>
      <c r="CS42" s="563"/>
      <c r="CT42" s="563"/>
      <c r="CU42" s="564"/>
      <c r="CW42" s="113" t="s">
        <v>226</v>
      </c>
      <c r="CX42" s="113" t="s">
        <v>227</v>
      </c>
      <c r="CY42" s="113" t="s">
        <v>225</v>
      </c>
      <c r="CZ42" s="131">
        <v>0</v>
      </c>
    </row>
    <row r="43" spans="2:105" ht="9" customHeight="1">
      <c r="B43" s="599">
        <v>1</v>
      </c>
      <c r="C43" s="600"/>
      <c r="D43" s="601"/>
      <c r="E43" s="602"/>
      <c r="F43" s="603"/>
      <c r="G43" s="603"/>
      <c r="H43" s="603"/>
      <c r="I43" s="603"/>
      <c r="J43" s="603"/>
      <c r="K43" s="604"/>
      <c r="L43" s="608"/>
      <c r="M43" s="609"/>
      <c r="N43" s="609"/>
      <c r="O43" s="609"/>
      <c r="P43" s="609"/>
      <c r="Q43" s="609"/>
      <c r="R43" s="609"/>
      <c r="S43" s="609"/>
      <c r="T43" s="609"/>
      <c r="U43" s="609"/>
      <c r="V43" s="609"/>
      <c r="W43" s="609"/>
      <c r="X43" s="609"/>
      <c r="Y43" s="610"/>
      <c r="Z43" s="614"/>
      <c r="AA43" s="615"/>
      <c r="AB43" s="615"/>
      <c r="AC43" s="615"/>
      <c r="AD43" s="615"/>
      <c r="AE43" s="615"/>
      <c r="AF43" s="615"/>
      <c r="AG43" s="615"/>
      <c r="AH43" s="615"/>
      <c r="AI43" s="615"/>
      <c r="AJ43" s="615"/>
      <c r="AK43" s="614" t="s">
        <v>228</v>
      </c>
      <c r="AL43" s="615"/>
      <c r="AM43" s="615"/>
      <c r="AN43" s="615"/>
      <c r="AO43" s="615"/>
      <c r="AP43" s="615"/>
      <c r="AQ43" s="615"/>
      <c r="AR43" s="615"/>
      <c r="AS43" s="615"/>
      <c r="AT43" s="615"/>
      <c r="AU43" s="615"/>
      <c r="AV43" s="615"/>
      <c r="AW43" s="615"/>
      <c r="AX43" s="615"/>
      <c r="AY43" s="615"/>
      <c r="AZ43" s="615"/>
      <c r="BA43" s="615"/>
      <c r="BB43" s="615"/>
      <c r="BC43" s="615"/>
      <c r="BD43" s="615"/>
      <c r="BE43" s="615"/>
      <c r="BF43" s="615"/>
      <c r="BG43" s="615"/>
      <c r="BH43" s="615"/>
      <c r="BI43" s="615"/>
      <c r="BJ43" s="615"/>
      <c r="BK43" s="615"/>
      <c r="BL43" s="615"/>
      <c r="BM43" s="615"/>
      <c r="BN43" s="615"/>
      <c r="BO43" s="615"/>
      <c r="BP43" s="615"/>
      <c r="BQ43" s="615"/>
      <c r="BR43" s="615"/>
      <c r="BS43" s="615"/>
      <c r="BT43" s="615"/>
      <c r="BU43" s="615"/>
      <c r="BV43" s="615"/>
      <c r="BW43" s="615"/>
      <c r="BX43" s="615"/>
      <c r="BY43" s="615"/>
      <c r="BZ43" s="615"/>
      <c r="CA43" s="615"/>
      <c r="CB43" s="615"/>
      <c r="CC43" s="615"/>
      <c r="CD43" s="618"/>
      <c r="CE43" s="632" t="s">
        <v>225</v>
      </c>
      <c r="CF43" s="633"/>
      <c r="CG43" s="633"/>
      <c r="CH43" s="633"/>
      <c r="CI43" s="633"/>
      <c r="CJ43" s="633"/>
      <c r="CK43" s="633"/>
      <c r="CL43" s="633"/>
      <c r="CM43" s="633"/>
      <c r="CN43" s="633"/>
      <c r="CO43" s="633"/>
      <c r="CP43" s="633"/>
      <c r="CQ43" s="633"/>
      <c r="CR43" s="633"/>
      <c r="CS43" s="633"/>
      <c r="CT43" s="633"/>
      <c r="CU43" s="634"/>
      <c r="CW43" s="113" t="s">
        <v>229</v>
      </c>
      <c r="CX43" s="113" t="s">
        <v>230</v>
      </c>
      <c r="CY43" s="113" t="s">
        <v>225</v>
      </c>
      <c r="CZ43" s="131">
        <v>0</v>
      </c>
    </row>
    <row r="44" spans="2:105" ht="9" customHeight="1">
      <c r="B44" s="566"/>
      <c r="C44" s="567"/>
      <c r="D44" s="571"/>
      <c r="E44" s="605"/>
      <c r="F44" s="606"/>
      <c r="G44" s="606"/>
      <c r="H44" s="606"/>
      <c r="I44" s="606"/>
      <c r="J44" s="606"/>
      <c r="K44" s="607"/>
      <c r="L44" s="611"/>
      <c r="M44" s="612"/>
      <c r="N44" s="612"/>
      <c r="O44" s="612"/>
      <c r="P44" s="612"/>
      <c r="Q44" s="612"/>
      <c r="R44" s="612"/>
      <c r="S44" s="612"/>
      <c r="T44" s="612"/>
      <c r="U44" s="612"/>
      <c r="V44" s="612"/>
      <c r="W44" s="612"/>
      <c r="X44" s="612"/>
      <c r="Y44" s="613"/>
      <c r="Z44" s="616"/>
      <c r="AA44" s="617"/>
      <c r="AB44" s="617"/>
      <c r="AC44" s="617"/>
      <c r="AD44" s="617"/>
      <c r="AE44" s="617"/>
      <c r="AF44" s="617"/>
      <c r="AG44" s="617"/>
      <c r="AH44" s="617"/>
      <c r="AI44" s="617"/>
      <c r="AJ44" s="617"/>
      <c r="AK44" s="593"/>
      <c r="AL44" s="594"/>
      <c r="AM44" s="594"/>
      <c r="AN44" s="594"/>
      <c r="AO44" s="594"/>
      <c r="AP44" s="594"/>
      <c r="AQ44" s="594"/>
      <c r="AR44" s="594"/>
      <c r="AS44" s="594"/>
      <c r="AT44" s="594"/>
      <c r="AU44" s="594"/>
      <c r="AV44" s="594"/>
      <c r="AW44" s="594"/>
      <c r="AX44" s="594"/>
      <c r="AY44" s="594"/>
      <c r="AZ44" s="594"/>
      <c r="BA44" s="594"/>
      <c r="BB44" s="594"/>
      <c r="BC44" s="594"/>
      <c r="BD44" s="594"/>
      <c r="BE44" s="594"/>
      <c r="BF44" s="594"/>
      <c r="BG44" s="594"/>
      <c r="BH44" s="594"/>
      <c r="BI44" s="594"/>
      <c r="BJ44" s="594"/>
      <c r="BK44" s="594"/>
      <c r="BL44" s="594"/>
      <c r="BM44" s="594"/>
      <c r="BN44" s="594"/>
      <c r="BO44" s="594"/>
      <c r="BP44" s="594"/>
      <c r="BQ44" s="594"/>
      <c r="BR44" s="594"/>
      <c r="BS44" s="594"/>
      <c r="BT44" s="594"/>
      <c r="BU44" s="594"/>
      <c r="BV44" s="594"/>
      <c r="BW44" s="594"/>
      <c r="BX44" s="594"/>
      <c r="BY44" s="594"/>
      <c r="BZ44" s="594"/>
      <c r="CA44" s="594"/>
      <c r="CB44" s="594"/>
      <c r="CC44" s="594"/>
      <c r="CD44" s="595"/>
      <c r="CE44" s="635"/>
      <c r="CF44" s="636"/>
      <c r="CG44" s="636"/>
      <c r="CH44" s="636"/>
      <c r="CI44" s="636"/>
      <c r="CJ44" s="636"/>
      <c r="CK44" s="636"/>
      <c r="CL44" s="636"/>
      <c r="CM44" s="636"/>
      <c r="CN44" s="636"/>
      <c r="CO44" s="636"/>
      <c r="CP44" s="636"/>
      <c r="CQ44" s="636"/>
      <c r="CR44" s="636"/>
      <c r="CS44" s="636"/>
      <c r="CT44" s="636"/>
      <c r="CU44" s="637"/>
      <c r="CW44" s="72" t="s">
        <v>231</v>
      </c>
      <c r="CX44" s="113" t="s">
        <v>232</v>
      </c>
      <c r="CY44" s="113" t="s">
        <v>225</v>
      </c>
      <c r="CZ44" s="131">
        <v>0</v>
      </c>
    </row>
    <row r="45" spans="2:105" ht="9" customHeight="1">
      <c r="B45" s="619">
        <v>2</v>
      </c>
      <c r="C45" s="600"/>
      <c r="D45" s="601"/>
      <c r="E45" s="602"/>
      <c r="F45" s="603"/>
      <c r="G45" s="603"/>
      <c r="H45" s="603"/>
      <c r="I45" s="603"/>
      <c r="J45" s="603"/>
      <c r="K45" s="604"/>
      <c r="L45" s="621"/>
      <c r="M45" s="609"/>
      <c r="N45" s="609"/>
      <c r="O45" s="609"/>
      <c r="P45" s="609"/>
      <c r="Q45" s="609"/>
      <c r="R45" s="609"/>
      <c r="S45" s="609"/>
      <c r="T45" s="609"/>
      <c r="U45" s="609"/>
      <c r="V45" s="609"/>
      <c r="W45" s="609"/>
      <c r="X45" s="609"/>
      <c r="Y45" s="610"/>
      <c r="Z45" s="614"/>
      <c r="AA45" s="615"/>
      <c r="AB45" s="615"/>
      <c r="AC45" s="615"/>
      <c r="AD45" s="615"/>
      <c r="AE45" s="615"/>
      <c r="AF45" s="615"/>
      <c r="AG45" s="615"/>
      <c r="AH45" s="615"/>
      <c r="AI45" s="615"/>
      <c r="AJ45" s="615"/>
      <c r="AK45" s="614" t="s">
        <v>228</v>
      </c>
      <c r="AL45" s="615"/>
      <c r="AM45" s="615"/>
      <c r="AN45" s="615"/>
      <c r="AO45" s="615"/>
      <c r="AP45" s="615"/>
      <c r="AQ45" s="615"/>
      <c r="AR45" s="615"/>
      <c r="AS45" s="615"/>
      <c r="AT45" s="615"/>
      <c r="AU45" s="615"/>
      <c r="AV45" s="615"/>
      <c r="AW45" s="615"/>
      <c r="AX45" s="615"/>
      <c r="AY45" s="615"/>
      <c r="AZ45" s="615"/>
      <c r="BA45" s="615"/>
      <c r="BB45" s="615"/>
      <c r="BC45" s="615"/>
      <c r="BD45" s="615"/>
      <c r="BE45" s="615"/>
      <c r="BF45" s="615"/>
      <c r="BG45" s="615"/>
      <c r="BH45" s="615"/>
      <c r="BI45" s="615"/>
      <c r="BJ45" s="615"/>
      <c r="BK45" s="615"/>
      <c r="BL45" s="615"/>
      <c r="BM45" s="615"/>
      <c r="BN45" s="615"/>
      <c r="BO45" s="615"/>
      <c r="BP45" s="615"/>
      <c r="BQ45" s="615"/>
      <c r="BR45" s="615"/>
      <c r="BS45" s="615"/>
      <c r="BT45" s="615"/>
      <c r="BU45" s="615"/>
      <c r="BV45" s="615"/>
      <c r="BW45" s="615"/>
      <c r="BX45" s="615"/>
      <c r="BY45" s="615"/>
      <c r="BZ45" s="615"/>
      <c r="CA45" s="615"/>
      <c r="CB45" s="615"/>
      <c r="CC45" s="615"/>
      <c r="CD45" s="618"/>
      <c r="CE45" s="635"/>
      <c r="CF45" s="636"/>
      <c r="CG45" s="636"/>
      <c r="CH45" s="636"/>
      <c r="CI45" s="636"/>
      <c r="CJ45" s="636"/>
      <c r="CK45" s="636"/>
      <c r="CL45" s="636"/>
      <c r="CM45" s="636"/>
      <c r="CN45" s="636"/>
      <c r="CO45" s="636"/>
      <c r="CP45" s="636"/>
      <c r="CQ45" s="636"/>
      <c r="CR45" s="636"/>
      <c r="CS45" s="636"/>
      <c r="CT45" s="636"/>
      <c r="CU45" s="637"/>
      <c r="CW45" s="72" t="s">
        <v>233</v>
      </c>
      <c r="CX45" s="113" t="s">
        <v>234</v>
      </c>
      <c r="CY45" s="113" t="s">
        <v>225</v>
      </c>
      <c r="CZ45" s="131">
        <v>0</v>
      </c>
    </row>
    <row r="46" spans="2:105" ht="9" customHeight="1">
      <c r="B46" s="566"/>
      <c r="C46" s="567"/>
      <c r="D46" s="571"/>
      <c r="E46" s="605"/>
      <c r="F46" s="606"/>
      <c r="G46" s="606"/>
      <c r="H46" s="606"/>
      <c r="I46" s="606"/>
      <c r="J46" s="606"/>
      <c r="K46" s="607"/>
      <c r="L46" s="611"/>
      <c r="M46" s="612"/>
      <c r="N46" s="612"/>
      <c r="O46" s="612"/>
      <c r="P46" s="612"/>
      <c r="Q46" s="612"/>
      <c r="R46" s="612"/>
      <c r="S46" s="612"/>
      <c r="T46" s="612"/>
      <c r="U46" s="612"/>
      <c r="V46" s="612"/>
      <c r="W46" s="612"/>
      <c r="X46" s="612"/>
      <c r="Y46" s="613"/>
      <c r="Z46" s="616"/>
      <c r="AA46" s="617"/>
      <c r="AB46" s="617"/>
      <c r="AC46" s="617"/>
      <c r="AD46" s="617"/>
      <c r="AE46" s="617"/>
      <c r="AF46" s="617"/>
      <c r="AG46" s="617"/>
      <c r="AH46" s="617"/>
      <c r="AI46" s="617"/>
      <c r="AJ46" s="617"/>
      <c r="AK46" s="616"/>
      <c r="AL46" s="617"/>
      <c r="AM46" s="617"/>
      <c r="AN46" s="617"/>
      <c r="AO46" s="617"/>
      <c r="AP46" s="617"/>
      <c r="AQ46" s="617"/>
      <c r="AR46" s="617"/>
      <c r="AS46" s="617"/>
      <c r="AT46" s="617"/>
      <c r="AU46" s="617"/>
      <c r="AV46" s="617"/>
      <c r="AW46" s="617"/>
      <c r="AX46" s="617"/>
      <c r="AY46" s="617"/>
      <c r="AZ46" s="617"/>
      <c r="BA46" s="617"/>
      <c r="BB46" s="617"/>
      <c r="BC46" s="617"/>
      <c r="BD46" s="617"/>
      <c r="BE46" s="617"/>
      <c r="BF46" s="617"/>
      <c r="BG46" s="617"/>
      <c r="BH46" s="617"/>
      <c r="BI46" s="617"/>
      <c r="BJ46" s="617"/>
      <c r="BK46" s="617"/>
      <c r="BL46" s="617"/>
      <c r="BM46" s="617"/>
      <c r="BN46" s="617"/>
      <c r="BO46" s="617"/>
      <c r="BP46" s="617"/>
      <c r="BQ46" s="617"/>
      <c r="BR46" s="617"/>
      <c r="BS46" s="617"/>
      <c r="BT46" s="617"/>
      <c r="BU46" s="617"/>
      <c r="BV46" s="617"/>
      <c r="BW46" s="617"/>
      <c r="BX46" s="617"/>
      <c r="BY46" s="617"/>
      <c r="BZ46" s="617"/>
      <c r="CA46" s="617"/>
      <c r="CB46" s="617"/>
      <c r="CC46" s="617"/>
      <c r="CD46" s="631"/>
      <c r="CE46" s="635"/>
      <c r="CF46" s="636"/>
      <c r="CG46" s="636"/>
      <c r="CH46" s="636"/>
      <c r="CI46" s="636"/>
      <c r="CJ46" s="636"/>
      <c r="CK46" s="636"/>
      <c r="CL46" s="636"/>
      <c r="CM46" s="636"/>
      <c r="CN46" s="636"/>
      <c r="CO46" s="636"/>
      <c r="CP46" s="636"/>
      <c r="CQ46" s="636"/>
      <c r="CR46" s="636"/>
      <c r="CS46" s="636"/>
      <c r="CT46" s="636"/>
      <c r="CU46" s="637"/>
      <c r="CW46" s="113" t="s">
        <v>235</v>
      </c>
      <c r="CX46" s="113" t="s">
        <v>236</v>
      </c>
      <c r="CY46" s="113" t="s">
        <v>225</v>
      </c>
      <c r="CZ46" s="131">
        <v>0</v>
      </c>
    </row>
    <row r="47" spans="2:105" ht="9" customHeight="1">
      <c r="B47" s="619">
        <v>3</v>
      </c>
      <c r="C47" s="600"/>
      <c r="D47" s="601"/>
      <c r="E47" s="602"/>
      <c r="F47" s="603"/>
      <c r="G47" s="603"/>
      <c r="H47" s="603"/>
      <c r="I47" s="603"/>
      <c r="J47" s="603"/>
      <c r="K47" s="604"/>
      <c r="L47" s="621"/>
      <c r="M47" s="609"/>
      <c r="N47" s="609"/>
      <c r="O47" s="609"/>
      <c r="P47" s="609"/>
      <c r="Q47" s="609"/>
      <c r="R47" s="609"/>
      <c r="S47" s="609"/>
      <c r="T47" s="609"/>
      <c r="U47" s="609"/>
      <c r="V47" s="609"/>
      <c r="W47" s="609"/>
      <c r="X47" s="609"/>
      <c r="Y47" s="610"/>
      <c r="Z47" s="614"/>
      <c r="AA47" s="615"/>
      <c r="AB47" s="615"/>
      <c r="AC47" s="615"/>
      <c r="AD47" s="615"/>
      <c r="AE47" s="615"/>
      <c r="AF47" s="615"/>
      <c r="AG47" s="615"/>
      <c r="AH47" s="615"/>
      <c r="AI47" s="615"/>
      <c r="AJ47" s="615"/>
      <c r="AK47" s="593" t="s">
        <v>228</v>
      </c>
      <c r="AL47" s="594"/>
      <c r="AM47" s="594"/>
      <c r="AN47" s="594"/>
      <c r="AO47" s="594"/>
      <c r="AP47" s="594"/>
      <c r="AQ47" s="594"/>
      <c r="AR47" s="594"/>
      <c r="AS47" s="594"/>
      <c r="AT47" s="594"/>
      <c r="AU47" s="594"/>
      <c r="AV47" s="594"/>
      <c r="AW47" s="594"/>
      <c r="AX47" s="594"/>
      <c r="AY47" s="594"/>
      <c r="AZ47" s="594"/>
      <c r="BA47" s="594"/>
      <c r="BB47" s="594"/>
      <c r="BC47" s="594"/>
      <c r="BD47" s="594"/>
      <c r="BE47" s="594"/>
      <c r="BF47" s="594"/>
      <c r="BG47" s="594"/>
      <c r="BH47" s="594"/>
      <c r="BI47" s="594"/>
      <c r="BJ47" s="594"/>
      <c r="BK47" s="594"/>
      <c r="BL47" s="594"/>
      <c r="BM47" s="594"/>
      <c r="BN47" s="594"/>
      <c r="BO47" s="594"/>
      <c r="BP47" s="594"/>
      <c r="BQ47" s="594"/>
      <c r="BR47" s="594"/>
      <c r="BS47" s="594"/>
      <c r="BT47" s="594"/>
      <c r="BU47" s="594"/>
      <c r="BV47" s="594"/>
      <c r="BW47" s="594"/>
      <c r="BX47" s="594"/>
      <c r="BY47" s="594"/>
      <c r="BZ47" s="594"/>
      <c r="CA47" s="594"/>
      <c r="CB47" s="594"/>
      <c r="CC47" s="594"/>
      <c r="CD47" s="595"/>
      <c r="CE47" s="635"/>
      <c r="CF47" s="636"/>
      <c r="CG47" s="636"/>
      <c r="CH47" s="636"/>
      <c r="CI47" s="636"/>
      <c r="CJ47" s="636"/>
      <c r="CK47" s="636"/>
      <c r="CL47" s="636"/>
      <c r="CM47" s="636"/>
      <c r="CN47" s="636"/>
      <c r="CO47" s="636"/>
      <c r="CP47" s="636"/>
      <c r="CQ47" s="636"/>
      <c r="CR47" s="636"/>
      <c r="CS47" s="636"/>
      <c r="CT47" s="636"/>
      <c r="CU47" s="637"/>
    </row>
    <row r="48" spans="2:105" ht="9" customHeight="1">
      <c r="B48" s="566"/>
      <c r="C48" s="567"/>
      <c r="D48" s="571"/>
      <c r="E48" s="605"/>
      <c r="F48" s="606"/>
      <c r="G48" s="606"/>
      <c r="H48" s="606"/>
      <c r="I48" s="606"/>
      <c r="J48" s="606"/>
      <c r="K48" s="607"/>
      <c r="L48" s="611"/>
      <c r="M48" s="612"/>
      <c r="N48" s="612"/>
      <c r="O48" s="612"/>
      <c r="P48" s="612"/>
      <c r="Q48" s="612"/>
      <c r="R48" s="612"/>
      <c r="S48" s="612"/>
      <c r="T48" s="612"/>
      <c r="U48" s="612"/>
      <c r="V48" s="612"/>
      <c r="W48" s="612"/>
      <c r="X48" s="612"/>
      <c r="Y48" s="613"/>
      <c r="Z48" s="616"/>
      <c r="AA48" s="617"/>
      <c r="AB48" s="617"/>
      <c r="AC48" s="617"/>
      <c r="AD48" s="617"/>
      <c r="AE48" s="617"/>
      <c r="AF48" s="617"/>
      <c r="AG48" s="617"/>
      <c r="AH48" s="617"/>
      <c r="AI48" s="617"/>
      <c r="AJ48" s="617"/>
      <c r="AK48" s="593"/>
      <c r="AL48" s="594"/>
      <c r="AM48" s="594"/>
      <c r="AN48" s="594"/>
      <c r="AO48" s="594"/>
      <c r="AP48" s="594"/>
      <c r="AQ48" s="594"/>
      <c r="AR48" s="594"/>
      <c r="AS48" s="594"/>
      <c r="AT48" s="594"/>
      <c r="AU48" s="594"/>
      <c r="AV48" s="594"/>
      <c r="AW48" s="594"/>
      <c r="AX48" s="594"/>
      <c r="AY48" s="594"/>
      <c r="AZ48" s="594"/>
      <c r="BA48" s="594"/>
      <c r="BB48" s="594"/>
      <c r="BC48" s="594"/>
      <c r="BD48" s="594"/>
      <c r="BE48" s="594"/>
      <c r="BF48" s="594"/>
      <c r="BG48" s="594"/>
      <c r="BH48" s="594"/>
      <c r="BI48" s="594"/>
      <c r="BJ48" s="594"/>
      <c r="BK48" s="594"/>
      <c r="BL48" s="594"/>
      <c r="BM48" s="594"/>
      <c r="BN48" s="594"/>
      <c r="BO48" s="594"/>
      <c r="BP48" s="594"/>
      <c r="BQ48" s="594"/>
      <c r="BR48" s="594"/>
      <c r="BS48" s="594"/>
      <c r="BT48" s="594"/>
      <c r="BU48" s="594"/>
      <c r="BV48" s="594"/>
      <c r="BW48" s="594"/>
      <c r="BX48" s="594"/>
      <c r="BY48" s="594"/>
      <c r="BZ48" s="594"/>
      <c r="CA48" s="594"/>
      <c r="CB48" s="594"/>
      <c r="CC48" s="594"/>
      <c r="CD48" s="595"/>
      <c r="CE48" s="635"/>
      <c r="CF48" s="636"/>
      <c r="CG48" s="636"/>
      <c r="CH48" s="636"/>
      <c r="CI48" s="636"/>
      <c r="CJ48" s="636"/>
      <c r="CK48" s="636"/>
      <c r="CL48" s="636"/>
      <c r="CM48" s="636"/>
      <c r="CN48" s="636"/>
      <c r="CO48" s="636"/>
      <c r="CP48" s="636"/>
      <c r="CQ48" s="636"/>
      <c r="CR48" s="636"/>
      <c r="CS48" s="636"/>
      <c r="CT48" s="636"/>
      <c r="CU48" s="637"/>
    </row>
    <row r="49" spans="2:103" ht="9" customHeight="1">
      <c r="B49" s="619">
        <v>4</v>
      </c>
      <c r="C49" s="600"/>
      <c r="D49" s="601"/>
      <c r="E49" s="620" t="s">
        <v>208</v>
      </c>
      <c r="F49" s="603"/>
      <c r="G49" s="603"/>
      <c r="H49" s="603"/>
      <c r="I49" s="603"/>
      <c r="J49" s="603"/>
      <c r="K49" s="604"/>
      <c r="L49" s="621" t="s">
        <v>208</v>
      </c>
      <c r="M49" s="609"/>
      <c r="N49" s="609"/>
      <c r="O49" s="609"/>
      <c r="P49" s="609"/>
      <c r="Q49" s="609"/>
      <c r="R49" s="609"/>
      <c r="S49" s="609"/>
      <c r="T49" s="609"/>
      <c r="U49" s="609"/>
      <c r="V49" s="609"/>
      <c r="W49" s="609"/>
      <c r="X49" s="609"/>
      <c r="Y49" s="610"/>
      <c r="Z49" s="614" t="s">
        <v>208</v>
      </c>
      <c r="AA49" s="615"/>
      <c r="AB49" s="615"/>
      <c r="AC49" s="615"/>
      <c r="AD49" s="615"/>
      <c r="AE49" s="615"/>
      <c r="AF49" s="615"/>
      <c r="AG49" s="615"/>
      <c r="AH49" s="615"/>
      <c r="AI49" s="615"/>
      <c r="AJ49" s="615"/>
      <c r="AK49" s="614" t="s">
        <v>228</v>
      </c>
      <c r="AL49" s="615"/>
      <c r="AM49" s="615"/>
      <c r="AN49" s="615"/>
      <c r="AO49" s="615"/>
      <c r="AP49" s="615"/>
      <c r="AQ49" s="615"/>
      <c r="AR49" s="615"/>
      <c r="AS49" s="615"/>
      <c r="AT49" s="615"/>
      <c r="AU49" s="615"/>
      <c r="AV49" s="615"/>
      <c r="AW49" s="615"/>
      <c r="AX49" s="615"/>
      <c r="AY49" s="615"/>
      <c r="AZ49" s="615"/>
      <c r="BA49" s="615"/>
      <c r="BB49" s="615"/>
      <c r="BC49" s="615"/>
      <c r="BD49" s="615"/>
      <c r="BE49" s="615"/>
      <c r="BF49" s="615"/>
      <c r="BG49" s="615"/>
      <c r="BH49" s="615"/>
      <c r="BI49" s="615"/>
      <c r="BJ49" s="615"/>
      <c r="BK49" s="615"/>
      <c r="BL49" s="615"/>
      <c r="BM49" s="615"/>
      <c r="BN49" s="615"/>
      <c r="BO49" s="615"/>
      <c r="BP49" s="615"/>
      <c r="BQ49" s="615"/>
      <c r="BR49" s="615"/>
      <c r="BS49" s="615"/>
      <c r="BT49" s="615"/>
      <c r="BU49" s="615"/>
      <c r="BV49" s="615"/>
      <c r="BW49" s="615"/>
      <c r="BX49" s="615"/>
      <c r="BY49" s="615"/>
      <c r="BZ49" s="615"/>
      <c r="CA49" s="615"/>
      <c r="CB49" s="615"/>
      <c r="CC49" s="615"/>
      <c r="CD49" s="618"/>
      <c r="CE49" s="635"/>
      <c r="CF49" s="636"/>
      <c r="CG49" s="636"/>
      <c r="CH49" s="636"/>
      <c r="CI49" s="636"/>
      <c r="CJ49" s="636"/>
      <c r="CK49" s="636"/>
      <c r="CL49" s="636"/>
      <c r="CM49" s="636"/>
      <c r="CN49" s="636"/>
      <c r="CO49" s="636"/>
      <c r="CP49" s="636"/>
      <c r="CQ49" s="636"/>
      <c r="CR49" s="636"/>
      <c r="CS49" s="636"/>
      <c r="CT49" s="636"/>
      <c r="CU49" s="637"/>
    </row>
    <row r="50" spans="2:103" ht="9" customHeight="1">
      <c r="B50" s="566"/>
      <c r="C50" s="567"/>
      <c r="D50" s="571"/>
      <c r="E50" s="605"/>
      <c r="F50" s="606"/>
      <c r="G50" s="606"/>
      <c r="H50" s="606"/>
      <c r="I50" s="606"/>
      <c r="J50" s="606"/>
      <c r="K50" s="607"/>
      <c r="L50" s="611"/>
      <c r="M50" s="612"/>
      <c r="N50" s="612"/>
      <c r="O50" s="612"/>
      <c r="P50" s="612"/>
      <c r="Q50" s="612"/>
      <c r="R50" s="612"/>
      <c r="S50" s="612"/>
      <c r="T50" s="612"/>
      <c r="U50" s="612"/>
      <c r="V50" s="612"/>
      <c r="W50" s="612"/>
      <c r="X50" s="612"/>
      <c r="Y50" s="613"/>
      <c r="Z50" s="616"/>
      <c r="AA50" s="617"/>
      <c r="AB50" s="617"/>
      <c r="AC50" s="617"/>
      <c r="AD50" s="617"/>
      <c r="AE50" s="617"/>
      <c r="AF50" s="617"/>
      <c r="AG50" s="617"/>
      <c r="AH50" s="617"/>
      <c r="AI50" s="617"/>
      <c r="AJ50" s="617"/>
      <c r="AK50" s="616"/>
      <c r="AL50" s="617"/>
      <c r="AM50" s="617"/>
      <c r="AN50" s="617"/>
      <c r="AO50" s="617"/>
      <c r="AP50" s="617"/>
      <c r="AQ50" s="617"/>
      <c r="AR50" s="617"/>
      <c r="AS50" s="617"/>
      <c r="AT50" s="617"/>
      <c r="AU50" s="617"/>
      <c r="AV50" s="617"/>
      <c r="AW50" s="617"/>
      <c r="AX50" s="617"/>
      <c r="AY50" s="617"/>
      <c r="AZ50" s="617"/>
      <c r="BA50" s="617"/>
      <c r="BB50" s="617"/>
      <c r="BC50" s="617"/>
      <c r="BD50" s="617"/>
      <c r="BE50" s="617"/>
      <c r="BF50" s="617"/>
      <c r="BG50" s="617"/>
      <c r="BH50" s="617"/>
      <c r="BI50" s="617"/>
      <c r="BJ50" s="617"/>
      <c r="BK50" s="617"/>
      <c r="BL50" s="617"/>
      <c r="BM50" s="617"/>
      <c r="BN50" s="617"/>
      <c r="BO50" s="617"/>
      <c r="BP50" s="617"/>
      <c r="BQ50" s="617"/>
      <c r="BR50" s="617"/>
      <c r="BS50" s="617"/>
      <c r="BT50" s="617"/>
      <c r="BU50" s="617"/>
      <c r="BV50" s="617"/>
      <c r="BW50" s="617"/>
      <c r="BX50" s="617"/>
      <c r="BY50" s="617"/>
      <c r="BZ50" s="617"/>
      <c r="CA50" s="617"/>
      <c r="CB50" s="617"/>
      <c r="CC50" s="617"/>
      <c r="CD50" s="631"/>
      <c r="CE50" s="635"/>
      <c r="CF50" s="636"/>
      <c r="CG50" s="636"/>
      <c r="CH50" s="636"/>
      <c r="CI50" s="636"/>
      <c r="CJ50" s="636"/>
      <c r="CK50" s="636"/>
      <c r="CL50" s="636"/>
      <c r="CM50" s="636"/>
      <c r="CN50" s="636"/>
      <c r="CO50" s="636"/>
      <c r="CP50" s="636"/>
      <c r="CQ50" s="636"/>
      <c r="CR50" s="636"/>
      <c r="CS50" s="636"/>
      <c r="CT50" s="636"/>
      <c r="CU50" s="637"/>
    </row>
    <row r="51" spans="2:103" ht="9" customHeight="1">
      <c r="B51" s="619">
        <v>5</v>
      </c>
      <c r="C51" s="600"/>
      <c r="D51" s="601"/>
      <c r="E51" s="620" t="s">
        <v>228</v>
      </c>
      <c r="F51" s="603"/>
      <c r="G51" s="603"/>
      <c r="H51" s="603"/>
      <c r="I51" s="603"/>
      <c r="J51" s="603"/>
      <c r="K51" s="604"/>
      <c r="L51" s="621" t="s">
        <v>228</v>
      </c>
      <c r="M51" s="609"/>
      <c r="N51" s="609"/>
      <c r="O51" s="609"/>
      <c r="P51" s="609"/>
      <c r="Q51" s="609"/>
      <c r="R51" s="609"/>
      <c r="S51" s="609"/>
      <c r="T51" s="609"/>
      <c r="U51" s="609"/>
      <c r="V51" s="609"/>
      <c r="W51" s="609"/>
      <c r="X51" s="609"/>
      <c r="Y51" s="610"/>
      <c r="Z51" s="614" t="s">
        <v>228</v>
      </c>
      <c r="AA51" s="615"/>
      <c r="AB51" s="615"/>
      <c r="AC51" s="615"/>
      <c r="AD51" s="615"/>
      <c r="AE51" s="615"/>
      <c r="AF51" s="615"/>
      <c r="AG51" s="615"/>
      <c r="AH51" s="615"/>
      <c r="AI51" s="615"/>
      <c r="AJ51" s="615"/>
      <c r="AK51" s="593" t="s">
        <v>228</v>
      </c>
      <c r="AL51" s="594"/>
      <c r="AM51" s="594"/>
      <c r="AN51" s="594"/>
      <c r="AO51" s="594"/>
      <c r="AP51" s="594"/>
      <c r="AQ51" s="594"/>
      <c r="AR51" s="594"/>
      <c r="AS51" s="594"/>
      <c r="AT51" s="594"/>
      <c r="AU51" s="594"/>
      <c r="AV51" s="594"/>
      <c r="AW51" s="594"/>
      <c r="AX51" s="594"/>
      <c r="AY51" s="594"/>
      <c r="AZ51" s="594"/>
      <c r="BA51" s="594"/>
      <c r="BB51" s="594"/>
      <c r="BC51" s="594"/>
      <c r="BD51" s="594"/>
      <c r="BE51" s="594"/>
      <c r="BF51" s="594"/>
      <c r="BG51" s="594"/>
      <c r="BH51" s="594"/>
      <c r="BI51" s="594"/>
      <c r="BJ51" s="594"/>
      <c r="BK51" s="594"/>
      <c r="BL51" s="594"/>
      <c r="BM51" s="594"/>
      <c r="BN51" s="594"/>
      <c r="BO51" s="594"/>
      <c r="BP51" s="594"/>
      <c r="BQ51" s="594"/>
      <c r="BR51" s="594"/>
      <c r="BS51" s="594"/>
      <c r="BT51" s="594"/>
      <c r="BU51" s="594"/>
      <c r="BV51" s="594"/>
      <c r="BW51" s="594"/>
      <c r="BX51" s="594"/>
      <c r="BY51" s="594"/>
      <c r="BZ51" s="594"/>
      <c r="CA51" s="594"/>
      <c r="CB51" s="594"/>
      <c r="CC51" s="594"/>
      <c r="CD51" s="595"/>
      <c r="CE51" s="635"/>
      <c r="CF51" s="636"/>
      <c r="CG51" s="636"/>
      <c r="CH51" s="636"/>
      <c r="CI51" s="636"/>
      <c r="CJ51" s="636"/>
      <c r="CK51" s="636"/>
      <c r="CL51" s="636"/>
      <c r="CM51" s="636"/>
      <c r="CN51" s="636"/>
      <c r="CO51" s="636"/>
      <c r="CP51" s="636"/>
      <c r="CQ51" s="636"/>
      <c r="CR51" s="636"/>
      <c r="CS51" s="636"/>
      <c r="CT51" s="636"/>
      <c r="CU51" s="637"/>
      <c r="CY51" s="72"/>
    </row>
    <row r="52" spans="2:103" ht="9" customHeight="1" thickBot="1">
      <c r="B52" s="583"/>
      <c r="C52" s="584"/>
      <c r="D52" s="585"/>
      <c r="E52" s="605"/>
      <c r="F52" s="606"/>
      <c r="G52" s="606"/>
      <c r="H52" s="606"/>
      <c r="I52" s="606"/>
      <c r="J52" s="606"/>
      <c r="K52" s="607"/>
      <c r="L52" s="622"/>
      <c r="M52" s="623"/>
      <c r="N52" s="623"/>
      <c r="O52" s="623"/>
      <c r="P52" s="623"/>
      <c r="Q52" s="623"/>
      <c r="R52" s="623"/>
      <c r="S52" s="623"/>
      <c r="T52" s="623"/>
      <c r="U52" s="623"/>
      <c r="V52" s="623"/>
      <c r="W52" s="623"/>
      <c r="X52" s="623"/>
      <c r="Y52" s="624"/>
      <c r="Z52" s="596"/>
      <c r="AA52" s="597"/>
      <c r="AB52" s="597"/>
      <c r="AC52" s="597"/>
      <c r="AD52" s="597"/>
      <c r="AE52" s="597"/>
      <c r="AF52" s="597"/>
      <c r="AG52" s="597"/>
      <c r="AH52" s="597"/>
      <c r="AI52" s="597"/>
      <c r="AJ52" s="597"/>
      <c r="AK52" s="596"/>
      <c r="AL52" s="597"/>
      <c r="AM52" s="597"/>
      <c r="AN52" s="597"/>
      <c r="AO52" s="597"/>
      <c r="AP52" s="597"/>
      <c r="AQ52" s="597"/>
      <c r="AR52" s="597"/>
      <c r="AS52" s="597"/>
      <c r="AT52" s="597"/>
      <c r="AU52" s="597"/>
      <c r="AV52" s="597"/>
      <c r="AW52" s="597"/>
      <c r="AX52" s="597"/>
      <c r="AY52" s="597"/>
      <c r="AZ52" s="597"/>
      <c r="BA52" s="597"/>
      <c r="BB52" s="597"/>
      <c r="BC52" s="597"/>
      <c r="BD52" s="597"/>
      <c r="BE52" s="597"/>
      <c r="BF52" s="597"/>
      <c r="BG52" s="597"/>
      <c r="BH52" s="597"/>
      <c r="BI52" s="597"/>
      <c r="BJ52" s="597"/>
      <c r="BK52" s="597"/>
      <c r="BL52" s="597"/>
      <c r="BM52" s="597"/>
      <c r="BN52" s="597"/>
      <c r="BO52" s="597"/>
      <c r="BP52" s="597"/>
      <c r="BQ52" s="597"/>
      <c r="BR52" s="597"/>
      <c r="BS52" s="597"/>
      <c r="BT52" s="597"/>
      <c r="BU52" s="597"/>
      <c r="BV52" s="597"/>
      <c r="BW52" s="597"/>
      <c r="BX52" s="597"/>
      <c r="BY52" s="597"/>
      <c r="BZ52" s="597"/>
      <c r="CA52" s="597"/>
      <c r="CB52" s="597"/>
      <c r="CC52" s="597"/>
      <c r="CD52" s="598"/>
      <c r="CE52" s="638"/>
      <c r="CF52" s="639"/>
      <c r="CG52" s="639"/>
      <c r="CH52" s="639"/>
      <c r="CI52" s="639"/>
      <c r="CJ52" s="639"/>
      <c r="CK52" s="639"/>
      <c r="CL52" s="639"/>
      <c r="CM52" s="639"/>
      <c r="CN52" s="639"/>
      <c r="CO52" s="639"/>
      <c r="CP52" s="639"/>
      <c r="CQ52" s="639"/>
      <c r="CR52" s="639"/>
      <c r="CS52" s="639"/>
      <c r="CT52" s="639"/>
      <c r="CU52" s="640"/>
      <c r="CY52" s="72"/>
    </row>
    <row r="53" spans="2:103" ht="9" customHeight="1">
      <c r="B53" s="552" t="s">
        <v>237</v>
      </c>
      <c r="C53" s="553"/>
      <c r="D53" s="553"/>
      <c r="E53" s="553"/>
      <c r="F53" s="553"/>
      <c r="G53" s="553"/>
      <c r="H53" s="553"/>
      <c r="I53" s="553"/>
      <c r="J53" s="553"/>
      <c r="K53" s="553"/>
      <c r="L53" s="553"/>
      <c r="M53" s="553"/>
      <c r="N53" s="553"/>
      <c r="O53" s="553"/>
      <c r="P53" s="553"/>
      <c r="Q53" s="553"/>
      <c r="R53" s="553"/>
      <c r="S53" s="553"/>
      <c r="T53" s="553"/>
      <c r="U53" s="553"/>
      <c r="V53" s="553"/>
      <c r="W53" s="553"/>
      <c r="X53" s="553"/>
      <c r="Y53" s="553"/>
      <c r="Z53" s="553"/>
      <c r="AA53" s="553"/>
      <c r="AB53" s="553"/>
      <c r="AC53" s="553"/>
      <c r="AD53" s="553"/>
      <c r="AE53" s="553"/>
      <c r="AF53" s="553"/>
      <c r="AG53" s="553"/>
      <c r="AH53" s="553"/>
      <c r="AI53" s="553"/>
      <c r="AJ53" s="553"/>
      <c r="AK53" s="553"/>
      <c r="AL53" s="553"/>
      <c r="AM53" s="553"/>
      <c r="AN53" s="553"/>
      <c r="AO53" s="553"/>
      <c r="AP53" s="553"/>
      <c r="AQ53" s="553"/>
      <c r="AR53" s="553"/>
      <c r="AS53" s="553"/>
      <c r="AT53" s="553"/>
      <c r="AU53" s="553"/>
      <c r="AV53" s="553"/>
      <c r="AW53" s="553"/>
      <c r="AX53" s="553"/>
      <c r="AY53" s="553"/>
      <c r="AZ53" s="553"/>
      <c r="BA53" s="553"/>
      <c r="BB53" s="553"/>
      <c r="BC53" s="553"/>
      <c r="BD53" s="553"/>
      <c r="BE53" s="553"/>
      <c r="BF53" s="553"/>
      <c r="BG53" s="553"/>
      <c r="BH53" s="553"/>
      <c r="BI53" s="553"/>
      <c r="BJ53" s="553"/>
      <c r="BK53" s="553"/>
      <c r="BL53" s="553"/>
      <c r="BM53" s="553"/>
      <c r="BN53" s="553"/>
      <c r="BO53" s="553"/>
      <c r="BP53" s="553"/>
      <c r="BQ53" s="553"/>
      <c r="BR53" s="553"/>
      <c r="BS53" s="553"/>
      <c r="BT53" s="553"/>
      <c r="BU53" s="553"/>
      <c r="BV53" s="553"/>
      <c r="BW53" s="553"/>
      <c r="BX53" s="553"/>
      <c r="BY53" s="553"/>
      <c r="BZ53" s="553"/>
      <c r="CA53" s="553"/>
      <c r="CB53" s="553"/>
      <c r="CC53" s="553"/>
      <c r="CD53" s="553"/>
      <c r="CE53" s="553"/>
      <c r="CF53" s="553"/>
      <c r="CG53" s="553"/>
      <c r="CH53" s="553"/>
      <c r="CI53" s="553"/>
      <c r="CJ53" s="553"/>
      <c r="CK53" s="553"/>
      <c r="CL53" s="553"/>
      <c r="CM53" s="553"/>
      <c r="CN53" s="553"/>
      <c r="CO53" s="553"/>
      <c r="CP53" s="553"/>
      <c r="CQ53" s="553"/>
      <c r="CR53" s="553"/>
      <c r="CS53" s="553"/>
      <c r="CT53" s="553"/>
      <c r="CU53" s="630"/>
      <c r="CY53" s="72"/>
    </row>
    <row r="54" spans="2:103" ht="9" customHeight="1">
      <c r="B54" s="592"/>
      <c r="C54" s="565"/>
      <c r="D54" s="565"/>
      <c r="E54" s="565"/>
      <c r="F54" s="565"/>
      <c r="G54" s="565"/>
      <c r="H54" s="565"/>
      <c r="I54" s="565"/>
      <c r="J54" s="565"/>
      <c r="K54" s="565"/>
      <c r="L54" s="565"/>
      <c r="M54" s="565"/>
      <c r="N54" s="565"/>
      <c r="O54" s="565"/>
      <c r="P54" s="565"/>
      <c r="Q54" s="565"/>
      <c r="R54" s="565"/>
      <c r="S54" s="565"/>
      <c r="T54" s="565"/>
      <c r="U54" s="565"/>
      <c r="V54" s="565"/>
      <c r="W54" s="565"/>
      <c r="X54" s="565"/>
      <c r="Y54" s="565"/>
      <c r="Z54" s="565"/>
      <c r="AA54" s="565"/>
      <c r="AB54" s="565"/>
      <c r="AC54" s="565"/>
      <c r="AD54" s="565"/>
      <c r="AE54" s="565"/>
      <c r="AF54" s="565"/>
      <c r="AG54" s="565"/>
      <c r="AH54" s="565"/>
      <c r="AI54" s="565"/>
      <c r="AJ54" s="565"/>
      <c r="AK54" s="565"/>
      <c r="AL54" s="565"/>
      <c r="AM54" s="565"/>
      <c r="AN54" s="565"/>
      <c r="AO54" s="565"/>
      <c r="AP54" s="565"/>
      <c r="AQ54" s="565"/>
      <c r="AR54" s="565"/>
      <c r="AS54" s="565"/>
      <c r="AT54" s="565"/>
      <c r="AU54" s="565"/>
      <c r="AV54" s="565"/>
      <c r="AW54" s="565"/>
      <c r="AX54" s="565"/>
      <c r="AY54" s="565"/>
      <c r="AZ54" s="565"/>
      <c r="BA54" s="565"/>
      <c r="BB54" s="565"/>
      <c r="BC54" s="565"/>
      <c r="BD54" s="565"/>
      <c r="BE54" s="565"/>
      <c r="BF54" s="565"/>
      <c r="BG54" s="565"/>
      <c r="BH54" s="565"/>
      <c r="BI54" s="565"/>
      <c r="BJ54" s="565"/>
      <c r="BK54" s="565"/>
      <c r="BL54" s="565"/>
      <c r="BM54" s="565"/>
      <c r="BN54" s="565"/>
      <c r="BO54" s="565"/>
      <c r="BP54" s="565"/>
      <c r="BQ54" s="565"/>
      <c r="BR54" s="565"/>
      <c r="BS54" s="565"/>
      <c r="BT54" s="565"/>
      <c r="BU54" s="565"/>
      <c r="BV54" s="565"/>
      <c r="BW54" s="565"/>
      <c r="BX54" s="565"/>
      <c r="BY54" s="565"/>
      <c r="BZ54" s="565"/>
      <c r="CA54" s="565"/>
      <c r="CB54" s="565"/>
      <c r="CC54" s="565"/>
      <c r="CD54" s="565"/>
      <c r="CE54" s="565"/>
      <c r="CF54" s="565"/>
      <c r="CG54" s="565"/>
      <c r="CH54" s="565"/>
      <c r="CI54" s="565"/>
      <c r="CJ54" s="565"/>
      <c r="CK54" s="565"/>
      <c r="CL54" s="565"/>
      <c r="CM54" s="565"/>
      <c r="CN54" s="565"/>
      <c r="CO54" s="565"/>
      <c r="CP54" s="565"/>
      <c r="CQ54" s="565"/>
      <c r="CR54" s="565"/>
      <c r="CS54" s="565"/>
      <c r="CT54" s="565"/>
      <c r="CU54" s="591"/>
      <c r="CY54" s="72"/>
    </row>
    <row r="55" spans="2:103" ht="7.5" customHeight="1">
      <c r="B55" s="599" t="s">
        <v>238</v>
      </c>
      <c r="C55" s="626"/>
      <c r="D55" s="626"/>
      <c r="E55" s="626"/>
      <c r="F55" s="626"/>
      <c r="G55" s="626"/>
      <c r="H55" s="626"/>
      <c r="I55" s="626"/>
      <c r="J55" s="626"/>
      <c r="K55" s="626"/>
      <c r="L55" s="626"/>
      <c r="M55" s="626"/>
      <c r="N55" s="626"/>
      <c r="O55" s="626"/>
      <c r="P55" s="626"/>
      <c r="Q55" s="626"/>
      <c r="R55" s="626"/>
      <c r="S55" s="626"/>
      <c r="T55" s="626"/>
      <c r="U55" s="626"/>
      <c r="V55" s="626"/>
      <c r="W55" s="601"/>
      <c r="X55" s="627" t="s">
        <v>239</v>
      </c>
      <c r="Y55" s="626"/>
      <c r="Z55" s="626"/>
      <c r="AA55" s="626"/>
      <c r="AB55" s="626"/>
      <c r="AC55" s="626"/>
      <c r="AD55" s="626"/>
      <c r="AE55" s="626"/>
      <c r="AF55" s="626"/>
      <c r="AG55" s="626"/>
      <c r="AH55" s="626"/>
      <c r="AI55" s="626"/>
      <c r="AJ55" s="626"/>
      <c r="AK55" s="626"/>
      <c r="AL55" s="626"/>
      <c r="AM55" s="626"/>
      <c r="AN55" s="626"/>
      <c r="AO55" s="626"/>
      <c r="AP55" s="626"/>
      <c r="AQ55" s="626"/>
      <c r="AR55" s="626"/>
      <c r="AS55" s="626"/>
      <c r="AT55" s="626"/>
      <c r="AU55" s="626"/>
      <c r="AV55" s="626"/>
      <c r="AW55" s="626"/>
      <c r="AX55" s="626"/>
      <c r="AY55" s="626"/>
      <c r="AZ55" s="626"/>
      <c r="BA55" s="626"/>
      <c r="BB55" s="626"/>
      <c r="BC55" s="626"/>
      <c r="BD55" s="626"/>
      <c r="BE55" s="626"/>
      <c r="BF55" s="626"/>
      <c r="BG55" s="626"/>
      <c r="BH55" s="626"/>
      <c r="BI55" s="601"/>
      <c r="BJ55" s="627" t="s">
        <v>240</v>
      </c>
      <c r="BK55" s="626"/>
      <c r="BL55" s="626"/>
      <c r="BM55" s="626"/>
      <c r="BN55" s="626"/>
      <c r="BO55" s="626"/>
      <c r="BP55" s="626"/>
      <c r="BQ55" s="626"/>
      <c r="BR55" s="626"/>
      <c r="BS55" s="626"/>
      <c r="BT55" s="626"/>
      <c r="BU55" s="626"/>
      <c r="BV55" s="626"/>
      <c r="BW55" s="626"/>
      <c r="BX55" s="626"/>
      <c r="BY55" s="626"/>
      <c r="BZ55" s="626"/>
      <c r="CA55" s="626"/>
      <c r="CB55" s="626"/>
      <c r="CC55" s="626"/>
      <c r="CD55" s="626"/>
      <c r="CE55" s="626"/>
      <c r="CF55" s="626"/>
      <c r="CG55" s="626"/>
      <c r="CH55" s="626"/>
      <c r="CI55" s="626"/>
      <c r="CJ55" s="626"/>
      <c r="CK55" s="626"/>
      <c r="CL55" s="626"/>
      <c r="CM55" s="626"/>
      <c r="CN55" s="626"/>
      <c r="CO55" s="626"/>
      <c r="CP55" s="626"/>
      <c r="CQ55" s="626"/>
      <c r="CR55" s="626"/>
      <c r="CS55" s="626"/>
      <c r="CT55" s="626"/>
      <c r="CU55" s="628"/>
      <c r="CW55" s="113" t="s">
        <v>241</v>
      </c>
      <c r="CX55" s="133"/>
      <c r="CY55" s="72"/>
    </row>
    <row r="56" spans="2:103" ht="9.75" customHeight="1">
      <c r="B56" s="566"/>
      <c r="C56" s="567"/>
      <c r="D56" s="567"/>
      <c r="E56" s="567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7"/>
      <c r="Q56" s="567"/>
      <c r="R56" s="567"/>
      <c r="S56" s="567"/>
      <c r="T56" s="567"/>
      <c r="U56" s="567"/>
      <c r="V56" s="567"/>
      <c r="W56" s="571"/>
      <c r="X56" s="570"/>
      <c r="Y56" s="567"/>
      <c r="Z56" s="567"/>
      <c r="AA56" s="567"/>
      <c r="AB56" s="567"/>
      <c r="AC56" s="567"/>
      <c r="AD56" s="567"/>
      <c r="AE56" s="567"/>
      <c r="AF56" s="567"/>
      <c r="AG56" s="567"/>
      <c r="AH56" s="567"/>
      <c r="AI56" s="567"/>
      <c r="AJ56" s="567"/>
      <c r="AK56" s="567"/>
      <c r="AL56" s="567"/>
      <c r="AM56" s="567"/>
      <c r="AN56" s="567"/>
      <c r="AO56" s="567"/>
      <c r="AP56" s="567"/>
      <c r="AQ56" s="567"/>
      <c r="AR56" s="567"/>
      <c r="AS56" s="567"/>
      <c r="AT56" s="567"/>
      <c r="AU56" s="567"/>
      <c r="AV56" s="567"/>
      <c r="AW56" s="567"/>
      <c r="AX56" s="567"/>
      <c r="AY56" s="567"/>
      <c r="AZ56" s="567"/>
      <c r="BA56" s="567"/>
      <c r="BB56" s="567"/>
      <c r="BC56" s="567"/>
      <c r="BD56" s="567"/>
      <c r="BE56" s="567"/>
      <c r="BF56" s="567"/>
      <c r="BG56" s="567"/>
      <c r="BH56" s="567"/>
      <c r="BI56" s="571"/>
      <c r="BJ56" s="570"/>
      <c r="BK56" s="567"/>
      <c r="BL56" s="567"/>
      <c r="BM56" s="567"/>
      <c r="BN56" s="567"/>
      <c r="BO56" s="567"/>
      <c r="BP56" s="567"/>
      <c r="BQ56" s="567"/>
      <c r="BR56" s="567"/>
      <c r="BS56" s="567"/>
      <c r="BT56" s="567"/>
      <c r="BU56" s="567"/>
      <c r="BV56" s="567"/>
      <c r="BW56" s="567"/>
      <c r="BX56" s="567"/>
      <c r="BY56" s="567"/>
      <c r="BZ56" s="567"/>
      <c r="CA56" s="567"/>
      <c r="CB56" s="567"/>
      <c r="CC56" s="567"/>
      <c r="CD56" s="567"/>
      <c r="CE56" s="567"/>
      <c r="CF56" s="567"/>
      <c r="CG56" s="567"/>
      <c r="CH56" s="567"/>
      <c r="CI56" s="567"/>
      <c r="CJ56" s="567"/>
      <c r="CK56" s="567"/>
      <c r="CL56" s="567"/>
      <c r="CM56" s="567"/>
      <c r="CN56" s="567"/>
      <c r="CO56" s="567"/>
      <c r="CP56" s="567"/>
      <c r="CQ56" s="567"/>
      <c r="CR56" s="567"/>
      <c r="CS56" s="567"/>
      <c r="CT56" s="567"/>
      <c r="CU56" s="629"/>
      <c r="CW56" s="113" t="s">
        <v>242</v>
      </c>
      <c r="CX56" s="133"/>
      <c r="CY56" s="72"/>
    </row>
    <row r="57" spans="2:103" ht="9.75" customHeight="1">
      <c r="B57" s="625" t="s">
        <v>225</v>
      </c>
      <c r="C57" s="535"/>
      <c r="D57" s="535"/>
      <c r="E57" s="535"/>
      <c r="F57" s="535"/>
      <c r="G57" s="535"/>
      <c r="H57" s="535"/>
      <c r="I57" s="535"/>
      <c r="J57" s="535"/>
      <c r="K57" s="535"/>
      <c r="L57" s="535"/>
      <c r="M57" s="535"/>
      <c r="N57" s="535"/>
      <c r="O57" s="535"/>
      <c r="P57" s="535"/>
      <c r="Q57" s="535"/>
      <c r="R57" s="535"/>
      <c r="S57" s="535"/>
      <c r="T57" s="535"/>
      <c r="U57" s="535"/>
      <c r="V57" s="535"/>
      <c r="W57" s="569"/>
      <c r="X57" s="132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5"/>
      <c r="BJ57" s="132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134"/>
      <c r="CN57" s="134"/>
      <c r="CO57" s="134"/>
      <c r="CP57" s="134"/>
      <c r="CQ57" s="134"/>
      <c r="CR57" s="134"/>
      <c r="CS57" s="134"/>
      <c r="CT57" s="134"/>
      <c r="CU57" s="136"/>
      <c r="CX57" s="133"/>
      <c r="CY57" s="72"/>
    </row>
    <row r="58" spans="2:103" ht="9.75" customHeight="1">
      <c r="B58" s="592"/>
      <c r="C58" s="535"/>
      <c r="D58" s="535"/>
      <c r="E58" s="535"/>
      <c r="F58" s="535"/>
      <c r="G58" s="535"/>
      <c r="H58" s="535"/>
      <c r="I58" s="535"/>
      <c r="J58" s="535"/>
      <c r="K58" s="535"/>
      <c r="L58" s="535"/>
      <c r="M58" s="535"/>
      <c r="N58" s="535"/>
      <c r="O58" s="535"/>
      <c r="P58" s="535"/>
      <c r="Q58" s="535"/>
      <c r="R58" s="535"/>
      <c r="S58" s="535"/>
      <c r="T58" s="535"/>
      <c r="U58" s="535"/>
      <c r="V58" s="535"/>
      <c r="W58" s="569"/>
      <c r="X58" s="137"/>
      <c r="Y58" s="117"/>
      <c r="Z58" s="117"/>
      <c r="AA58" s="117"/>
      <c r="AC58" s="533" t="s">
        <v>243</v>
      </c>
      <c r="AD58" s="533"/>
      <c r="AE58" s="533"/>
      <c r="AF58" s="533"/>
      <c r="AG58" s="533"/>
      <c r="AH58" s="533"/>
      <c r="AI58" s="533"/>
      <c r="AJ58" s="533"/>
      <c r="AK58" s="533"/>
      <c r="AL58" s="533"/>
      <c r="AM58" s="533"/>
      <c r="AN58" s="533"/>
      <c r="AO58" s="533"/>
      <c r="AP58" s="533"/>
      <c r="AQ58" s="533"/>
      <c r="AR58" s="533"/>
      <c r="AS58" s="533"/>
      <c r="AT58" s="533"/>
      <c r="AU58" s="533"/>
      <c r="AV58" s="533"/>
      <c r="AW58" s="533"/>
      <c r="AX58" s="533"/>
      <c r="AY58" s="533"/>
      <c r="AZ58" s="533"/>
      <c r="BA58" s="533"/>
      <c r="BB58" s="533"/>
      <c r="BC58" s="533"/>
      <c r="BD58" s="533"/>
      <c r="BE58" s="116"/>
      <c r="BF58" s="117"/>
      <c r="BG58" s="117"/>
      <c r="BH58" s="117"/>
      <c r="BI58" s="138"/>
      <c r="BJ58" s="137"/>
      <c r="BK58" s="117"/>
      <c r="BL58" s="117"/>
      <c r="BM58" s="117"/>
      <c r="BO58" s="533" t="s">
        <v>243</v>
      </c>
      <c r="BP58" s="533"/>
      <c r="BQ58" s="533"/>
      <c r="BR58" s="533"/>
      <c r="BS58" s="533"/>
      <c r="BT58" s="533"/>
      <c r="BU58" s="533"/>
      <c r="BV58" s="533"/>
      <c r="BW58" s="533"/>
      <c r="BX58" s="533"/>
      <c r="BY58" s="533"/>
      <c r="BZ58" s="533"/>
      <c r="CA58" s="533"/>
      <c r="CB58" s="533"/>
      <c r="CC58" s="533"/>
      <c r="CD58" s="533"/>
      <c r="CE58" s="533"/>
      <c r="CF58" s="533"/>
      <c r="CG58" s="533"/>
      <c r="CH58" s="533"/>
      <c r="CI58" s="533"/>
      <c r="CJ58" s="533"/>
      <c r="CK58" s="533"/>
      <c r="CL58" s="533"/>
      <c r="CM58" s="533"/>
      <c r="CN58" s="533"/>
      <c r="CO58" s="533"/>
      <c r="CP58" s="533"/>
      <c r="CQ58" s="116"/>
      <c r="CR58" s="117"/>
      <c r="CS58" s="117"/>
      <c r="CT58" s="117"/>
      <c r="CU58" s="139"/>
      <c r="CX58" s="133"/>
      <c r="CY58" s="72"/>
    </row>
    <row r="59" spans="2:103" ht="9.75" customHeight="1">
      <c r="B59" s="592"/>
      <c r="C59" s="535"/>
      <c r="D59" s="535"/>
      <c r="E59" s="535"/>
      <c r="F59" s="535"/>
      <c r="G59" s="535"/>
      <c r="H59" s="535"/>
      <c r="I59" s="535"/>
      <c r="J59" s="535"/>
      <c r="K59" s="535"/>
      <c r="L59" s="535"/>
      <c r="M59" s="535"/>
      <c r="N59" s="535"/>
      <c r="O59" s="535"/>
      <c r="P59" s="535"/>
      <c r="Q59" s="535"/>
      <c r="R59" s="535"/>
      <c r="S59" s="535"/>
      <c r="T59" s="535"/>
      <c r="U59" s="535"/>
      <c r="V59" s="535"/>
      <c r="W59" s="569"/>
      <c r="X59" s="137"/>
      <c r="Y59" s="117"/>
      <c r="Z59" s="117"/>
      <c r="AA59" s="117"/>
      <c r="AB59" s="116"/>
      <c r="AC59" s="533"/>
      <c r="AD59" s="533"/>
      <c r="AE59" s="533"/>
      <c r="AF59" s="533"/>
      <c r="AG59" s="533"/>
      <c r="AH59" s="533"/>
      <c r="AI59" s="533"/>
      <c r="AJ59" s="533"/>
      <c r="AK59" s="533"/>
      <c r="AL59" s="533"/>
      <c r="AM59" s="533"/>
      <c r="AN59" s="533"/>
      <c r="AO59" s="533"/>
      <c r="AP59" s="533"/>
      <c r="AQ59" s="533"/>
      <c r="AR59" s="533"/>
      <c r="AS59" s="533"/>
      <c r="AT59" s="533"/>
      <c r="AU59" s="533"/>
      <c r="AV59" s="533"/>
      <c r="AW59" s="533"/>
      <c r="AX59" s="533"/>
      <c r="AY59" s="533"/>
      <c r="AZ59" s="533"/>
      <c r="BA59" s="533"/>
      <c r="BB59" s="533"/>
      <c r="BC59" s="533"/>
      <c r="BD59" s="533"/>
      <c r="BE59" s="116"/>
      <c r="BF59" s="117"/>
      <c r="BG59" s="117"/>
      <c r="BH59" s="117"/>
      <c r="BI59" s="138"/>
      <c r="BJ59" s="137"/>
      <c r="BK59" s="117"/>
      <c r="BL59" s="117"/>
      <c r="BM59" s="117"/>
      <c r="BN59" s="116"/>
      <c r="BO59" s="533"/>
      <c r="BP59" s="533"/>
      <c r="BQ59" s="533"/>
      <c r="BR59" s="533"/>
      <c r="BS59" s="533"/>
      <c r="BT59" s="533"/>
      <c r="BU59" s="533"/>
      <c r="BV59" s="533"/>
      <c r="BW59" s="533"/>
      <c r="BX59" s="533"/>
      <c r="BY59" s="533"/>
      <c r="BZ59" s="533"/>
      <c r="CA59" s="533"/>
      <c r="CB59" s="533"/>
      <c r="CC59" s="533"/>
      <c r="CD59" s="533"/>
      <c r="CE59" s="533"/>
      <c r="CF59" s="533"/>
      <c r="CG59" s="533"/>
      <c r="CH59" s="533"/>
      <c r="CI59" s="533"/>
      <c r="CJ59" s="533"/>
      <c r="CK59" s="533"/>
      <c r="CL59" s="533"/>
      <c r="CM59" s="533"/>
      <c r="CN59" s="533"/>
      <c r="CO59" s="533"/>
      <c r="CP59" s="533"/>
      <c r="CQ59" s="116"/>
      <c r="CR59" s="117"/>
      <c r="CS59" s="117"/>
      <c r="CT59" s="117"/>
      <c r="CU59" s="139"/>
      <c r="CX59" s="133"/>
      <c r="CY59" s="72"/>
    </row>
    <row r="60" spans="2:103" ht="9.75" customHeight="1">
      <c r="B60" s="592"/>
      <c r="C60" s="535"/>
      <c r="D60" s="535"/>
      <c r="E60" s="535"/>
      <c r="F60" s="535"/>
      <c r="G60" s="535"/>
      <c r="H60" s="535"/>
      <c r="I60" s="535"/>
      <c r="J60" s="535"/>
      <c r="K60" s="535"/>
      <c r="L60" s="535"/>
      <c r="M60" s="535"/>
      <c r="N60" s="535"/>
      <c r="O60" s="535"/>
      <c r="P60" s="535"/>
      <c r="Q60" s="535"/>
      <c r="R60" s="535"/>
      <c r="S60" s="535"/>
      <c r="T60" s="535"/>
      <c r="U60" s="535"/>
      <c r="V60" s="535"/>
      <c r="W60" s="569"/>
      <c r="X60" s="137"/>
      <c r="Y60" s="117"/>
      <c r="Z60" s="117"/>
      <c r="AA60" s="117"/>
      <c r="AB60" s="116"/>
      <c r="AC60" s="533"/>
      <c r="AD60" s="533"/>
      <c r="AE60" s="533"/>
      <c r="AF60" s="533"/>
      <c r="AG60" s="533"/>
      <c r="AH60" s="533"/>
      <c r="AI60" s="533"/>
      <c r="AJ60" s="533"/>
      <c r="AK60" s="533"/>
      <c r="AL60" s="533"/>
      <c r="AM60" s="533"/>
      <c r="AN60" s="533"/>
      <c r="AO60" s="533"/>
      <c r="AP60" s="533"/>
      <c r="AQ60" s="533"/>
      <c r="AR60" s="533"/>
      <c r="AS60" s="533"/>
      <c r="AT60" s="533"/>
      <c r="AU60" s="533"/>
      <c r="AV60" s="533"/>
      <c r="AW60" s="533"/>
      <c r="AX60" s="533"/>
      <c r="AY60" s="533"/>
      <c r="AZ60" s="533"/>
      <c r="BA60" s="533"/>
      <c r="BB60" s="533"/>
      <c r="BC60" s="533"/>
      <c r="BD60" s="533"/>
      <c r="BE60" s="116"/>
      <c r="BF60" s="117"/>
      <c r="BG60" s="117"/>
      <c r="BH60" s="117"/>
      <c r="BI60" s="138"/>
      <c r="BJ60" s="137"/>
      <c r="BK60" s="117"/>
      <c r="BL60" s="117"/>
      <c r="BM60" s="117"/>
      <c r="BN60" s="116"/>
      <c r="BO60" s="533"/>
      <c r="BP60" s="533"/>
      <c r="BQ60" s="533"/>
      <c r="BR60" s="533"/>
      <c r="BS60" s="533"/>
      <c r="BT60" s="533"/>
      <c r="BU60" s="533"/>
      <c r="BV60" s="533"/>
      <c r="BW60" s="533"/>
      <c r="BX60" s="533"/>
      <c r="BY60" s="533"/>
      <c r="BZ60" s="533"/>
      <c r="CA60" s="533"/>
      <c r="CB60" s="533"/>
      <c r="CC60" s="533"/>
      <c r="CD60" s="533"/>
      <c r="CE60" s="533"/>
      <c r="CF60" s="533"/>
      <c r="CG60" s="533"/>
      <c r="CH60" s="533"/>
      <c r="CI60" s="533"/>
      <c r="CJ60" s="533"/>
      <c r="CK60" s="533"/>
      <c r="CL60" s="533"/>
      <c r="CM60" s="533"/>
      <c r="CN60" s="533"/>
      <c r="CO60" s="533"/>
      <c r="CP60" s="533"/>
      <c r="CQ60" s="116"/>
      <c r="CR60" s="117"/>
      <c r="CS60" s="117"/>
      <c r="CT60" s="117"/>
      <c r="CU60" s="139"/>
      <c r="CX60" s="133"/>
    </row>
    <row r="61" spans="2:103" ht="9.75" customHeight="1">
      <c r="B61" s="592"/>
      <c r="C61" s="535"/>
      <c r="D61" s="535"/>
      <c r="E61" s="535"/>
      <c r="F61" s="535"/>
      <c r="G61" s="535"/>
      <c r="H61" s="535"/>
      <c r="I61" s="535"/>
      <c r="J61" s="535"/>
      <c r="K61" s="535"/>
      <c r="L61" s="535"/>
      <c r="M61" s="535"/>
      <c r="N61" s="535"/>
      <c r="O61" s="535"/>
      <c r="P61" s="535"/>
      <c r="Q61" s="535"/>
      <c r="R61" s="535"/>
      <c r="S61" s="535"/>
      <c r="T61" s="535"/>
      <c r="U61" s="535"/>
      <c r="V61" s="535"/>
      <c r="W61" s="569"/>
      <c r="X61" s="137"/>
      <c r="Y61" s="117"/>
      <c r="Z61" s="117"/>
      <c r="AA61" s="117"/>
      <c r="AB61" s="116"/>
      <c r="AC61" s="533"/>
      <c r="AD61" s="533"/>
      <c r="AE61" s="533"/>
      <c r="AF61" s="533"/>
      <c r="AG61" s="533"/>
      <c r="AH61" s="533"/>
      <c r="AI61" s="533"/>
      <c r="AJ61" s="533"/>
      <c r="AK61" s="533"/>
      <c r="AL61" s="533"/>
      <c r="AM61" s="533"/>
      <c r="AN61" s="533"/>
      <c r="AO61" s="533"/>
      <c r="AP61" s="533"/>
      <c r="AQ61" s="533"/>
      <c r="AR61" s="533"/>
      <c r="AS61" s="533"/>
      <c r="AT61" s="533"/>
      <c r="AU61" s="533"/>
      <c r="AV61" s="533"/>
      <c r="AW61" s="533"/>
      <c r="AX61" s="533"/>
      <c r="AY61" s="533"/>
      <c r="AZ61" s="533"/>
      <c r="BA61" s="533"/>
      <c r="BB61" s="533"/>
      <c r="BC61" s="533"/>
      <c r="BD61" s="533"/>
      <c r="BE61" s="116"/>
      <c r="BF61" s="117"/>
      <c r="BG61" s="117"/>
      <c r="BH61" s="117"/>
      <c r="BI61" s="138"/>
      <c r="BJ61" s="137"/>
      <c r="BK61" s="117"/>
      <c r="BL61" s="117"/>
      <c r="BM61" s="117"/>
      <c r="BN61" s="116"/>
      <c r="BO61" s="533"/>
      <c r="BP61" s="533"/>
      <c r="BQ61" s="533"/>
      <c r="BR61" s="533"/>
      <c r="BS61" s="533"/>
      <c r="BT61" s="533"/>
      <c r="BU61" s="533"/>
      <c r="BV61" s="533"/>
      <c r="BW61" s="533"/>
      <c r="BX61" s="533"/>
      <c r="BY61" s="533"/>
      <c r="BZ61" s="533"/>
      <c r="CA61" s="533"/>
      <c r="CB61" s="533"/>
      <c r="CC61" s="533"/>
      <c r="CD61" s="533"/>
      <c r="CE61" s="533"/>
      <c r="CF61" s="533"/>
      <c r="CG61" s="533"/>
      <c r="CH61" s="533"/>
      <c r="CI61" s="533"/>
      <c r="CJ61" s="533"/>
      <c r="CK61" s="533"/>
      <c r="CL61" s="533"/>
      <c r="CM61" s="533"/>
      <c r="CN61" s="533"/>
      <c r="CO61" s="533"/>
      <c r="CP61" s="533"/>
      <c r="CQ61" s="116"/>
      <c r="CR61" s="117"/>
      <c r="CS61" s="117"/>
      <c r="CT61" s="117"/>
      <c r="CU61" s="139"/>
    </row>
    <row r="62" spans="2:103" ht="9.75" customHeight="1">
      <c r="B62" s="592"/>
      <c r="C62" s="535"/>
      <c r="D62" s="535"/>
      <c r="E62" s="535"/>
      <c r="F62" s="535"/>
      <c r="G62" s="535"/>
      <c r="H62" s="535"/>
      <c r="I62" s="535"/>
      <c r="J62" s="535"/>
      <c r="K62" s="535"/>
      <c r="L62" s="535"/>
      <c r="M62" s="535"/>
      <c r="N62" s="535"/>
      <c r="O62" s="535"/>
      <c r="P62" s="535"/>
      <c r="Q62" s="535"/>
      <c r="R62" s="535"/>
      <c r="S62" s="535"/>
      <c r="T62" s="535"/>
      <c r="U62" s="535"/>
      <c r="V62" s="535"/>
      <c r="W62" s="569"/>
      <c r="X62" s="137"/>
      <c r="Y62" s="117"/>
      <c r="Z62" s="117"/>
      <c r="AA62" s="117"/>
      <c r="AB62" s="116"/>
      <c r="AC62" s="533"/>
      <c r="AD62" s="533"/>
      <c r="AE62" s="533"/>
      <c r="AF62" s="533"/>
      <c r="AG62" s="533"/>
      <c r="AH62" s="533"/>
      <c r="AI62" s="533"/>
      <c r="AJ62" s="533"/>
      <c r="AK62" s="533"/>
      <c r="AL62" s="533"/>
      <c r="AM62" s="533"/>
      <c r="AN62" s="533"/>
      <c r="AO62" s="533"/>
      <c r="AP62" s="533"/>
      <c r="AQ62" s="533"/>
      <c r="AR62" s="533"/>
      <c r="AS62" s="533"/>
      <c r="AT62" s="533"/>
      <c r="AU62" s="533"/>
      <c r="AV62" s="533"/>
      <c r="AW62" s="533"/>
      <c r="AX62" s="533"/>
      <c r="AY62" s="533"/>
      <c r="AZ62" s="533"/>
      <c r="BA62" s="533"/>
      <c r="BB62" s="533"/>
      <c r="BC62" s="533"/>
      <c r="BD62" s="533"/>
      <c r="BE62" s="116"/>
      <c r="BF62" s="117"/>
      <c r="BG62" s="117"/>
      <c r="BH62" s="117"/>
      <c r="BI62" s="138"/>
      <c r="BJ62" s="137"/>
      <c r="BK62" s="117"/>
      <c r="BL62" s="117"/>
      <c r="BM62" s="117"/>
      <c r="BN62" s="116"/>
      <c r="BO62" s="533"/>
      <c r="BP62" s="533"/>
      <c r="BQ62" s="533"/>
      <c r="BR62" s="533"/>
      <c r="BS62" s="533"/>
      <c r="BT62" s="533"/>
      <c r="BU62" s="533"/>
      <c r="BV62" s="533"/>
      <c r="BW62" s="533"/>
      <c r="BX62" s="533"/>
      <c r="BY62" s="533"/>
      <c r="BZ62" s="533"/>
      <c r="CA62" s="533"/>
      <c r="CB62" s="533"/>
      <c r="CC62" s="533"/>
      <c r="CD62" s="533"/>
      <c r="CE62" s="533"/>
      <c r="CF62" s="533"/>
      <c r="CG62" s="533"/>
      <c r="CH62" s="533"/>
      <c r="CI62" s="533"/>
      <c r="CJ62" s="533"/>
      <c r="CK62" s="533"/>
      <c r="CL62" s="533"/>
      <c r="CM62" s="533"/>
      <c r="CN62" s="533"/>
      <c r="CO62" s="533"/>
      <c r="CP62" s="533"/>
      <c r="CQ62" s="116"/>
      <c r="CR62" s="117"/>
      <c r="CS62" s="117"/>
      <c r="CT62" s="117"/>
      <c r="CU62" s="139"/>
      <c r="CX62" s="133"/>
    </row>
    <row r="63" spans="2:103" ht="9.75" customHeight="1">
      <c r="B63" s="592"/>
      <c r="C63" s="535"/>
      <c r="D63" s="535"/>
      <c r="E63" s="535"/>
      <c r="F63" s="535"/>
      <c r="G63" s="535"/>
      <c r="H63" s="535"/>
      <c r="I63" s="535"/>
      <c r="J63" s="535"/>
      <c r="K63" s="535"/>
      <c r="L63" s="535"/>
      <c r="M63" s="535"/>
      <c r="N63" s="535"/>
      <c r="O63" s="535"/>
      <c r="P63" s="535"/>
      <c r="Q63" s="535"/>
      <c r="R63" s="535"/>
      <c r="S63" s="535"/>
      <c r="T63" s="535"/>
      <c r="U63" s="535"/>
      <c r="V63" s="535"/>
      <c r="W63" s="569"/>
      <c r="X63" s="137"/>
      <c r="Y63" s="117"/>
      <c r="Z63" s="117"/>
      <c r="AA63" s="117"/>
      <c r="AB63" s="116"/>
      <c r="AC63" s="533"/>
      <c r="AD63" s="533"/>
      <c r="AE63" s="533"/>
      <c r="AF63" s="533"/>
      <c r="AG63" s="533"/>
      <c r="AH63" s="533"/>
      <c r="AI63" s="533"/>
      <c r="AJ63" s="533"/>
      <c r="AK63" s="533"/>
      <c r="AL63" s="533"/>
      <c r="AM63" s="533"/>
      <c r="AN63" s="533"/>
      <c r="AO63" s="533"/>
      <c r="AP63" s="533"/>
      <c r="AQ63" s="533"/>
      <c r="AR63" s="533"/>
      <c r="AS63" s="533"/>
      <c r="AT63" s="533"/>
      <c r="AU63" s="533"/>
      <c r="AV63" s="533"/>
      <c r="AW63" s="533"/>
      <c r="AX63" s="533"/>
      <c r="AY63" s="533"/>
      <c r="AZ63" s="533"/>
      <c r="BA63" s="533"/>
      <c r="BB63" s="533"/>
      <c r="BC63" s="533"/>
      <c r="BD63" s="533"/>
      <c r="BE63" s="116"/>
      <c r="BF63" s="117"/>
      <c r="BG63" s="117"/>
      <c r="BH63" s="117"/>
      <c r="BI63" s="138"/>
      <c r="BJ63" s="137"/>
      <c r="BK63" s="117"/>
      <c r="BL63" s="117"/>
      <c r="BM63" s="117"/>
      <c r="BN63" s="116"/>
      <c r="BO63" s="533"/>
      <c r="BP63" s="533"/>
      <c r="BQ63" s="533"/>
      <c r="BR63" s="533"/>
      <c r="BS63" s="533"/>
      <c r="BT63" s="533"/>
      <c r="BU63" s="533"/>
      <c r="BV63" s="533"/>
      <c r="BW63" s="533"/>
      <c r="BX63" s="533"/>
      <c r="BY63" s="533"/>
      <c r="BZ63" s="533"/>
      <c r="CA63" s="533"/>
      <c r="CB63" s="533"/>
      <c r="CC63" s="533"/>
      <c r="CD63" s="533"/>
      <c r="CE63" s="533"/>
      <c r="CF63" s="533"/>
      <c r="CG63" s="533"/>
      <c r="CH63" s="533"/>
      <c r="CI63" s="533"/>
      <c r="CJ63" s="533"/>
      <c r="CK63" s="533"/>
      <c r="CL63" s="533"/>
      <c r="CM63" s="533"/>
      <c r="CN63" s="533"/>
      <c r="CO63" s="533"/>
      <c r="CP63" s="533"/>
      <c r="CQ63" s="116"/>
      <c r="CR63" s="117"/>
      <c r="CS63" s="117"/>
      <c r="CT63" s="117"/>
      <c r="CU63" s="139"/>
    </row>
    <row r="64" spans="2:103" ht="9.75" customHeight="1">
      <c r="B64" s="592"/>
      <c r="C64" s="535"/>
      <c r="D64" s="535"/>
      <c r="E64" s="535"/>
      <c r="F64" s="535"/>
      <c r="G64" s="535"/>
      <c r="H64" s="535"/>
      <c r="I64" s="535"/>
      <c r="J64" s="535"/>
      <c r="K64" s="535"/>
      <c r="L64" s="535"/>
      <c r="M64" s="535"/>
      <c r="N64" s="535"/>
      <c r="O64" s="535"/>
      <c r="P64" s="535"/>
      <c r="Q64" s="535"/>
      <c r="R64" s="535"/>
      <c r="S64" s="535"/>
      <c r="T64" s="535"/>
      <c r="U64" s="535"/>
      <c r="V64" s="535"/>
      <c r="W64" s="569"/>
      <c r="X64" s="137"/>
      <c r="Y64" s="117"/>
      <c r="Z64" s="117"/>
      <c r="AA64" s="117"/>
      <c r="AB64" s="116"/>
      <c r="AC64" s="533"/>
      <c r="AD64" s="533"/>
      <c r="AE64" s="533"/>
      <c r="AF64" s="533"/>
      <c r="AG64" s="533"/>
      <c r="AH64" s="533"/>
      <c r="AI64" s="533"/>
      <c r="AJ64" s="533"/>
      <c r="AK64" s="533"/>
      <c r="AL64" s="533"/>
      <c r="AM64" s="533"/>
      <c r="AN64" s="533"/>
      <c r="AO64" s="533"/>
      <c r="AP64" s="533"/>
      <c r="AQ64" s="533"/>
      <c r="AR64" s="533"/>
      <c r="AS64" s="533"/>
      <c r="AT64" s="533"/>
      <c r="AU64" s="533"/>
      <c r="AV64" s="533"/>
      <c r="AW64" s="533"/>
      <c r="AX64" s="533"/>
      <c r="AY64" s="533"/>
      <c r="AZ64" s="533"/>
      <c r="BA64" s="533"/>
      <c r="BB64" s="533"/>
      <c r="BC64" s="533"/>
      <c r="BD64" s="533"/>
      <c r="BE64" s="116"/>
      <c r="BF64" s="117"/>
      <c r="BG64" s="117"/>
      <c r="BH64" s="117"/>
      <c r="BI64" s="138"/>
      <c r="BJ64" s="137"/>
      <c r="BK64" s="117"/>
      <c r="BL64" s="117"/>
      <c r="BM64" s="117"/>
      <c r="BN64" s="116"/>
      <c r="BO64" s="533"/>
      <c r="BP64" s="533"/>
      <c r="BQ64" s="533"/>
      <c r="BR64" s="533"/>
      <c r="BS64" s="533"/>
      <c r="BT64" s="533"/>
      <c r="BU64" s="533"/>
      <c r="BV64" s="533"/>
      <c r="BW64" s="533"/>
      <c r="BX64" s="533"/>
      <c r="BY64" s="533"/>
      <c r="BZ64" s="533"/>
      <c r="CA64" s="533"/>
      <c r="CB64" s="533"/>
      <c r="CC64" s="533"/>
      <c r="CD64" s="533"/>
      <c r="CE64" s="533"/>
      <c r="CF64" s="533"/>
      <c r="CG64" s="533"/>
      <c r="CH64" s="533"/>
      <c r="CI64" s="533"/>
      <c r="CJ64" s="533"/>
      <c r="CK64" s="533"/>
      <c r="CL64" s="533"/>
      <c r="CM64" s="533"/>
      <c r="CN64" s="533"/>
      <c r="CO64" s="533"/>
      <c r="CP64" s="533"/>
      <c r="CQ64" s="116"/>
      <c r="CR64" s="117"/>
      <c r="CS64" s="117"/>
      <c r="CT64" s="117"/>
      <c r="CU64" s="139"/>
    </row>
    <row r="65" spans="2:99" ht="9.75" customHeight="1">
      <c r="B65" s="592"/>
      <c r="C65" s="535"/>
      <c r="D65" s="535"/>
      <c r="E65" s="535"/>
      <c r="F65" s="535"/>
      <c r="G65" s="535"/>
      <c r="H65" s="535"/>
      <c r="I65" s="535"/>
      <c r="J65" s="535"/>
      <c r="K65" s="535"/>
      <c r="L65" s="535"/>
      <c r="M65" s="535"/>
      <c r="N65" s="535"/>
      <c r="O65" s="535"/>
      <c r="P65" s="535"/>
      <c r="Q65" s="535"/>
      <c r="R65" s="535"/>
      <c r="S65" s="535"/>
      <c r="T65" s="535"/>
      <c r="U65" s="535"/>
      <c r="V65" s="535"/>
      <c r="W65" s="569"/>
      <c r="X65" s="137"/>
      <c r="Y65" s="117"/>
      <c r="Z65" s="117"/>
      <c r="AA65" s="117"/>
      <c r="AB65" s="116"/>
      <c r="AC65" s="533"/>
      <c r="AD65" s="533"/>
      <c r="AE65" s="533"/>
      <c r="AF65" s="533"/>
      <c r="AG65" s="533"/>
      <c r="AH65" s="533"/>
      <c r="AI65" s="533"/>
      <c r="AJ65" s="533"/>
      <c r="AK65" s="533"/>
      <c r="AL65" s="533"/>
      <c r="AM65" s="533"/>
      <c r="AN65" s="533"/>
      <c r="AO65" s="533"/>
      <c r="AP65" s="533"/>
      <c r="AQ65" s="533"/>
      <c r="AR65" s="533"/>
      <c r="AS65" s="533"/>
      <c r="AT65" s="533"/>
      <c r="AU65" s="533"/>
      <c r="AV65" s="533"/>
      <c r="AW65" s="533"/>
      <c r="AX65" s="533"/>
      <c r="AY65" s="533"/>
      <c r="AZ65" s="533"/>
      <c r="BA65" s="533"/>
      <c r="BB65" s="533"/>
      <c r="BC65" s="533"/>
      <c r="BD65" s="533"/>
      <c r="BE65" s="116"/>
      <c r="BF65" s="117"/>
      <c r="BG65" s="117"/>
      <c r="BH65" s="117"/>
      <c r="BI65" s="138"/>
      <c r="BJ65" s="137"/>
      <c r="BK65" s="117"/>
      <c r="BL65" s="117"/>
      <c r="BM65" s="117"/>
      <c r="BN65" s="116"/>
      <c r="BO65" s="533"/>
      <c r="BP65" s="533"/>
      <c r="BQ65" s="533"/>
      <c r="BR65" s="533"/>
      <c r="BS65" s="533"/>
      <c r="BT65" s="533"/>
      <c r="BU65" s="533"/>
      <c r="BV65" s="533"/>
      <c r="BW65" s="533"/>
      <c r="BX65" s="533"/>
      <c r="BY65" s="533"/>
      <c r="BZ65" s="533"/>
      <c r="CA65" s="533"/>
      <c r="CB65" s="533"/>
      <c r="CC65" s="533"/>
      <c r="CD65" s="533"/>
      <c r="CE65" s="533"/>
      <c r="CF65" s="533"/>
      <c r="CG65" s="533"/>
      <c r="CH65" s="533"/>
      <c r="CI65" s="533"/>
      <c r="CJ65" s="533"/>
      <c r="CK65" s="533"/>
      <c r="CL65" s="533"/>
      <c r="CM65" s="533"/>
      <c r="CN65" s="533"/>
      <c r="CO65" s="533"/>
      <c r="CP65" s="533"/>
      <c r="CQ65" s="116"/>
      <c r="CR65" s="117"/>
      <c r="CS65" s="117"/>
      <c r="CT65" s="117"/>
      <c r="CU65" s="139"/>
    </row>
    <row r="66" spans="2:99" ht="9.75" customHeight="1">
      <c r="B66" s="592"/>
      <c r="C66" s="535"/>
      <c r="D66" s="535"/>
      <c r="E66" s="535"/>
      <c r="F66" s="535"/>
      <c r="G66" s="535"/>
      <c r="H66" s="535"/>
      <c r="I66" s="535"/>
      <c r="J66" s="535"/>
      <c r="K66" s="535"/>
      <c r="L66" s="535"/>
      <c r="M66" s="535"/>
      <c r="N66" s="535"/>
      <c r="O66" s="535"/>
      <c r="P66" s="535"/>
      <c r="Q66" s="535"/>
      <c r="R66" s="535"/>
      <c r="S66" s="535"/>
      <c r="T66" s="535"/>
      <c r="U66" s="535"/>
      <c r="V66" s="535"/>
      <c r="W66" s="569"/>
      <c r="X66" s="137"/>
      <c r="Y66" s="117"/>
      <c r="Z66" s="117"/>
      <c r="AA66" s="117"/>
      <c r="AB66" s="116"/>
      <c r="AC66" s="533"/>
      <c r="AD66" s="533"/>
      <c r="AE66" s="533"/>
      <c r="AF66" s="533"/>
      <c r="AG66" s="533"/>
      <c r="AH66" s="533"/>
      <c r="AI66" s="533"/>
      <c r="AJ66" s="533"/>
      <c r="AK66" s="533"/>
      <c r="AL66" s="533"/>
      <c r="AM66" s="533"/>
      <c r="AN66" s="533"/>
      <c r="AO66" s="533"/>
      <c r="AP66" s="533"/>
      <c r="AQ66" s="533"/>
      <c r="AR66" s="533"/>
      <c r="AS66" s="533"/>
      <c r="AT66" s="533"/>
      <c r="AU66" s="533"/>
      <c r="AV66" s="533"/>
      <c r="AW66" s="533"/>
      <c r="AX66" s="533"/>
      <c r="AY66" s="533"/>
      <c r="AZ66" s="533"/>
      <c r="BA66" s="533"/>
      <c r="BB66" s="533"/>
      <c r="BC66" s="533"/>
      <c r="BD66" s="533"/>
      <c r="BE66" s="116"/>
      <c r="BF66" s="117"/>
      <c r="BG66" s="117"/>
      <c r="BH66" s="117"/>
      <c r="BI66" s="138"/>
      <c r="BJ66" s="137"/>
      <c r="BK66" s="117"/>
      <c r="BL66" s="117"/>
      <c r="BM66" s="117"/>
      <c r="BN66" s="116"/>
      <c r="BO66" s="533"/>
      <c r="BP66" s="533"/>
      <c r="BQ66" s="533"/>
      <c r="BR66" s="533"/>
      <c r="BS66" s="533"/>
      <c r="BT66" s="533"/>
      <c r="BU66" s="533"/>
      <c r="BV66" s="533"/>
      <c r="BW66" s="533"/>
      <c r="BX66" s="533"/>
      <c r="BY66" s="533"/>
      <c r="BZ66" s="533"/>
      <c r="CA66" s="533"/>
      <c r="CB66" s="533"/>
      <c r="CC66" s="533"/>
      <c r="CD66" s="533"/>
      <c r="CE66" s="533"/>
      <c r="CF66" s="533"/>
      <c r="CG66" s="533"/>
      <c r="CH66" s="533"/>
      <c r="CI66" s="533"/>
      <c r="CJ66" s="533"/>
      <c r="CK66" s="533"/>
      <c r="CL66" s="533"/>
      <c r="CM66" s="533"/>
      <c r="CN66" s="533"/>
      <c r="CO66" s="533"/>
      <c r="CP66" s="533"/>
      <c r="CQ66" s="116"/>
      <c r="CR66" s="117"/>
      <c r="CS66" s="117"/>
      <c r="CT66" s="117"/>
      <c r="CU66" s="139"/>
    </row>
    <row r="67" spans="2:99" ht="9.75" customHeight="1">
      <c r="B67" s="592"/>
      <c r="C67" s="535"/>
      <c r="D67" s="535"/>
      <c r="E67" s="535"/>
      <c r="F67" s="535"/>
      <c r="G67" s="535"/>
      <c r="H67" s="535"/>
      <c r="I67" s="535"/>
      <c r="J67" s="535"/>
      <c r="K67" s="535"/>
      <c r="L67" s="535"/>
      <c r="M67" s="535"/>
      <c r="N67" s="535"/>
      <c r="O67" s="535"/>
      <c r="P67" s="535"/>
      <c r="Q67" s="535"/>
      <c r="R67" s="535"/>
      <c r="S67" s="535"/>
      <c r="T67" s="535"/>
      <c r="U67" s="535"/>
      <c r="V67" s="535"/>
      <c r="W67" s="569"/>
      <c r="X67" s="137"/>
      <c r="Y67" s="117"/>
      <c r="Z67" s="117"/>
      <c r="AA67" s="117"/>
      <c r="AB67" s="116"/>
      <c r="AC67" s="533"/>
      <c r="AD67" s="533"/>
      <c r="AE67" s="533"/>
      <c r="AF67" s="533"/>
      <c r="AG67" s="533"/>
      <c r="AH67" s="533"/>
      <c r="AI67" s="533"/>
      <c r="AJ67" s="533"/>
      <c r="AK67" s="533"/>
      <c r="AL67" s="533"/>
      <c r="AM67" s="533"/>
      <c r="AN67" s="533"/>
      <c r="AO67" s="533"/>
      <c r="AP67" s="533"/>
      <c r="AQ67" s="533"/>
      <c r="AR67" s="533"/>
      <c r="AS67" s="533"/>
      <c r="AT67" s="533"/>
      <c r="AU67" s="533"/>
      <c r="AV67" s="533"/>
      <c r="AW67" s="533"/>
      <c r="AX67" s="533"/>
      <c r="AY67" s="533"/>
      <c r="AZ67" s="533"/>
      <c r="BA67" s="533"/>
      <c r="BB67" s="533"/>
      <c r="BC67" s="533"/>
      <c r="BD67" s="533"/>
      <c r="BE67" s="116"/>
      <c r="BF67" s="117"/>
      <c r="BG67" s="117"/>
      <c r="BH67" s="117"/>
      <c r="BI67" s="138"/>
      <c r="BJ67" s="137"/>
      <c r="BK67" s="117"/>
      <c r="BL67" s="117"/>
      <c r="BM67" s="117"/>
      <c r="BN67" s="116"/>
      <c r="BO67" s="533"/>
      <c r="BP67" s="533"/>
      <c r="BQ67" s="533"/>
      <c r="BR67" s="533"/>
      <c r="BS67" s="533"/>
      <c r="BT67" s="533"/>
      <c r="BU67" s="533"/>
      <c r="BV67" s="533"/>
      <c r="BW67" s="533"/>
      <c r="BX67" s="533"/>
      <c r="BY67" s="533"/>
      <c r="BZ67" s="533"/>
      <c r="CA67" s="533"/>
      <c r="CB67" s="533"/>
      <c r="CC67" s="533"/>
      <c r="CD67" s="533"/>
      <c r="CE67" s="533"/>
      <c r="CF67" s="533"/>
      <c r="CG67" s="533"/>
      <c r="CH67" s="533"/>
      <c r="CI67" s="533"/>
      <c r="CJ67" s="533"/>
      <c r="CK67" s="533"/>
      <c r="CL67" s="533"/>
      <c r="CM67" s="533"/>
      <c r="CN67" s="533"/>
      <c r="CO67" s="533"/>
      <c r="CP67" s="533"/>
      <c r="CQ67" s="116"/>
      <c r="CR67" s="117"/>
      <c r="CS67" s="117"/>
      <c r="CT67" s="117"/>
      <c r="CU67" s="139"/>
    </row>
    <row r="68" spans="2:99" ht="9.75" customHeight="1">
      <c r="B68" s="592"/>
      <c r="C68" s="535"/>
      <c r="D68" s="535"/>
      <c r="E68" s="535"/>
      <c r="F68" s="535"/>
      <c r="G68" s="535"/>
      <c r="H68" s="535"/>
      <c r="I68" s="535"/>
      <c r="J68" s="535"/>
      <c r="K68" s="535"/>
      <c r="L68" s="535"/>
      <c r="M68" s="535"/>
      <c r="N68" s="535"/>
      <c r="O68" s="535"/>
      <c r="P68" s="535"/>
      <c r="Q68" s="535"/>
      <c r="R68" s="535"/>
      <c r="S68" s="535"/>
      <c r="T68" s="535"/>
      <c r="U68" s="535"/>
      <c r="V68" s="535"/>
      <c r="W68" s="569"/>
      <c r="X68" s="137"/>
      <c r="Y68" s="117"/>
      <c r="Z68" s="117"/>
      <c r="AA68" s="117"/>
      <c r="AB68" s="116"/>
      <c r="AC68" s="533"/>
      <c r="AD68" s="533"/>
      <c r="AE68" s="533"/>
      <c r="AF68" s="533"/>
      <c r="AG68" s="533"/>
      <c r="AH68" s="533"/>
      <c r="AI68" s="533"/>
      <c r="AJ68" s="533"/>
      <c r="AK68" s="533"/>
      <c r="AL68" s="533"/>
      <c r="AM68" s="533"/>
      <c r="AN68" s="533"/>
      <c r="AO68" s="533"/>
      <c r="AP68" s="533"/>
      <c r="AQ68" s="533"/>
      <c r="AR68" s="533"/>
      <c r="AS68" s="533"/>
      <c r="AT68" s="533"/>
      <c r="AU68" s="533"/>
      <c r="AV68" s="533"/>
      <c r="AW68" s="533"/>
      <c r="AX68" s="533"/>
      <c r="AY68" s="533"/>
      <c r="AZ68" s="533"/>
      <c r="BA68" s="533"/>
      <c r="BB68" s="533"/>
      <c r="BC68" s="533"/>
      <c r="BD68" s="533"/>
      <c r="BE68" s="116"/>
      <c r="BF68" s="117"/>
      <c r="BG68" s="117"/>
      <c r="BH68" s="117"/>
      <c r="BI68" s="138"/>
      <c r="BJ68" s="137"/>
      <c r="BK68" s="117"/>
      <c r="BL68" s="117"/>
      <c r="BM68" s="117"/>
      <c r="BN68" s="116"/>
      <c r="BO68" s="533"/>
      <c r="BP68" s="533"/>
      <c r="BQ68" s="533"/>
      <c r="BR68" s="533"/>
      <c r="BS68" s="533"/>
      <c r="BT68" s="533"/>
      <c r="BU68" s="533"/>
      <c r="BV68" s="533"/>
      <c r="BW68" s="533"/>
      <c r="BX68" s="533"/>
      <c r="BY68" s="533"/>
      <c r="BZ68" s="533"/>
      <c r="CA68" s="533"/>
      <c r="CB68" s="533"/>
      <c r="CC68" s="533"/>
      <c r="CD68" s="533"/>
      <c r="CE68" s="533"/>
      <c r="CF68" s="533"/>
      <c r="CG68" s="533"/>
      <c r="CH68" s="533"/>
      <c r="CI68" s="533"/>
      <c r="CJ68" s="533"/>
      <c r="CK68" s="533"/>
      <c r="CL68" s="533"/>
      <c r="CM68" s="533"/>
      <c r="CN68" s="533"/>
      <c r="CO68" s="533"/>
      <c r="CP68" s="533"/>
      <c r="CQ68" s="116"/>
      <c r="CR68" s="117"/>
      <c r="CS68" s="117"/>
      <c r="CT68" s="117"/>
      <c r="CU68" s="139"/>
    </row>
    <row r="69" spans="2:99" ht="9.75" customHeight="1">
      <c r="B69" s="592"/>
      <c r="C69" s="535"/>
      <c r="D69" s="535"/>
      <c r="E69" s="535"/>
      <c r="F69" s="535"/>
      <c r="G69" s="535"/>
      <c r="H69" s="535"/>
      <c r="I69" s="535"/>
      <c r="J69" s="535"/>
      <c r="K69" s="535"/>
      <c r="L69" s="535"/>
      <c r="M69" s="535"/>
      <c r="N69" s="535"/>
      <c r="O69" s="535"/>
      <c r="P69" s="535"/>
      <c r="Q69" s="535"/>
      <c r="R69" s="535"/>
      <c r="S69" s="535"/>
      <c r="T69" s="535"/>
      <c r="U69" s="535"/>
      <c r="V69" s="535"/>
      <c r="W69" s="569"/>
      <c r="X69" s="137"/>
      <c r="Y69" s="117"/>
      <c r="Z69" s="117"/>
      <c r="AA69" s="117"/>
      <c r="AB69" s="116"/>
      <c r="AC69" s="533"/>
      <c r="AD69" s="533"/>
      <c r="AE69" s="533"/>
      <c r="AF69" s="533"/>
      <c r="AG69" s="533"/>
      <c r="AH69" s="533"/>
      <c r="AI69" s="533"/>
      <c r="AJ69" s="533"/>
      <c r="AK69" s="533"/>
      <c r="AL69" s="533"/>
      <c r="AM69" s="533"/>
      <c r="AN69" s="533"/>
      <c r="AO69" s="533"/>
      <c r="AP69" s="533"/>
      <c r="AQ69" s="533"/>
      <c r="AR69" s="533"/>
      <c r="AS69" s="533"/>
      <c r="AT69" s="533"/>
      <c r="AU69" s="533"/>
      <c r="AV69" s="533"/>
      <c r="AW69" s="533"/>
      <c r="AX69" s="533"/>
      <c r="AY69" s="533"/>
      <c r="AZ69" s="533"/>
      <c r="BA69" s="533"/>
      <c r="BB69" s="533"/>
      <c r="BC69" s="533"/>
      <c r="BD69" s="533"/>
      <c r="BE69" s="116"/>
      <c r="BF69" s="117"/>
      <c r="BG69" s="117"/>
      <c r="BH69" s="117"/>
      <c r="BI69" s="138"/>
      <c r="BJ69" s="137"/>
      <c r="BK69" s="117"/>
      <c r="BL69" s="117"/>
      <c r="BM69" s="117"/>
      <c r="BN69" s="116"/>
      <c r="BO69" s="533"/>
      <c r="BP69" s="533"/>
      <c r="BQ69" s="533"/>
      <c r="BR69" s="533"/>
      <c r="BS69" s="533"/>
      <c r="BT69" s="533"/>
      <c r="BU69" s="533"/>
      <c r="BV69" s="533"/>
      <c r="BW69" s="533"/>
      <c r="BX69" s="533"/>
      <c r="BY69" s="533"/>
      <c r="BZ69" s="533"/>
      <c r="CA69" s="533"/>
      <c r="CB69" s="533"/>
      <c r="CC69" s="533"/>
      <c r="CD69" s="533"/>
      <c r="CE69" s="533"/>
      <c r="CF69" s="533"/>
      <c r="CG69" s="533"/>
      <c r="CH69" s="533"/>
      <c r="CI69" s="533"/>
      <c r="CJ69" s="533"/>
      <c r="CK69" s="533"/>
      <c r="CL69" s="533"/>
      <c r="CM69" s="533"/>
      <c r="CN69" s="533"/>
      <c r="CO69" s="533"/>
      <c r="CP69" s="533"/>
      <c r="CQ69" s="116"/>
      <c r="CR69" s="117"/>
      <c r="CS69" s="117"/>
      <c r="CT69" s="117"/>
      <c r="CU69" s="139"/>
    </row>
    <row r="70" spans="2:99" ht="9.75" customHeight="1">
      <c r="B70" s="592"/>
      <c r="C70" s="535"/>
      <c r="D70" s="535"/>
      <c r="E70" s="535"/>
      <c r="F70" s="535"/>
      <c r="G70" s="535"/>
      <c r="H70" s="535"/>
      <c r="I70" s="535"/>
      <c r="J70" s="535"/>
      <c r="K70" s="535"/>
      <c r="L70" s="535"/>
      <c r="M70" s="535"/>
      <c r="N70" s="535"/>
      <c r="O70" s="535"/>
      <c r="P70" s="535"/>
      <c r="Q70" s="535"/>
      <c r="R70" s="535"/>
      <c r="S70" s="535"/>
      <c r="T70" s="535"/>
      <c r="U70" s="535"/>
      <c r="V70" s="535"/>
      <c r="W70" s="569"/>
      <c r="X70" s="137"/>
      <c r="Y70" s="117"/>
      <c r="Z70" s="117"/>
      <c r="AA70" s="117"/>
      <c r="AB70" s="116"/>
      <c r="AC70" s="533"/>
      <c r="AD70" s="533"/>
      <c r="AE70" s="533"/>
      <c r="AF70" s="533"/>
      <c r="AG70" s="533"/>
      <c r="AH70" s="533"/>
      <c r="AI70" s="533"/>
      <c r="AJ70" s="533"/>
      <c r="AK70" s="533"/>
      <c r="AL70" s="533"/>
      <c r="AM70" s="533"/>
      <c r="AN70" s="533"/>
      <c r="AO70" s="533"/>
      <c r="AP70" s="533"/>
      <c r="AQ70" s="533"/>
      <c r="AR70" s="533"/>
      <c r="AS70" s="533"/>
      <c r="AT70" s="533"/>
      <c r="AU70" s="533"/>
      <c r="AV70" s="533"/>
      <c r="AW70" s="533"/>
      <c r="AX70" s="533"/>
      <c r="AY70" s="533"/>
      <c r="AZ70" s="533"/>
      <c r="BA70" s="533"/>
      <c r="BB70" s="533"/>
      <c r="BC70" s="533"/>
      <c r="BD70" s="533"/>
      <c r="BE70" s="116"/>
      <c r="BF70" s="117"/>
      <c r="BG70" s="117"/>
      <c r="BH70" s="117"/>
      <c r="BI70" s="138"/>
      <c r="BJ70" s="137"/>
      <c r="BK70" s="117"/>
      <c r="BL70" s="117"/>
      <c r="BM70" s="117"/>
      <c r="BN70" s="116"/>
      <c r="BO70" s="533"/>
      <c r="BP70" s="533"/>
      <c r="BQ70" s="533"/>
      <c r="BR70" s="533"/>
      <c r="BS70" s="533"/>
      <c r="BT70" s="533"/>
      <c r="BU70" s="533"/>
      <c r="BV70" s="533"/>
      <c r="BW70" s="533"/>
      <c r="BX70" s="533"/>
      <c r="BY70" s="533"/>
      <c r="BZ70" s="533"/>
      <c r="CA70" s="533"/>
      <c r="CB70" s="533"/>
      <c r="CC70" s="533"/>
      <c r="CD70" s="533"/>
      <c r="CE70" s="533"/>
      <c r="CF70" s="533"/>
      <c r="CG70" s="533"/>
      <c r="CH70" s="533"/>
      <c r="CI70" s="533"/>
      <c r="CJ70" s="533"/>
      <c r="CK70" s="533"/>
      <c r="CL70" s="533"/>
      <c r="CM70" s="533"/>
      <c r="CN70" s="533"/>
      <c r="CO70" s="533"/>
      <c r="CP70" s="533"/>
      <c r="CQ70" s="116"/>
      <c r="CR70" s="117"/>
      <c r="CS70" s="117"/>
      <c r="CT70" s="117"/>
      <c r="CU70" s="139"/>
    </row>
    <row r="71" spans="2:99" ht="9.75" customHeight="1">
      <c r="B71" s="592"/>
      <c r="C71" s="535"/>
      <c r="D71" s="535"/>
      <c r="E71" s="535"/>
      <c r="F71" s="535"/>
      <c r="G71" s="535"/>
      <c r="H71" s="535"/>
      <c r="I71" s="535"/>
      <c r="J71" s="535"/>
      <c r="K71" s="535"/>
      <c r="L71" s="535"/>
      <c r="M71" s="535"/>
      <c r="N71" s="535"/>
      <c r="O71" s="535"/>
      <c r="P71" s="535"/>
      <c r="Q71" s="535"/>
      <c r="R71" s="535"/>
      <c r="S71" s="535"/>
      <c r="T71" s="535"/>
      <c r="U71" s="535"/>
      <c r="V71" s="535"/>
      <c r="W71" s="569"/>
      <c r="X71" s="137"/>
      <c r="Y71" s="117"/>
      <c r="Z71" s="117"/>
      <c r="AA71" s="117"/>
      <c r="AB71" s="116"/>
      <c r="AC71" s="533"/>
      <c r="AD71" s="533"/>
      <c r="AE71" s="533"/>
      <c r="AF71" s="533"/>
      <c r="AG71" s="533"/>
      <c r="AH71" s="533"/>
      <c r="AI71" s="533"/>
      <c r="AJ71" s="533"/>
      <c r="AK71" s="533"/>
      <c r="AL71" s="533"/>
      <c r="AM71" s="533"/>
      <c r="AN71" s="533"/>
      <c r="AO71" s="533"/>
      <c r="AP71" s="533"/>
      <c r="AQ71" s="533"/>
      <c r="AR71" s="533"/>
      <c r="AS71" s="533"/>
      <c r="AT71" s="533"/>
      <c r="AU71" s="533"/>
      <c r="AV71" s="533"/>
      <c r="AW71" s="533"/>
      <c r="AX71" s="533"/>
      <c r="AY71" s="533"/>
      <c r="AZ71" s="533"/>
      <c r="BA71" s="533"/>
      <c r="BB71" s="533"/>
      <c r="BC71" s="533"/>
      <c r="BD71" s="533"/>
      <c r="BE71" s="116"/>
      <c r="BF71" s="117"/>
      <c r="BG71" s="117"/>
      <c r="BH71" s="117"/>
      <c r="BI71" s="138"/>
      <c r="BJ71" s="137"/>
      <c r="BK71" s="117"/>
      <c r="BL71" s="117"/>
      <c r="BM71" s="117"/>
      <c r="BN71" s="116"/>
      <c r="BO71" s="533"/>
      <c r="BP71" s="533"/>
      <c r="BQ71" s="533"/>
      <c r="BR71" s="533"/>
      <c r="BS71" s="533"/>
      <c r="BT71" s="533"/>
      <c r="BU71" s="533"/>
      <c r="BV71" s="533"/>
      <c r="BW71" s="533"/>
      <c r="BX71" s="533"/>
      <c r="BY71" s="533"/>
      <c r="BZ71" s="533"/>
      <c r="CA71" s="533"/>
      <c r="CB71" s="533"/>
      <c r="CC71" s="533"/>
      <c r="CD71" s="533"/>
      <c r="CE71" s="533"/>
      <c r="CF71" s="533"/>
      <c r="CG71" s="533"/>
      <c r="CH71" s="533"/>
      <c r="CI71" s="533"/>
      <c r="CJ71" s="533"/>
      <c r="CK71" s="533"/>
      <c r="CL71" s="533"/>
      <c r="CM71" s="533"/>
      <c r="CN71" s="533"/>
      <c r="CO71" s="533"/>
      <c r="CP71" s="533"/>
      <c r="CQ71" s="116"/>
      <c r="CR71" s="117"/>
      <c r="CS71" s="117"/>
      <c r="CT71" s="117"/>
      <c r="CU71" s="139"/>
    </row>
    <row r="72" spans="2:99" ht="9.75" customHeight="1">
      <c r="B72" s="592"/>
      <c r="C72" s="535"/>
      <c r="D72" s="535"/>
      <c r="E72" s="535"/>
      <c r="F72" s="535"/>
      <c r="G72" s="535"/>
      <c r="H72" s="535"/>
      <c r="I72" s="535"/>
      <c r="J72" s="535"/>
      <c r="K72" s="535"/>
      <c r="L72" s="535"/>
      <c r="M72" s="535"/>
      <c r="N72" s="535"/>
      <c r="O72" s="535"/>
      <c r="P72" s="535"/>
      <c r="Q72" s="535"/>
      <c r="R72" s="535"/>
      <c r="S72" s="535"/>
      <c r="T72" s="535"/>
      <c r="U72" s="535"/>
      <c r="V72" s="535"/>
      <c r="W72" s="569"/>
      <c r="X72" s="137"/>
      <c r="Y72" s="117"/>
      <c r="Z72" s="117"/>
      <c r="AA72" s="117"/>
      <c r="AB72" s="116"/>
      <c r="AC72" s="533"/>
      <c r="AD72" s="533"/>
      <c r="AE72" s="533"/>
      <c r="AF72" s="533"/>
      <c r="AG72" s="533"/>
      <c r="AH72" s="533"/>
      <c r="AI72" s="533"/>
      <c r="AJ72" s="533"/>
      <c r="AK72" s="533"/>
      <c r="AL72" s="533"/>
      <c r="AM72" s="533"/>
      <c r="AN72" s="533"/>
      <c r="AO72" s="533"/>
      <c r="AP72" s="533"/>
      <c r="AQ72" s="533"/>
      <c r="AR72" s="533"/>
      <c r="AS72" s="533"/>
      <c r="AT72" s="533"/>
      <c r="AU72" s="533"/>
      <c r="AV72" s="533"/>
      <c r="AW72" s="533"/>
      <c r="AX72" s="533"/>
      <c r="AY72" s="533"/>
      <c r="AZ72" s="533"/>
      <c r="BA72" s="533"/>
      <c r="BB72" s="533"/>
      <c r="BC72" s="533"/>
      <c r="BD72" s="533"/>
      <c r="BE72" s="116"/>
      <c r="BF72" s="117"/>
      <c r="BG72" s="117"/>
      <c r="BH72" s="117"/>
      <c r="BI72" s="138"/>
      <c r="BJ72" s="137"/>
      <c r="BK72" s="117"/>
      <c r="BL72" s="117"/>
      <c r="BM72" s="117"/>
      <c r="BN72" s="116"/>
      <c r="BO72" s="533"/>
      <c r="BP72" s="533"/>
      <c r="BQ72" s="533"/>
      <c r="BR72" s="533"/>
      <c r="BS72" s="533"/>
      <c r="BT72" s="533"/>
      <c r="BU72" s="533"/>
      <c r="BV72" s="533"/>
      <c r="BW72" s="533"/>
      <c r="BX72" s="533"/>
      <c r="BY72" s="533"/>
      <c r="BZ72" s="533"/>
      <c r="CA72" s="533"/>
      <c r="CB72" s="533"/>
      <c r="CC72" s="533"/>
      <c r="CD72" s="533"/>
      <c r="CE72" s="533"/>
      <c r="CF72" s="533"/>
      <c r="CG72" s="533"/>
      <c r="CH72" s="533"/>
      <c r="CI72" s="533"/>
      <c r="CJ72" s="533"/>
      <c r="CK72" s="533"/>
      <c r="CL72" s="533"/>
      <c r="CM72" s="533"/>
      <c r="CN72" s="533"/>
      <c r="CO72" s="533"/>
      <c r="CP72" s="533"/>
      <c r="CQ72" s="116"/>
      <c r="CR72" s="117"/>
      <c r="CS72" s="117"/>
      <c r="CT72" s="117"/>
      <c r="CU72" s="139"/>
    </row>
    <row r="73" spans="2:99" ht="9.75" customHeight="1">
      <c r="B73" s="566"/>
      <c r="C73" s="567"/>
      <c r="D73" s="567"/>
      <c r="E73" s="567"/>
      <c r="F73" s="567"/>
      <c r="G73" s="567"/>
      <c r="H73" s="567"/>
      <c r="I73" s="567"/>
      <c r="J73" s="567"/>
      <c r="K73" s="567"/>
      <c r="L73" s="567"/>
      <c r="M73" s="567"/>
      <c r="N73" s="567"/>
      <c r="O73" s="567"/>
      <c r="P73" s="567"/>
      <c r="Q73" s="567"/>
      <c r="R73" s="567"/>
      <c r="S73" s="567"/>
      <c r="T73" s="567"/>
      <c r="U73" s="567"/>
      <c r="V73" s="567"/>
      <c r="W73" s="571"/>
      <c r="X73" s="140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2"/>
      <c r="BJ73" s="140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41"/>
      <c r="CR73" s="141"/>
      <c r="CS73" s="141"/>
      <c r="CT73" s="141"/>
      <c r="CU73" s="143"/>
    </row>
    <row r="74" spans="2:99" ht="9.75" customHeight="1">
      <c r="B74" s="625" t="s">
        <v>243</v>
      </c>
      <c r="C74" s="535"/>
      <c r="D74" s="535"/>
      <c r="E74" s="535"/>
      <c r="F74" s="535"/>
      <c r="G74" s="535"/>
      <c r="H74" s="535"/>
      <c r="I74" s="535"/>
      <c r="J74" s="535"/>
      <c r="K74" s="535"/>
      <c r="L74" s="535"/>
      <c r="M74" s="535"/>
      <c r="N74" s="535"/>
      <c r="O74" s="535"/>
      <c r="P74" s="535"/>
      <c r="Q74" s="535"/>
      <c r="R74" s="535"/>
      <c r="S74" s="535"/>
      <c r="T74" s="535"/>
      <c r="U74" s="535"/>
      <c r="V74" s="535"/>
      <c r="W74" s="569"/>
      <c r="X74" s="132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5"/>
      <c r="BJ74" s="132"/>
      <c r="BK74" s="134"/>
      <c r="BL74" s="134"/>
      <c r="BM74" s="134"/>
      <c r="BN74" s="134"/>
      <c r="BO74" s="134"/>
      <c r="BP74" s="134"/>
      <c r="BQ74" s="134"/>
      <c r="BR74" s="134"/>
      <c r="BS74" s="134"/>
      <c r="BT74" s="134"/>
      <c r="BU74" s="134"/>
      <c r="BV74" s="134"/>
      <c r="BW74" s="134"/>
      <c r="BX74" s="134"/>
      <c r="BY74" s="134"/>
      <c r="BZ74" s="134"/>
      <c r="CA74" s="134"/>
      <c r="CB74" s="134"/>
      <c r="CC74" s="134"/>
      <c r="CD74" s="134"/>
      <c r="CE74" s="134"/>
      <c r="CF74" s="134"/>
      <c r="CG74" s="134"/>
      <c r="CH74" s="134"/>
      <c r="CI74" s="134"/>
      <c r="CJ74" s="134"/>
      <c r="CK74" s="134"/>
      <c r="CL74" s="134"/>
      <c r="CM74" s="134"/>
      <c r="CN74" s="134"/>
      <c r="CO74" s="134"/>
      <c r="CP74" s="134"/>
      <c r="CQ74" s="134"/>
      <c r="CR74" s="134"/>
      <c r="CS74" s="134"/>
      <c r="CT74" s="134"/>
      <c r="CU74" s="136"/>
    </row>
    <row r="75" spans="2:99" ht="9.75" customHeight="1">
      <c r="B75" s="592"/>
      <c r="C75" s="535"/>
      <c r="D75" s="535"/>
      <c r="E75" s="535"/>
      <c r="F75" s="535"/>
      <c r="G75" s="535"/>
      <c r="H75" s="535"/>
      <c r="I75" s="535"/>
      <c r="J75" s="535"/>
      <c r="K75" s="535"/>
      <c r="L75" s="535"/>
      <c r="M75" s="535"/>
      <c r="N75" s="535"/>
      <c r="O75" s="535"/>
      <c r="P75" s="535"/>
      <c r="Q75" s="535"/>
      <c r="R75" s="535"/>
      <c r="S75" s="535"/>
      <c r="T75" s="535"/>
      <c r="U75" s="535"/>
      <c r="V75" s="535"/>
      <c r="W75" s="569"/>
      <c r="X75" s="137"/>
      <c r="Y75" s="117"/>
      <c r="Z75" s="117"/>
      <c r="AA75" s="117"/>
      <c r="AC75" s="533" t="s">
        <v>243</v>
      </c>
      <c r="AD75" s="533"/>
      <c r="AE75" s="533"/>
      <c r="AF75" s="533"/>
      <c r="AG75" s="533"/>
      <c r="AH75" s="533"/>
      <c r="AI75" s="533"/>
      <c r="AJ75" s="533"/>
      <c r="AK75" s="533"/>
      <c r="AL75" s="533"/>
      <c r="AM75" s="533"/>
      <c r="AN75" s="533"/>
      <c r="AO75" s="533"/>
      <c r="AP75" s="533"/>
      <c r="AQ75" s="533"/>
      <c r="AR75" s="533"/>
      <c r="AS75" s="533"/>
      <c r="AT75" s="533"/>
      <c r="AU75" s="533"/>
      <c r="AV75" s="533"/>
      <c r="AW75" s="533"/>
      <c r="AX75" s="533"/>
      <c r="AY75" s="533"/>
      <c r="AZ75" s="533"/>
      <c r="BA75" s="533"/>
      <c r="BB75" s="533"/>
      <c r="BC75" s="533"/>
      <c r="BD75" s="533"/>
      <c r="BE75" s="116"/>
      <c r="BF75" s="117"/>
      <c r="BG75" s="117"/>
      <c r="BH75" s="117"/>
      <c r="BI75" s="138"/>
      <c r="BJ75" s="137"/>
      <c r="BK75" s="117"/>
      <c r="BL75" s="117"/>
      <c r="BM75" s="117"/>
      <c r="BO75" s="533" t="s">
        <v>243</v>
      </c>
      <c r="BP75" s="533"/>
      <c r="BQ75" s="533"/>
      <c r="BR75" s="533"/>
      <c r="BS75" s="533"/>
      <c r="BT75" s="533"/>
      <c r="BU75" s="533"/>
      <c r="BV75" s="533"/>
      <c r="BW75" s="533"/>
      <c r="BX75" s="533"/>
      <c r="BY75" s="533"/>
      <c r="BZ75" s="533"/>
      <c r="CA75" s="533"/>
      <c r="CB75" s="533"/>
      <c r="CC75" s="533"/>
      <c r="CD75" s="533"/>
      <c r="CE75" s="533"/>
      <c r="CF75" s="533"/>
      <c r="CG75" s="533"/>
      <c r="CH75" s="533"/>
      <c r="CI75" s="533"/>
      <c r="CJ75" s="533"/>
      <c r="CK75" s="533"/>
      <c r="CL75" s="533"/>
      <c r="CM75" s="533"/>
      <c r="CN75" s="533"/>
      <c r="CO75" s="533"/>
      <c r="CP75" s="533"/>
      <c r="CQ75" s="116"/>
      <c r="CR75" s="117"/>
      <c r="CS75" s="117"/>
      <c r="CT75" s="117"/>
      <c r="CU75" s="139"/>
    </row>
    <row r="76" spans="2:99" ht="9.75" customHeight="1">
      <c r="B76" s="592"/>
      <c r="C76" s="535"/>
      <c r="D76" s="535"/>
      <c r="E76" s="535"/>
      <c r="F76" s="535"/>
      <c r="G76" s="535"/>
      <c r="H76" s="535"/>
      <c r="I76" s="535"/>
      <c r="J76" s="535"/>
      <c r="K76" s="535"/>
      <c r="L76" s="535"/>
      <c r="M76" s="535"/>
      <c r="N76" s="535"/>
      <c r="O76" s="535"/>
      <c r="P76" s="535"/>
      <c r="Q76" s="535"/>
      <c r="R76" s="535"/>
      <c r="S76" s="535"/>
      <c r="T76" s="535"/>
      <c r="U76" s="535"/>
      <c r="V76" s="535"/>
      <c r="W76" s="569"/>
      <c r="X76" s="137"/>
      <c r="Y76" s="117"/>
      <c r="Z76" s="117"/>
      <c r="AA76" s="117"/>
      <c r="AB76" s="116"/>
      <c r="AC76" s="533"/>
      <c r="AD76" s="533"/>
      <c r="AE76" s="533"/>
      <c r="AF76" s="533"/>
      <c r="AG76" s="533"/>
      <c r="AH76" s="533"/>
      <c r="AI76" s="533"/>
      <c r="AJ76" s="533"/>
      <c r="AK76" s="533"/>
      <c r="AL76" s="533"/>
      <c r="AM76" s="533"/>
      <c r="AN76" s="533"/>
      <c r="AO76" s="533"/>
      <c r="AP76" s="533"/>
      <c r="AQ76" s="533"/>
      <c r="AR76" s="533"/>
      <c r="AS76" s="533"/>
      <c r="AT76" s="533"/>
      <c r="AU76" s="533"/>
      <c r="AV76" s="533"/>
      <c r="AW76" s="533"/>
      <c r="AX76" s="533"/>
      <c r="AY76" s="533"/>
      <c r="AZ76" s="533"/>
      <c r="BA76" s="533"/>
      <c r="BB76" s="533"/>
      <c r="BC76" s="533"/>
      <c r="BD76" s="533"/>
      <c r="BE76" s="116"/>
      <c r="BF76" s="117"/>
      <c r="BG76" s="117"/>
      <c r="BH76" s="117"/>
      <c r="BI76" s="138"/>
      <c r="BJ76" s="137"/>
      <c r="BK76" s="117"/>
      <c r="BL76" s="117"/>
      <c r="BM76" s="117"/>
      <c r="BN76" s="116"/>
      <c r="BO76" s="533"/>
      <c r="BP76" s="533"/>
      <c r="BQ76" s="533"/>
      <c r="BR76" s="533"/>
      <c r="BS76" s="533"/>
      <c r="BT76" s="533"/>
      <c r="BU76" s="533"/>
      <c r="BV76" s="533"/>
      <c r="BW76" s="533"/>
      <c r="BX76" s="533"/>
      <c r="BY76" s="533"/>
      <c r="BZ76" s="533"/>
      <c r="CA76" s="533"/>
      <c r="CB76" s="533"/>
      <c r="CC76" s="533"/>
      <c r="CD76" s="533"/>
      <c r="CE76" s="533"/>
      <c r="CF76" s="533"/>
      <c r="CG76" s="533"/>
      <c r="CH76" s="533"/>
      <c r="CI76" s="533"/>
      <c r="CJ76" s="533"/>
      <c r="CK76" s="533"/>
      <c r="CL76" s="533"/>
      <c r="CM76" s="533"/>
      <c r="CN76" s="533"/>
      <c r="CO76" s="533"/>
      <c r="CP76" s="533"/>
      <c r="CQ76" s="116"/>
      <c r="CR76" s="117"/>
      <c r="CS76" s="117"/>
      <c r="CT76" s="117"/>
      <c r="CU76" s="139"/>
    </row>
    <row r="77" spans="2:99" ht="9.75" customHeight="1">
      <c r="B77" s="592"/>
      <c r="C77" s="535"/>
      <c r="D77" s="535"/>
      <c r="E77" s="535"/>
      <c r="F77" s="535"/>
      <c r="G77" s="535"/>
      <c r="H77" s="535"/>
      <c r="I77" s="535"/>
      <c r="J77" s="535"/>
      <c r="K77" s="535"/>
      <c r="L77" s="535"/>
      <c r="M77" s="535"/>
      <c r="N77" s="535"/>
      <c r="O77" s="535"/>
      <c r="P77" s="535"/>
      <c r="Q77" s="535"/>
      <c r="R77" s="535"/>
      <c r="S77" s="535"/>
      <c r="T77" s="535"/>
      <c r="U77" s="535"/>
      <c r="V77" s="535"/>
      <c r="W77" s="569"/>
      <c r="X77" s="137"/>
      <c r="Y77" s="117"/>
      <c r="Z77" s="117"/>
      <c r="AA77" s="117"/>
      <c r="AB77" s="116"/>
      <c r="AC77" s="533"/>
      <c r="AD77" s="533"/>
      <c r="AE77" s="533"/>
      <c r="AF77" s="533"/>
      <c r="AG77" s="533"/>
      <c r="AH77" s="533"/>
      <c r="AI77" s="533"/>
      <c r="AJ77" s="533"/>
      <c r="AK77" s="533"/>
      <c r="AL77" s="533"/>
      <c r="AM77" s="533"/>
      <c r="AN77" s="533"/>
      <c r="AO77" s="533"/>
      <c r="AP77" s="533"/>
      <c r="AQ77" s="533"/>
      <c r="AR77" s="533"/>
      <c r="AS77" s="533"/>
      <c r="AT77" s="533"/>
      <c r="AU77" s="533"/>
      <c r="AV77" s="533"/>
      <c r="AW77" s="533"/>
      <c r="AX77" s="533"/>
      <c r="AY77" s="533"/>
      <c r="AZ77" s="533"/>
      <c r="BA77" s="533"/>
      <c r="BB77" s="533"/>
      <c r="BC77" s="533"/>
      <c r="BD77" s="533"/>
      <c r="BE77" s="116"/>
      <c r="BF77" s="117"/>
      <c r="BG77" s="117"/>
      <c r="BH77" s="117"/>
      <c r="BI77" s="138"/>
      <c r="BJ77" s="137"/>
      <c r="BK77" s="117"/>
      <c r="BL77" s="117"/>
      <c r="BM77" s="117"/>
      <c r="BN77" s="116"/>
      <c r="BO77" s="533"/>
      <c r="BP77" s="533"/>
      <c r="BQ77" s="533"/>
      <c r="BR77" s="533"/>
      <c r="BS77" s="533"/>
      <c r="BT77" s="533"/>
      <c r="BU77" s="533"/>
      <c r="BV77" s="533"/>
      <c r="BW77" s="533"/>
      <c r="BX77" s="533"/>
      <c r="BY77" s="533"/>
      <c r="BZ77" s="533"/>
      <c r="CA77" s="533"/>
      <c r="CB77" s="533"/>
      <c r="CC77" s="533"/>
      <c r="CD77" s="533"/>
      <c r="CE77" s="533"/>
      <c r="CF77" s="533"/>
      <c r="CG77" s="533"/>
      <c r="CH77" s="533"/>
      <c r="CI77" s="533"/>
      <c r="CJ77" s="533"/>
      <c r="CK77" s="533"/>
      <c r="CL77" s="533"/>
      <c r="CM77" s="533"/>
      <c r="CN77" s="533"/>
      <c r="CO77" s="533"/>
      <c r="CP77" s="533"/>
      <c r="CQ77" s="116"/>
      <c r="CR77" s="117"/>
      <c r="CS77" s="117"/>
      <c r="CT77" s="117"/>
      <c r="CU77" s="139"/>
    </row>
    <row r="78" spans="2:99" ht="9.75" customHeight="1">
      <c r="B78" s="592"/>
      <c r="C78" s="535"/>
      <c r="D78" s="535"/>
      <c r="E78" s="535"/>
      <c r="F78" s="535"/>
      <c r="G78" s="535"/>
      <c r="H78" s="535"/>
      <c r="I78" s="535"/>
      <c r="J78" s="535"/>
      <c r="K78" s="535"/>
      <c r="L78" s="535"/>
      <c r="M78" s="535"/>
      <c r="N78" s="535"/>
      <c r="O78" s="535"/>
      <c r="P78" s="535"/>
      <c r="Q78" s="535"/>
      <c r="R78" s="535"/>
      <c r="S78" s="535"/>
      <c r="T78" s="535"/>
      <c r="U78" s="535"/>
      <c r="V78" s="535"/>
      <c r="W78" s="569"/>
      <c r="X78" s="137"/>
      <c r="Y78" s="117"/>
      <c r="Z78" s="117"/>
      <c r="AA78" s="117"/>
      <c r="AB78" s="116"/>
      <c r="AC78" s="533"/>
      <c r="AD78" s="533"/>
      <c r="AE78" s="533"/>
      <c r="AF78" s="533"/>
      <c r="AG78" s="533"/>
      <c r="AH78" s="533"/>
      <c r="AI78" s="533"/>
      <c r="AJ78" s="533"/>
      <c r="AK78" s="533"/>
      <c r="AL78" s="533"/>
      <c r="AM78" s="533"/>
      <c r="AN78" s="533"/>
      <c r="AO78" s="533"/>
      <c r="AP78" s="533"/>
      <c r="AQ78" s="533"/>
      <c r="AR78" s="533"/>
      <c r="AS78" s="533"/>
      <c r="AT78" s="533"/>
      <c r="AU78" s="533"/>
      <c r="AV78" s="533"/>
      <c r="AW78" s="533"/>
      <c r="AX78" s="533"/>
      <c r="AY78" s="533"/>
      <c r="AZ78" s="533"/>
      <c r="BA78" s="533"/>
      <c r="BB78" s="533"/>
      <c r="BC78" s="533"/>
      <c r="BD78" s="533"/>
      <c r="BE78" s="116"/>
      <c r="BF78" s="117"/>
      <c r="BG78" s="117"/>
      <c r="BH78" s="117"/>
      <c r="BI78" s="138"/>
      <c r="BJ78" s="137"/>
      <c r="BK78" s="117"/>
      <c r="BL78" s="117"/>
      <c r="BM78" s="117"/>
      <c r="BN78" s="116"/>
      <c r="BO78" s="533"/>
      <c r="BP78" s="533"/>
      <c r="BQ78" s="533"/>
      <c r="BR78" s="533"/>
      <c r="BS78" s="533"/>
      <c r="BT78" s="533"/>
      <c r="BU78" s="533"/>
      <c r="BV78" s="533"/>
      <c r="BW78" s="533"/>
      <c r="BX78" s="533"/>
      <c r="BY78" s="533"/>
      <c r="BZ78" s="533"/>
      <c r="CA78" s="533"/>
      <c r="CB78" s="533"/>
      <c r="CC78" s="533"/>
      <c r="CD78" s="533"/>
      <c r="CE78" s="533"/>
      <c r="CF78" s="533"/>
      <c r="CG78" s="533"/>
      <c r="CH78" s="533"/>
      <c r="CI78" s="533"/>
      <c r="CJ78" s="533"/>
      <c r="CK78" s="533"/>
      <c r="CL78" s="533"/>
      <c r="CM78" s="533"/>
      <c r="CN78" s="533"/>
      <c r="CO78" s="533"/>
      <c r="CP78" s="533"/>
      <c r="CQ78" s="116"/>
      <c r="CR78" s="117"/>
      <c r="CS78" s="117"/>
      <c r="CT78" s="117"/>
      <c r="CU78" s="139"/>
    </row>
    <row r="79" spans="2:99" ht="9.75" customHeight="1">
      <c r="B79" s="592"/>
      <c r="C79" s="535"/>
      <c r="D79" s="535"/>
      <c r="E79" s="535"/>
      <c r="F79" s="535"/>
      <c r="G79" s="535"/>
      <c r="H79" s="535"/>
      <c r="I79" s="535"/>
      <c r="J79" s="535"/>
      <c r="K79" s="535"/>
      <c r="L79" s="535"/>
      <c r="M79" s="535"/>
      <c r="N79" s="535"/>
      <c r="O79" s="535"/>
      <c r="P79" s="535"/>
      <c r="Q79" s="535"/>
      <c r="R79" s="535"/>
      <c r="S79" s="535"/>
      <c r="T79" s="535"/>
      <c r="U79" s="535"/>
      <c r="V79" s="535"/>
      <c r="W79" s="569"/>
      <c r="X79" s="137"/>
      <c r="Y79" s="117"/>
      <c r="Z79" s="117"/>
      <c r="AA79" s="117"/>
      <c r="AB79" s="116"/>
      <c r="AC79" s="533"/>
      <c r="AD79" s="533"/>
      <c r="AE79" s="533"/>
      <c r="AF79" s="533"/>
      <c r="AG79" s="533"/>
      <c r="AH79" s="533"/>
      <c r="AI79" s="533"/>
      <c r="AJ79" s="533"/>
      <c r="AK79" s="533"/>
      <c r="AL79" s="533"/>
      <c r="AM79" s="533"/>
      <c r="AN79" s="533"/>
      <c r="AO79" s="533"/>
      <c r="AP79" s="533"/>
      <c r="AQ79" s="533"/>
      <c r="AR79" s="533"/>
      <c r="AS79" s="533"/>
      <c r="AT79" s="533"/>
      <c r="AU79" s="533"/>
      <c r="AV79" s="533"/>
      <c r="AW79" s="533"/>
      <c r="AX79" s="533"/>
      <c r="AY79" s="533"/>
      <c r="AZ79" s="533"/>
      <c r="BA79" s="533"/>
      <c r="BB79" s="533"/>
      <c r="BC79" s="533"/>
      <c r="BD79" s="533"/>
      <c r="BE79" s="116"/>
      <c r="BF79" s="117"/>
      <c r="BG79" s="117"/>
      <c r="BH79" s="117"/>
      <c r="BI79" s="138"/>
      <c r="BJ79" s="137"/>
      <c r="BK79" s="117"/>
      <c r="BL79" s="117"/>
      <c r="BM79" s="117"/>
      <c r="BN79" s="116"/>
      <c r="BO79" s="533"/>
      <c r="BP79" s="533"/>
      <c r="BQ79" s="533"/>
      <c r="BR79" s="533"/>
      <c r="BS79" s="533"/>
      <c r="BT79" s="533"/>
      <c r="BU79" s="533"/>
      <c r="BV79" s="533"/>
      <c r="BW79" s="533"/>
      <c r="BX79" s="533"/>
      <c r="BY79" s="533"/>
      <c r="BZ79" s="533"/>
      <c r="CA79" s="533"/>
      <c r="CB79" s="533"/>
      <c r="CC79" s="533"/>
      <c r="CD79" s="533"/>
      <c r="CE79" s="533"/>
      <c r="CF79" s="533"/>
      <c r="CG79" s="533"/>
      <c r="CH79" s="533"/>
      <c r="CI79" s="533"/>
      <c r="CJ79" s="533"/>
      <c r="CK79" s="533"/>
      <c r="CL79" s="533"/>
      <c r="CM79" s="533"/>
      <c r="CN79" s="533"/>
      <c r="CO79" s="533"/>
      <c r="CP79" s="533"/>
      <c r="CQ79" s="116"/>
      <c r="CR79" s="117"/>
      <c r="CS79" s="117"/>
      <c r="CT79" s="117"/>
      <c r="CU79" s="139"/>
    </row>
    <row r="80" spans="2:99" ht="9.75" customHeight="1">
      <c r="B80" s="592"/>
      <c r="C80" s="535"/>
      <c r="D80" s="535"/>
      <c r="E80" s="535"/>
      <c r="F80" s="535"/>
      <c r="G80" s="535"/>
      <c r="H80" s="535"/>
      <c r="I80" s="535"/>
      <c r="J80" s="535"/>
      <c r="K80" s="535"/>
      <c r="L80" s="535"/>
      <c r="M80" s="535"/>
      <c r="N80" s="535"/>
      <c r="O80" s="535"/>
      <c r="P80" s="535"/>
      <c r="Q80" s="535"/>
      <c r="R80" s="535"/>
      <c r="S80" s="535"/>
      <c r="T80" s="535"/>
      <c r="U80" s="535"/>
      <c r="V80" s="535"/>
      <c r="W80" s="569"/>
      <c r="X80" s="137"/>
      <c r="Y80" s="117"/>
      <c r="Z80" s="117"/>
      <c r="AA80" s="117"/>
      <c r="AB80" s="116"/>
      <c r="AC80" s="533"/>
      <c r="AD80" s="533"/>
      <c r="AE80" s="533"/>
      <c r="AF80" s="533"/>
      <c r="AG80" s="533"/>
      <c r="AH80" s="533"/>
      <c r="AI80" s="533"/>
      <c r="AJ80" s="533"/>
      <c r="AK80" s="533"/>
      <c r="AL80" s="533"/>
      <c r="AM80" s="533"/>
      <c r="AN80" s="533"/>
      <c r="AO80" s="533"/>
      <c r="AP80" s="533"/>
      <c r="AQ80" s="533"/>
      <c r="AR80" s="533"/>
      <c r="AS80" s="533"/>
      <c r="AT80" s="533"/>
      <c r="AU80" s="533"/>
      <c r="AV80" s="533"/>
      <c r="AW80" s="533"/>
      <c r="AX80" s="533"/>
      <c r="AY80" s="533"/>
      <c r="AZ80" s="533"/>
      <c r="BA80" s="533"/>
      <c r="BB80" s="533"/>
      <c r="BC80" s="533"/>
      <c r="BD80" s="533"/>
      <c r="BE80" s="116"/>
      <c r="BF80" s="117"/>
      <c r="BG80" s="117"/>
      <c r="BH80" s="117"/>
      <c r="BI80" s="138"/>
      <c r="BJ80" s="137"/>
      <c r="BK80" s="117"/>
      <c r="BL80" s="117"/>
      <c r="BM80" s="117"/>
      <c r="BN80" s="116"/>
      <c r="BO80" s="533"/>
      <c r="BP80" s="533"/>
      <c r="BQ80" s="533"/>
      <c r="BR80" s="533"/>
      <c r="BS80" s="533"/>
      <c r="BT80" s="533"/>
      <c r="BU80" s="533"/>
      <c r="BV80" s="533"/>
      <c r="BW80" s="533"/>
      <c r="BX80" s="533"/>
      <c r="BY80" s="533"/>
      <c r="BZ80" s="533"/>
      <c r="CA80" s="533"/>
      <c r="CB80" s="533"/>
      <c r="CC80" s="533"/>
      <c r="CD80" s="533"/>
      <c r="CE80" s="533"/>
      <c r="CF80" s="533"/>
      <c r="CG80" s="533"/>
      <c r="CH80" s="533"/>
      <c r="CI80" s="533"/>
      <c r="CJ80" s="533"/>
      <c r="CK80" s="533"/>
      <c r="CL80" s="533"/>
      <c r="CM80" s="533"/>
      <c r="CN80" s="533"/>
      <c r="CO80" s="533"/>
      <c r="CP80" s="533"/>
      <c r="CQ80" s="116"/>
      <c r="CR80" s="117"/>
      <c r="CS80" s="117"/>
      <c r="CT80" s="117"/>
      <c r="CU80" s="139"/>
    </row>
    <row r="81" spans="2:99" ht="9.75" customHeight="1">
      <c r="B81" s="592"/>
      <c r="C81" s="535"/>
      <c r="D81" s="535"/>
      <c r="E81" s="535"/>
      <c r="F81" s="535"/>
      <c r="G81" s="535"/>
      <c r="H81" s="535"/>
      <c r="I81" s="535"/>
      <c r="J81" s="535"/>
      <c r="K81" s="535"/>
      <c r="L81" s="535"/>
      <c r="M81" s="535"/>
      <c r="N81" s="535"/>
      <c r="O81" s="535"/>
      <c r="P81" s="535"/>
      <c r="Q81" s="535"/>
      <c r="R81" s="535"/>
      <c r="S81" s="535"/>
      <c r="T81" s="535"/>
      <c r="U81" s="535"/>
      <c r="V81" s="535"/>
      <c r="W81" s="569"/>
      <c r="X81" s="137"/>
      <c r="Y81" s="117"/>
      <c r="Z81" s="117"/>
      <c r="AA81" s="117"/>
      <c r="AB81" s="116"/>
      <c r="AC81" s="533"/>
      <c r="AD81" s="533"/>
      <c r="AE81" s="533"/>
      <c r="AF81" s="533"/>
      <c r="AG81" s="533"/>
      <c r="AH81" s="533"/>
      <c r="AI81" s="533"/>
      <c r="AJ81" s="533"/>
      <c r="AK81" s="533"/>
      <c r="AL81" s="533"/>
      <c r="AM81" s="533"/>
      <c r="AN81" s="533"/>
      <c r="AO81" s="533"/>
      <c r="AP81" s="533"/>
      <c r="AQ81" s="533"/>
      <c r="AR81" s="533"/>
      <c r="AS81" s="533"/>
      <c r="AT81" s="533"/>
      <c r="AU81" s="533"/>
      <c r="AV81" s="533"/>
      <c r="AW81" s="533"/>
      <c r="AX81" s="533"/>
      <c r="AY81" s="533"/>
      <c r="AZ81" s="533"/>
      <c r="BA81" s="533"/>
      <c r="BB81" s="533"/>
      <c r="BC81" s="533"/>
      <c r="BD81" s="533"/>
      <c r="BE81" s="116"/>
      <c r="BF81" s="117"/>
      <c r="BG81" s="117"/>
      <c r="BH81" s="117"/>
      <c r="BI81" s="138"/>
      <c r="BJ81" s="137"/>
      <c r="BK81" s="117"/>
      <c r="BL81" s="117"/>
      <c r="BM81" s="117"/>
      <c r="BN81" s="116"/>
      <c r="BO81" s="533"/>
      <c r="BP81" s="533"/>
      <c r="BQ81" s="533"/>
      <c r="BR81" s="533"/>
      <c r="BS81" s="533"/>
      <c r="BT81" s="533"/>
      <c r="BU81" s="533"/>
      <c r="BV81" s="533"/>
      <c r="BW81" s="533"/>
      <c r="BX81" s="533"/>
      <c r="BY81" s="533"/>
      <c r="BZ81" s="533"/>
      <c r="CA81" s="533"/>
      <c r="CB81" s="533"/>
      <c r="CC81" s="533"/>
      <c r="CD81" s="533"/>
      <c r="CE81" s="533"/>
      <c r="CF81" s="533"/>
      <c r="CG81" s="533"/>
      <c r="CH81" s="533"/>
      <c r="CI81" s="533"/>
      <c r="CJ81" s="533"/>
      <c r="CK81" s="533"/>
      <c r="CL81" s="533"/>
      <c r="CM81" s="533"/>
      <c r="CN81" s="533"/>
      <c r="CO81" s="533"/>
      <c r="CP81" s="533"/>
      <c r="CQ81" s="116"/>
      <c r="CR81" s="117"/>
      <c r="CS81" s="117"/>
      <c r="CT81" s="117"/>
      <c r="CU81" s="139"/>
    </row>
    <row r="82" spans="2:99" ht="9.75" customHeight="1">
      <c r="B82" s="592"/>
      <c r="C82" s="535"/>
      <c r="D82" s="535"/>
      <c r="E82" s="535"/>
      <c r="F82" s="535"/>
      <c r="G82" s="535"/>
      <c r="H82" s="535"/>
      <c r="I82" s="535"/>
      <c r="J82" s="535"/>
      <c r="K82" s="535"/>
      <c r="L82" s="535"/>
      <c r="M82" s="535"/>
      <c r="N82" s="535"/>
      <c r="O82" s="535"/>
      <c r="P82" s="535"/>
      <c r="Q82" s="535"/>
      <c r="R82" s="535"/>
      <c r="S82" s="535"/>
      <c r="T82" s="535"/>
      <c r="U82" s="535"/>
      <c r="V82" s="535"/>
      <c r="W82" s="569"/>
      <c r="X82" s="137"/>
      <c r="Y82" s="117"/>
      <c r="Z82" s="117"/>
      <c r="AA82" s="117"/>
      <c r="AB82" s="116"/>
      <c r="AC82" s="533"/>
      <c r="AD82" s="533"/>
      <c r="AE82" s="533"/>
      <c r="AF82" s="533"/>
      <c r="AG82" s="533"/>
      <c r="AH82" s="533"/>
      <c r="AI82" s="533"/>
      <c r="AJ82" s="533"/>
      <c r="AK82" s="533"/>
      <c r="AL82" s="533"/>
      <c r="AM82" s="533"/>
      <c r="AN82" s="533"/>
      <c r="AO82" s="533"/>
      <c r="AP82" s="533"/>
      <c r="AQ82" s="533"/>
      <c r="AR82" s="533"/>
      <c r="AS82" s="533"/>
      <c r="AT82" s="533"/>
      <c r="AU82" s="533"/>
      <c r="AV82" s="533"/>
      <c r="AW82" s="533"/>
      <c r="AX82" s="533"/>
      <c r="AY82" s="533"/>
      <c r="AZ82" s="533"/>
      <c r="BA82" s="533"/>
      <c r="BB82" s="533"/>
      <c r="BC82" s="533"/>
      <c r="BD82" s="533"/>
      <c r="BE82" s="116"/>
      <c r="BF82" s="117"/>
      <c r="BG82" s="117"/>
      <c r="BH82" s="117"/>
      <c r="BI82" s="138"/>
      <c r="BJ82" s="137"/>
      <c r="BK82" s="117"/>
      <c r="BL82" s="117"/>
      <c r="BM82" s="117"/>
      <c r="BN82" s="116"/>
      <c r="BO82" s="533"/>
      <c r="BP82" s="533"/>
      <c r="BQ82" s="533"/>
      <c r="BR82" s="533"/>
      <c r="BS82" s="533"/>
      <c r="BT82" s="533"/>
      <c r="BU82" s="533"/>
      <c r="BV82" s="533"/>
      <c r="BW82" s="533"/>
      <c r="BX82" s="533"/>
      <c r="BY82" s="533"/>
      <c r="BZ82" s="533"/>
      <c r="CA82" s="533"/>
      <c r="CB82" s="533"/>
      <c r="CC82" s="533"/>
      <c r="CD82" s="533"/>
      <c r="CE82" s="533"/>
      <c r="CF82" s="533"/>
      <c r="CG82" s="533"/>
      <c r="CH82" s="533"/>
      <c r="CI82" s="533"/>
      <c r="CJ82" s="533"/>
      <c r="CK82" s="533"/>
      <c r="CL82" s="533"/>
      <c r="CM82" s="533"/>
      <c r="CN82" s="533"/>
      <c r="CO82" s="533"/>
      <c r="CP82" s="533"/>
      <c r="CQ82" s="116"/>
      <c r="CR82" s="117"/>
      <c r="CS82" s="117"/>
      <c r="CT82" s="117"/>
      <c r="CU82" s="139"/>
    </row>
    <row r="83" spans="2:99" ht="9.75" customHeight="1">
      <c r="B83" s="592"/>
      <c r="C83" s="535"/>
      <c r="D83" s="535"/>
      <c r="E83" s="535"/>
      <c r="F83" s="535"/>
      <c r="G83" s="535"/>
      <c r="H83" s="535"/>
      <c r="I83" s="535"/>
      <c r="J83" s="535"/>
      <c r="K83" s="535"/>
      <c r="L83" s="535"/>
      <c r="M83" s="535"/>
      <c r="N83" s="535"/>
      <c r="O83" s="535"/>
      <c r="P83" s="535"/>
      <c r="Q83" s="535"/>
      <c r="R83" s="535"/>
      <c r="S83" s="535"/>
      <c r="T83" s="535"/>
      <c r="U83" s="535"/>
      <c r="V83" s="535"/>
      <c r="W83" s="569"/>
      <c r="X83" s="137"/>
      <c r="Y83" s="117"/>
      <c r="Z83" s="117"/>
      <c r="AA83" s="117"/>
      <c r="AB83" s="116"/>
      <c r="AC83" s="533"/>
      <c r="AD83" s="533"/>
      <c r="AE83" s="533"/>
      <c r="AF83" s="533"/>
      <c r="AG83" s="533"/>
      <c r="AH83" s="533"/>
      <c r="AI83" s="533"/>
      <c r="AJ83" s="533"/>
      <c r="AK83" s="533"/>
      <c r="AL83" s="533"/>
      <c r="AM83" s="533"/>
      <c r="AN83" s="533"/>
      <c r="AO83" s="533"/>
      <c r="AP83" s="533"/>
      <c r="AQ83" s="533"/>
      <c r="AR83" s="533"/>
      <c r="AS83" s="533"/>
      <c r="AT83" s="533"/>
      <c r="AU83" s="533"/>
      <c r="AV83" s="533"/>
      <c r="AW83" s="533"/>
      <c r="AX83" s="533"/>
      <c r="AY83" s="533"/>
      <c r="AZ83" s="533"/>
      <c r="BA83" s="533"/>
      <c r="BB83" s="533"/>
      <c r="BC83" s="533"/>
      <c r="BD83" s="533"/>
      <c r="BE83" s="116"/>
      <c r="BF83" s="117"/>
      <c r="BG83" s="117"/>
      <c r="BH83" s="117"/>
      <c r="BI83" s="138"/>
      <c r="BJ83" s="137"/>
      <c r="BK83" s="117"/>
      <c r="BL83" s="117"/>
      <c r="BM83" s="117"/>
      <c r="BN83" s="116"/>
      <c r="BO83" s="533"/>
      <c r="BP83" s="533"/>
      <c r="BQ83" s="533"/>
      <c r="BR83" s="533"/>
      <c r="BS83" s="533"/>
      <c r="BT83" s="533"/>
      <c r="BU83" s="533"/>
      <c r="BV83" s="533"/>
      <c r="BW83" s="533"/>
      <c r="BX83" s="533"/>
      <c r="BY83" s="533"/>
      <c r="BZ83" s="533"/>
      <c r="CA83" s="533"/>
      <c r="CB83" s="533"/>
      <c r="CC83" s="533"/>
      <c r="CD83" s="533"/>
      <c r="CE83" s="533"/>
      <c r="CF83" s="533"/>
      <c r="CG83" s="533"/>
      <c r="CH83" s="533"/>
      <c r="CI83" s="533"/>
      <c r="CJ83" s="533"/>
      <c r="CK83" s="533"/>
      <c r="CL83" s="533"/>
      <c r="CM83" s="533"/>
      <c r="CN83" s="533"/>
      <c r="CO83" s="533"/>
      <c r="CP83" s="533"/>
      <c r="CQ83" s="116"/>
      <c r="CR83" s="117"/>
      <c r="CS83" s="117"/>
      <c r="CT83" s="117"/>
      <c r="CU83" s="139"/>
    </row>
    <row r="84" spans="2:99" ht="9.75" customHeight="1">
      <c r="B84" s="592"/>
      <c r="C84" s="535"/>
      <c r="D84" s="535"/>
      <c r="E84" s="535"/>
      <c r="F84" s="535"/>
      <c r="G84" s="535"/>
      <c r="H84" s="535"/>
      <c r="I84" s="535"/>
      <c r="J84" s="535"/>
      <c r="K84" s="535"/>
      <c r="L84" s="535"/>
      <c r="M84" s="535"/>
      <c r="N84" s="535"/>
      <c r="O84" s="535"/>
      <c r="P84" s="535"/>
      <c r="Q84" s="535"/>
      <c r="R84" s="535"/>
      <c r="S84" s="535"/>
      <c r="T84" s="535"/>
      <c r="U84" s="535"/>
      <c r="V84" s="535"/>
      <c r="W84" s="569"/>
      <c r="X84" s="137"/>
      <c r="Y84" s="117"/>
      <c r="Z84" s="117"/>
      <c r="AA84" s="117"/>
      <c r="AB84" s="116"/>
      <c r="AC84" s="533"/>
      <c r="AD84" s="533"/>
      <c r="AE84" s="533"/>
      <c r="AF84" s="533"/>
      <c r="AG84" s="533"/>
      <c r="AH84" s="533"/>
      <c r="AI84" s="533"/>
      <c r="AJ84" s="533"/>
      <c r="AK84" s="533"/>
      <c r="AL84" s="533"/>
      <c r="AM84" s="533"/>
      <c r="AN84" s="533"/>
      <c r="AO84" s="533"/>
      <c r="AP84" s="533"/>
      <c r="AQ84" s="533"/>
      <c r="AR84" s="533"/>
      <c r="AS84" s="533"/>
      <c r="AT84" s="533"/>
      <c r="AU84" s="533"/>
      <c r="AV84" s="533"/>
      <c r="AW84" s="533"/>
      <c r="AX84" s="533"/>
      <c r="AY84" s="533"/>
      <c r="AZ84" s="533"/>
      <c r="BA84" s="533"/>
      <c r="BB84" s="533"/>
      <c r="BC84" s="533"/>
      <c r="BD84" s="533"/>
      <c r="BE84" s="116"/>
      <c r="BF84" s="117"/>
      <c r="BG84" s="117"/>
      <c r="BH84" s="117"/>
      <c r="BI84" s="138"/>
      <c r="BJ84" s="137"/>
      <c r="BK84" s="117"/>
      <c r="BL84" s="117"/>
      <c r="BM84" s="117"/>
      <c r="BN84" s="116"/>
      <c r="BO84" s="533"/>
      <c r="BP84" s="533"/>
      <c r="BQ84" s="533"/>
      <c r="BR84" s="533"/>
      <c r="BS84" s="533"/>
      <c r="BT84" s="533"/>
      <c r="BU84" s="533"/>
      <c r="BV84" s="533"/>
      <c r="BW84" s="533"/>
      <c r="BX84" s="533"/>
      <c r="BY84" s="533"/>
      <c r="BZ84" s="533"/>
      <c r="CA84" s="533"/>
      <c r="CB84" s="533"/>
      <c r="CC84" s="533"/>
      <c r="CD84" s="533"/>
      <c r="CE84" s="533"/>
      <c r="CF84" s="533"/>
      <c r="CG84" s="533"/>
      <c r="CH84" s="533"/>
      <c r="CI84" s="533"/>
      <c r="CJ84" s="533"/>
      <c r="CK84" s="533"/>
      <c r="CL84" s="533"/>
      <c r="CM84" s="533"/>
      <c r="CN84" s="533"/>
      <c r="CO84" s="533"/>
      <c r="CP84" s="533"/>
      <c r="CQ84" s="116"/>
      <c r="CR84" s="117"/>
      <c r="CS84" s="117"/>
      <c r="CT84" s="117"/>
      <c r="CU84" s="139"/>
    </row>
    <row r="85" spans="2:99" ht="9.75" customHeight="1">
      <c r="B85" s="592"/>
      <c r="C85" s="535"/>
      <c r="D85" s="535"/>
      <c r="E85" s="535"/>
      <c r="F85" s="535"/>
      <c r="G85" s="535"/>
      <c r="H85" s="535"/>
      <c r="I85" s="535"/>
      <c r="J85" s="535"/>
      <c r="K85" s="535"/>
      <c r="L85" s="535"/>
      <c r="M85" s="535"/>
      <c r="N85" s="535"/>
      <c r="O85" s="535"/>
      <c r="P85" s="535"/>
      <c r="Q85" s="535"/>
      <c r="R85" s="535"/>
      <c r="S85" s="535"/>
      <c r="T85" s="535"/>
      <c r="U85" s="535"/>
      <c r="V85" s="535"/>
      <c r="W85" s="569"/>
      <c r="X85" s="137"/>
      <c r="Y85" s="117"/>
      <c r="Z85" s="117"/>
      <c r="AA85" s="117"/>
      <c r="AB85" s="116"/>
      <c r="AC85" s="533"/>
      <c r="AD85" s="533"/>
      <c r="AE85" s="533"/>
      <c r="AF85" s="533"/>
      <c r="AG85" s="533"/>
      <c r="AH85" s="533"/>
      <c r="AI85" s="533"/>
      <c r="AJ85" s="533"/>
      <c r="AK85" s="533"/>
      <c r="AL85" s="533"/>
      <c r="AM85" s="533"/>
      <c r="AN85" s="533"/>
      <c r="AO85" s="533"/>
      <c r="AP85" s="533"/>
      <c r="AQ85" s="533"/>
      <c r="AR85" s="533"/>
      <c r="AS85" s="533"/>
      <c r="AT85" s="533"/>
      <c r="AU85" s="533"/>
      <c r="AV85" s="533"/>
      <c r="AW85" s="533"/>
      <c r="AX85" s="533"/>
      <c r="AY85" s="533"/>
      <c r="AZ85" s="533"/>
      <c r="BA85" s="533"/>
      <c r="BB85" s="533"/>
      <c r="BC85" s="533"/>
      <c r="BD85" s="533"/>
      <c r="BE85" s="116"/>
      <c r="BF85" s="117"/>
      <c r="BG85" s="117"/>
      <c r="BH85" s="117"/>
      <c r="BI85" s="138"/>
      <c r="BJ85" s="137"/>
      <c r="BK85" s="117"/>
      <c r="BL85" s="117"/>
      <c r="BM85" s="117"/>
      <c r="BN85" s="116"/>
      <c r="BO85" s="533"/>
      <c r="BP85" s="533"/>
      <c r="BQ85" s="533"/>
      <c r="BR85" s="533"/>
      <c r="BS85" s="533"/>
      <c r="BT85" s="533"/>
      <c r="BU85" s="533"/>
      <c r="BV85" s="533"/>
      <c r="BW85" s="533"/>
      <c r="BX85" s="533"/>
      <c r="BY85" s="533"/>
      <c r="BZ85" s="533"/>
      <c r="CA85" s="533"/>
      <c r="CB85" s="533"/>
      <c r="CC85" s="533"/>
      <c r="CD85" s="533"/>
      <c r="CE85" s="533"/>
      <c r="CF85" s="533"/>
      <c r="CG85" s="533"/>
      <c r="CH85" s="533"/>
      <c r="CI85" s="533"/>
      <c r="CJ85" s="533"/>
      <c r="CK85" s="533"/>
      <c r="CL85" s="533"/>
      <c r="CM85" s="533"/>
      <c r="CN85" s="533"/>
      <c r="CO85" s="533"/>
      <c r="CP85" s="533"/>
      <c r="CQ85" s="116"/>
      <c r="CR85" s="117"/>
      <c r="CS85" s="117"/>
      <c r="CT85" s="117"/>
      <c r="CU85" s="139"/>
    </row>
    <row r="86" spans="2:99" ht="9.75" customHeight="1">
      <c r="B86" s="592"/>
      <c r="C86" s="535"/>
      <c r="D86" s="535"/>
      <c r="E86" s="535"/>
      <c r="F86" s="535"/>
      <c r="G86" s="535"/>
      <c r="H86" s="535"/>
      <c r="I86" s="535"/>
      <c r="J86" s="535"/>
      <c r="K86" s="535"/>
      <c r="L86" s="535"/>
      <c r="M86" s="535"/>
      <c r="N86" s="535"/>
      <c r="O86" s="535"/>
      <c r="P86" s="535"/>
      <c r="Q86" s="535"/>
      <c r="R86" s="535"/>
      <c r="S86" s="535"/>
      <c r="T86" s="535"/>
      <c r="U86" s="535"/>
      <c r="V86" s="535"/>
      <c r="W86" s="569"/>
      <c r="X86" s="137"/>
      <c r="Y86" s="117"/>
      <c r="Z86" s="117"/>
      <c r="AA86" s="117"/>
      <c r="AB86" s="116"/>
      <c r="AC86" s="533"/>
      <c r="AD86" s="533"/>
      <c r="AE86" s="533"/>
      <c r="AF86" s="533"/>
      <c r="AG86" s="533"/>
      <c r="AH86" s="533"/>
      <c r="AI86" s="533"/>
      <c r="AJ86" s="533"/>
      <c r="AK86" s="533"/>
      <c r="AL86" s="533"/>
      <c r="AM86" s="533"/>
      <c r="AN86" s="533"/>
      <c r="AO86" s="533"/>
      <c r="AP86" s="533"/>
      <c r="AQ86" s="533"/>
      <c r="AR86" s="533"/>
      <c r="AS86" s="533"/>
      <c r="AT86" s="533"/>
      <c r="AU86" s="533"/>
      <c r="AV86" s="533"/>
      <c r="AW86" s="533"/>
      <c r="AX86" s="533"/>
      <c r="AY86" s="533"/>
      <c r="AZ86" s="533"/>
      <c r="BA86" s="533"/>
      <c r="BB86" s="533"/>
      <c r="BC86" s="533"/>
      <c r="BD86" s="533"/>
      <c r="BE86" s="116"/>
      <c r="BF86" s="117"/>
      <c r="BG86" s="117"/>
      <c r="BH86" s="117"/>
      <c r="BI86" s="138"/>
      <c r="BJ86" s="137"/>
      <c r="BK86" s="117"/>
      <c r="BL86" s="117"/>
      <c r="BM86" s="117"/>
      <c r="BN86" s="116"/>
      <c r="BO86" s="533"/>
      <c r="BP86" s="533"/>
      <c r="BQ86" s="533"/>
      <c r="BR86" s="533"/>
      <c r="BS86" s="533"/>
      <c r="BT86" s="533"/>
      <c r="BU86" s="533"/>
      <c r="BV86" s="533"/>
      <c r="BW86" s="533"/>
      <c r="BX86" s="533"/>
      <c r="BY86" s="533"/>
      <c r="BZ86" s="533"/>
      <c r="CA86" s="533"/>
      <c r="CB86" s="533"/>
      <c r="CC86" s="533"/>
      <c r="CD86" s="533"/>
      <c r="CE86" s="533"/>
      <c r="CF86" s="533"/>
      <c r="CG86" s="533"/>
      <c r="CH86" s="533"/>
      <c r="CI86" s="533"/>
      <c r="CJ86" s="533"/>
      <c r="CK86" s="533"/>
      <c r="CL86" s="533"/>
      <c r="CM86" s="533"/>
      <c r="CN86" s="533"/>
      <c r="CO86" s="533"/>
      <c r="CP86" s="533"/>
      <c r="CQ86" s="116"/>
      <c r="CR86" s="117"/>
      <c r="CS86" s="117"/>
      <c r="CT86" s="117"/>
      <c r="CU86" s="139"/>
    </row>
    <row r="87" spans="2:99" ht="9.75" customHeight="1">
      <c r="B87" s="592"/>
      <c r="C87" s="535"/>
      <c r="D87" s="535"/>
      <c r="E87" s="535"/>
      <c r="F87" s="535"/>
      <c r="G87" s="535"/>
      <c r="H87" s="535"/>
      <c r="I87" s="535"/>
      <c r="J87" s="535"/>
      <c r="K87" s="535"/>
      <c r="L87" s="535"/>
      <c r="M87" s="535"/>
      <c r="N87" s="535"/>
      <c r="O87" s="535"/>
      <c r="P87" s="535"/>
      <c r="Q87" s="535"/>
      <c r="R87" s="535"/>
      <c r="S87" s="535"/>
      <c r="T87" s="535"/>
      <c r="U87" s="535"/>
      <c r="V87" s="535"/>
      <c r="W87" s="569"/>
      <c r="X87" s="137"/>
      <c r="Y87" s="117"/>
      <c r="Z87" s="117"/>
      <c r="AA87" s="117"/>
      <c r="AB87" s="116"/>
      <c r="AC87" s="533"/>
      <c r="AD87" s="533"/>
      <c r="AE87" s="533"/>
      <c r="AF87" s="533"/>
      <c r="AG87" s="533"/>
      <c r="AH87" s="533"/>
      <c r="AI87" s="533"/>
      <c r="AJ87" s="533"/>
      <c r="AK87" s="533"/>
      <c r="AL87" s="533"/>
      <c r="AM87" s="533"/>
      <c r="AN87" s="533"/>
      <c r="AO87" s="533"/>
      <c r="AP87" s="533"/>
      <c r="AQ87" s="533"/>
      <c r="AR87" s="533"/>
      <c r="AS87" s="533"/>
      <c r="AT87" s="533"/>
      <c r="AU87" s="533"/>
      <c r="AV87" s="533"/>
      <c r="AW87" s="533"/>
      <c r="AX87" s="533"/>
      <c r="AY87" s="533"/>
      <c r="AZ87" s="533"/>
      <c r="BA87" s="533"/>
      <c r="BB87" s="533"/>
      <c r="BC87" s="533"/>
      <c r="BD87" s="533"/>
      <c r="BE87" s="116"/>
      <c r="BF87" s="117"/>
      <c r="BG87" s="117"/>
      <c r="BH87" s="117"/>
      <c r="BI87" s="138"/>
      <c r="BJ87" s="137"/>
      <c r="BK87" s="117"/>
      <c r="BL87" s="117"/>
      <c r="BM87" s="117"/>
      <c r="BN87" s="116"/>
      <c r="BO87" s="533"/>
      <c r="BP87" s="533"/>
      <c r="BQ87" s="533"/>
      <c r="BR87" s="533"/>
      <c r="BS87" s="533"/>
      <c r="BT87" s="533"/>
      <c r="BU87" s="533"/>
      <c r="BV87" s="533"/>
      <c r="BW87" s="533"/>
      <c r="BX87" s="533"/>
      <c r="BY87" s="533"/>
      <c r="BZ87" s="533"/>
      <c r="CA87" s="533"/>
      <c r="CB87" s="533"/>
      <c r="CC87" s="533"/>
      <c r="CD87" s="533"/>
      <c r="CE87" s="533"/>
      <c r="CF87" s="533"/>
      <c r="CG87" s="533"/>
      <c r="CH87" s="533"/>
      <c r="CI87" s="533"/>
      <c r="CJ87" s="533"/>
      <c r="CK87" s="533"/>
      <c r="CL87" s="533"/>
      <c r="CM87" s="533"/>
      <c r="CN87" s="533"/>
      <c r="CO87" s="533"/>
      <c r="CP87" s="533"/>
      <c r="CQ87" s="116"/>
      <c r="CR87" s="117"/>
      <c r="CS87" s="117"/>
      <c r="CT87" s="117"/>
      <c r="CU87" s="139"/>
    </row>
    <row r="88" spans="2:99" ht="9.75" customHeight="1">
      <c r="B88" s="592"/>
      <c r="C88" s="535"/>
      <c r="D88" s="535"/>
      <c r="E88" s="535"/>
      <c r="F88" s="535"/>
      <c r="G88" s="535"/>
      <c r="H88" s="535"/>
      <c r="I88" s="535"/>
      <c r="J88" s="535"/>
      <c r="K88" s="535"/>
      <c r="L88" s="535"/>
      <c r="M88" s="535"/>
      <c r="N88" s="535"/>
      <c r="O88" s="535"/>
      <c r="P88" s="535"/>
      <c r="Q88" s="535"/>
      <c r="R88" s="535"/>
      <c r="S88" s="535"/>
      <c r="T88" s="535"/>
      <c r="U88" s="535"/>
      <c r="V88" s="535"/>
      <c r="W88" s="569"/>
      <c r="X88" s="137"/>
      <c r="Y88" s="117"/>
      <c r="Z88" s="117"/>
      <c r="AA88" s="117"/>
      <c r="AB88" s="116"/>
      <c r="AC88" s="533"/>
      <c r="AD88" s="533"/>
      <c r="AE88" s="533"/>
      <c r="AF88" s="533"/>
      <c r="AG88" s="533"/>
      <c r="AH88" s="533"/>
      <c r="AI88" s="533"/>
      <c r="AJ88" s="533"/>
      <c r="AK88" s="533"/>
      <c r="AL88" s="533"/>
      <c r="AM88" s="533"/>
      <c r="AN88" s="533"/>
      <c r="AO88" s="533"/>
      <c r="AP88" s="533"/>
      <c r="AQ88" s="533"/>
      <c r="AR88" s="533"/>
      <c r="AS88" s="533"/>
      <c r="AT88" s="533"/>
      <c r="AU88" s="533"/>
      <c r="AV88" s="533"/>
      <c r="AW88" s="533"/>
      <c r="AX88" s="533"/>
      <c r="AY88" s="533"/>
      <c r="AZ88" s="533"/>
      <c r="BA88" s="533"/>
      <c r="BB88" s="533"/>
      <c r="BC88" s="533"/>
      <c r="BD88" s="533"/>
      <c r="BE88" s="116"/>
      <c r="BF88" s="117"/>
      <c r="BG88" s="117"/>
      <c r="BH88" s="117"/>
      <c r="BI88" s="138"/>
      <c r="BJ88" s="137"/>
      <c r="BK88" s="117"/>
      <c r="BL88" s="117"/>
      <c r="BM88" s="117"/>
      <c r="BN88" s="116"/>
      <c r="BO88" s="533"/>
      <c r="BP88" s="533"/>
      <c r="BQ88" s="533"/>
      <c r="BR88" s="533"/>
      <c r="BS88" s="533"/>
      <c r="BT88" s="533"/>
      <c r="BU88" s="533"/>
      <c r="BV88" s="533"/>
      <c r="BW88" s="533"/>
      <c r="BX88" s="533"/>
      <c r="BY88" s="533"/>
      <c r="BZ88" s="533"/>
      <c r="CA88" s="533"/>
      <c r="CB88" s="533"/>
      <c r="CC88" s="533"/>
      <c r="CD88" s="533"/>
      <c r="CE88" s="533"/>
      <c r="CF88" s="533"/>
      <c r="CG88" s="533"/>
      <c r="CH88" s="533"/>
      <c r="CI88" s="533"/>
      <c r="CJ88" s="533"/>
      <c r="CK88" s="533"/>
      <c r="CL88" s="533"/>
      <c r="CM88" s="533"/>
      <c r="CN88" s="533"/>
      <c r="CO88" s="533"/>
      <c r="CP88" s="533"/>
      <c r="CQ88" s="116"/>
      <c r="CR88" s="117"/>
      <c r="CS88" s="117"/>
      <c r="CT88" s="117"/>
      <c r="CU88" s="139"/>
    </row>
    <row r="89" spans="2:99" ht="9.75" customHeight="1">
      <c r="B89" s="592"/>
      <c r="C89" s="535"/>
      <c r="D89" s="535"/>
      <c r="E89" s="535"/>
      <c r="F89" s="535"/>
      <c r="G89" s="535"/>
      <c r="H89" s="535"/>
      <c r="I89" s="535"/>
      <c r="J89" s="535"/>
      <c r="K89" s="535"/>
      <c r="L89" s="535"/>
      <c r="M89" s="535"/>
      <c r="N89" s="535"/>
      <c r="O89" s="535"/>
      <c r="P89" s="535"/>
      <c r="Q89" s="535"/>
      <c r="R89" s="535"/>
      <c r="S89" s="535"/>
      <c r="T89" s="535"/>
      <c r="U89" s="535"/>
      <c r="V89" s="535"/>
      <c r="W89" s="569"/>
      <c r="X89" s="137"/>
      <c r="Y89" s="117"/>
      <c r="Z89" s="117"/>
      <c r="AA89" s="117"/>
      <c r="AB89" s="116"/>
      <c r="AC89" s="533"/>
      <c r="AD89" s="533"/>
      <c r="AE89" s="533"/>
      <c r="AF89" s="533"/>
      <c r="AG89" s="533"/>
      <c r="AH89" s="533"/>
      <c r="AI89" s="533"/>
      <c r="AJ89" s="533"/>
      <c r="AK89" s="533"/>
      <c r="AL89" s="533"/>
      <c r="AM89" s="533"/>
      <c r="AN89" s="533"/>
      <c r="AO89" s="533"/>
      <c r="AP89" s="533"/>
      <c r="AQ89" s="533"/>
      <c r="AR89" s="533"/>
      <c r="AS89" s="533"/>
      <c r="AT89" s="533"/>
      <c r="AU89" s="533"/>
      <c r="AV89" s="533"/>
      <c r="AW89" s="533"/>
      <c r="AX89" s="533"/>
      <c r="AY89" s="533"/>
      <c r="AZ89" s="533"/>
      <c r="BA89" s="533"/>
      <c r="BB89" s="533"/>
      <c r="BC89" s="533"/>
      <c r="BD89" s="533"/>
      <c r="BE89" s="116"/>
      <c r="BF89" s="117"/>
      <c r="BG89" s="117"/>
      <c r="BH89" s="117"/>
      <c r="BI89" s="138"/>
      <c r="BJ89" s="137"/>
      <c r="BK89" s="117"/>
      <c r="BL89" s="117"/>
      <c r="BM89" s="117"/>
      <c r="BN89" s="116"/>
      <c r="BO89" s="533"/>
      <c r="BP89" s="533"/>
      <c r="BQ89" s="533"/>
      <c r="BR89" s="533"/>
      <c r="BS89" s="533"/>
      <c r="BT89" s="533"/>
      <c r="BU89" s="533"/>
      <c r="BV89" s="533"/>
      <c r="BW89" s="533"/>
      <c r="BX89" s="533"/>
      <c r="BY89" s="533"/>
      <c r="BZ89" s="533"/>
      <c r="CA89" s="533"/>
      <c r="CB89" s="533"/>
      <c r="CC89" s="533"/>
      <c r="CD89" s="533"/>
      <c r="CE89" s="533"/>
      <c r="CF89" s="533"/>
      <c r="CG89" s="533"/>
      <c r="CH89" s="533"/>
      <c r="CI89" s="533"/>
      <c r="CJ89" s="533"/>
      <c r="CK89" s="533"/>
      <c r="CL89" s="533"/>
      <c r="CM89" s="533"/>
      <c r="CN89" s="533"/>
      <c r="CO89" s="533"/>
      <c r="CP89" s="533"/>
      <c r="CQ89" s="116"/>
      <c r="CR89" s="117"/>
      <c r="CS89" s="117"/>
      <c r="CT89" s="117"/>
      <c r="CU89" s="139"/>
    </row>
    <row r="90" spans="2:99" ht="9.75" customHeight="1">
      <c r="B90" s="566"/>
      <c r="C90" s="567"/>
      <c r="D90" s="567"/>
      <c r="E90" s="567"/>
      <c r="F90" s="567"/>
      <c r="G90" s="567"/>
      <c r="H90" s="567"/>
      <c r="I90" s="567"/>
      <c r="J90" s="567"/>
      <c r="K90" s="567"/>
      <c r="L90" s="567"/>
      <c r="M90" s="567"/>
      <c r="N90" s="567"/>
      <c r="O90" s="567"/>
      <c r="P90" s="567"/>
      <c r="Q90" s="567"/>
      <c r="R90" s="567"/>
      <c r="S90" s="567"/>
      <c r="T90" s="567"/>
      <c r="U90" s="567"/>
      <c r="V90" s="567"/>
      <c r="W90" s="571"/>
      <c r="X90" s="140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  <c r="AT90" s="141"/>
      <c r="AU90" s="141"/>
      <c r="AV90" s="141"/>
      <c r="AW90" s="141"/>
      <c r="AX90" s="141"/>
      <c r="AY90" s="141"/>
      <c r="AZ90" s="141"/>
      <c r="BA90" s="141"/>
      <c r="BB90" s="141"/>
      <c r="BC90" s="141"/>
      <c r="BD90" s="141"/>
      <c r="BE90" s="141"/>
      <c r="BF90" s="141"/>
      <c r="BG90" s="141"/>
      <c r="BH90" s="141"/>
      <c r="BI90" s="142"/>
      <c r="BJ90" s="140"/>
      <c r="BK90" s="141"/>
      <c r="BL90" s="141"/>
      <c r="BM90" s="141"/>
      <c r="BN90" s="141"/>
      <c r="BO90" s="141"/>
      <c r="BP90" s="141"/>
      <c r="BQ90" s="141"/>
      <c r="BR90" s="141"/>
      <c r="BS90" s="141"/>
      <c r="BT90" s="141"/>
      <c r="BU90" s="141"/>
      <c r="BV90" s="141"/>
      <c r="BW90" s="141"/>
      <c r="BX90" s="141"/>
      <c r="BY90" s="141"/>
      <c r="BZ90" s="141"/>
      <c r="CA90" s="141"/>
      <c r="CB90" s="141"/>
      <c r="CC90" s="141"/>
      <c r="CD90" s="141"/>
      <c r="CE90" s="141"/>
      <c r="CF90" s="141"/>
      <c r="CG90" s="141"/>
      <c r="CH90" s="141"/>
      <c r="CI90" s="141"/>
      <c r="CJ90" s="141"/>
      <c r="CK90" s="141"/>
      <c r="CL90" s="141"/>
      <c r="CM90" s="141"/>
      <c r="CN90" s="141"/>
      <c r="CO90" s="141"/>
      <c r="CP90" s="141"/>
      <c r="CQ90" s="141"/>
      <c r="CR90" s="141"/>
      <c r="CS90" s="141"/>
      <c r="CT90" s="141"/>
      <c r="CU90" s="143"/>
    </row>
    <row r="91" spans="2:99" ht="9.75" customHeight="1">
      <c r="B91" s="625" t="s">
        <v>243</v>
      </c>
      <c r="C91" s="535"/>
      <c r="D91" s="535"/>
      <c r="E91" s="535"/>
      <c r="F91" s="535"/>
      <c r="G91" s="535"/>
      <c r="H91" s="535"/>
      <c r="I91" s="535"/>
      <c r="J91" s="535"/>
      <c r="K91" s="535"/>
      <c r="L91" s="535"/>
      <c r="M91" s="535"/>
      <c r="N91" s="535"/>
      <c r="O91" s="535"/>
      <c r="P91" s="535"/>
      <c r="Q91" s="535"/>
      <c r="R91" s="535"/>
      <c r="S91" s="535"/>
      <c r="T91" s="535"/>
      <c r="U91" s="535"/>
      <c r="V91" s="535"/>
      <c r="W91" s="569"/>
      <c r="X91" s="132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  <c r="AS91" s="134"/>
      <c r="AT91" s="134"/>
      <c r="AU91" s="134"/>
      <c r="AV91" s="134"/>
      <c r="AW91" s="134"/>
      <c r="AX91" s="134"/>
      <c r="AY91" s="134"/>
      <c r="AZ91" s="134"/>
      <c r="BA91" s="134"/>
      <c r="BB91" s="134"/>
      <c r="BC91" s="134"/>
      <c r="BD91" s="134"/>
      <c r="BE91" s="134"/>
      <c r="BF91" s="134"/>
      <c r="BG91" s="134"/>
      <c r="BH91" s="134"/>
      <c r="BI91" s="135"/>
      <c r="BJ91" s="132"/>
      <c r="BK91" s="134"/>
      <c r="BL91" s="134"/>
      <c r="BM91" s="134"/>
      <c r="BN91" s="134"/>
      <c r="BO91" s="134"/>
      <c r="BP91" s="134"/>
      <c r="BQ91" s="134"/>
      <c r="BR91" s="134"/>
      <c r="BS91" s="134"/>
      <c r="BT91" s="134"/>
      <c r="BU91" s="134"/>
      <c r="BV91" s="134"/>
      <c r="BW91" s="134"/>
      <c r="BX91" s="134"/>
      <c r="BY91" s="134"/>
      <c r="BZ91" s="134"/>
      <c r="CA91" s="134"/>
      <c r="CB91" s="134"/>
      <c r="CC91" s="134"/>
      <c r="CD91" s="134"/>
      <c r="CE91" s="134"/>
      <c r="CF91" s="134"/>
      <c r="CG91" s="134"/>
      <c r="CH91" s="134"/>
      <c r="CI91" s="134"/>
      <c r="CJ91" s="134"/>
      <c r="CK91" s="134"/>
      <c r="CL91" s="134"/>
      <c r="CM91" s="134"/>
      <c r="CN91" s="134"/>
      <c r="CO91" s="134"/>
      <c r="CP91" s="134"/>
      <c r="CQ91" s="134"/>
      <c r="CR91" s="134"/>
      <c r="CS91" s="134"/>
      <c r="CT91" s="134"/>
      <c r="CU91" s="136"/>
    </row>
    <row r="92" spans="2:99" ht="9.75" customHeight="1">
      <c r="B92" s="592"/>
      <c r="C92" s="535"/>
      <c r="D92" s="535"/>
      <c r="E92" s="535"/>
      <c r="F92" s="535"/>
      <c r="G92" s="535"/>
      <c r="H92" s="535"/>
      <c r="I92" s="535"/>
      <c r="J92" s="535"/>
      <c r="K92" s="535"/>
      <c r="L92" s="535"/>
      <c r="M92" s="535"/>
      <c r="N92" s="535"/>
      <c r="O92" s="535"/>
      <c r="P92" s="535"/>
      <c r="Q92" s="535"/>
      <c r="R92" s="535"/>
      <c r="S92" s="535"/>
      <c r="T92" s="535"/>
      <c r="U92" s="535"/>
      <c r="V92" s="535"/>
      <c r="W92" s="569"/>
      <c r="X92" s="137"/>
      <c r="Y92" s="117"/>
      <c r="Z92" s="117"/>
      <c r="AA92" s="117"/>
      <c r="AC92" s="533" t="s">
        <v>243</v>
      </c>
      <c r="AD92" s="533"/>
      <c r="AE92" s="533"/>
      <c r="AF92" s="533"/>
      <c r="AG92" s="533"/>
      <c r="AH92" s="533"/>
      <c r="AI92" s="533"/>
      <c r="AJ92" s="533"/>
      <c r="AK92" s="533"/>
      <c r="AL92" s="533"/>
      <c r="AM92" s="533"/>
      <c r="AN92" s="533"/>
      <c r="AO92" s="533"/>
      <c r="AP92" s="533"/>
      <c r="AQ92" s="533"/>
      <c r="AR92" s="533"/>
      <c r="AS92" s="533"/>
      <c r="AT92" s="533"/>
      <c r="AU92" s="533"/>
      <c r="AV92" s="533"/>
      <c r="AW92" s="533"/>
      <c r="AX92" s="533"/>
      <c r="AY92" s="533"/>
      <c r="AZ92" s="533"/>
      <c r="BA92" s="533"/>
      <c r="BB92" s="533"/>
      <c r="BC92" s="533"/>
      <c r="BD92" s="533"/>
      <c r="BE92" s="116"/>
      <c r="BF92" s="117"/>
      <c r="BG92" s="117"/>
      <c r="BH92" s="117"/>
      <c r="BI92" s="138"/>
      <c r="BJ92" s="137"/>
      <c r="BK92" s="117"/>
      <c r="BL92" s="117"/>
      <c r="BM92" s="117"/>
      <c r="BO92" s="533" t="s">
        <v>243</v>
      </c>
      <c r="BP92" s="533"/>
      <c r="BQ92" s="533"/>
      <c r="BR92" s="533"/>
      <c r="BS92" s="533"/>
      <c r="BT92" s="533"/>
      <c r="BU92" s="533"/>
      <c r="BV92" s="533"/>
      <c r="BW92" s="533"/>
      <c r="BX92" s="533"/>
      <c r="BY92" s="533"/>
      <c r="BZ92" s="533"/>
      <c r="CA92" s="533"/>
      <c r="CB92" s="533"/>
      <c r="CC92" s="533"/>
      <c r="CD92" s="533"/>
      <c r="CE92" s="533"/>
      <c r="CF92" s="533"/>
      <c r="CG92" s="533"/>
      <c r="CH92" s="533"/>
      <c r="CI92" s="533"/>
      <c r="CJ92" s="533"/>
      <c r="CK92" s="533"/>
      <c r="CL92" s="533"/>
      <c r="CM92" s="533"/>
      <c r="CN92" s="533"/>
      <c r="CO92" s="533"/>
      <c r="CP92" s="533"/>
      <c r="CQ92" s="116"/>
      <c r="CR92" s="117"/>
      <c r="CS92" s="117"/>
      <c r="CT92" s="117"/>
      <c r="CU92" s="139"/>
    </row>
    <row r="93" spans="2:99" ht="9.75" customHeight="1">
      <c r="B93" s="592"/>
      <c r="C93" s="535"/>
      <c r="D93" s="535"/>
      <c r="E93" s="535"/>
      <c r="F93" s="535"/>
      <c r="G93" s="535"/>
      <c r="H93" s="535"/>
      <c r="I93" s="535"/>
      <c r="J93" s="535"/>
      <c r="K93" s="535"/>
      <c r="L93" s="535"/>
      <c r="M93" s="535"/>
      <c r="N93" s="535"/>
      <c r="O93" s="535"/>
      <c r="P93" s="535"/>
      <c r="Q93" s="535"/>
      <c r="R93" s="535"/>
      <c r="S93" s="535"/>
      <c r="T93" s="535"/>
      <c r="U93" s="535"/>
      <c r="V93" s="535"/>
      <c r="W93" s="569"/>
      <c r="X93" s="137"/>
      <c r="Y93" s="117"/>
      <c r="Z93" s="117"/>
      <c r="AA93" s="117"/>
      <c r="AB93" s="116"/>
      <c r="AC93" s="533"/>
      <c r="AD93" s="533"/>
      <c r="AE93" s="533"/>
      <c r="AF93" s="533"/>
      <c r="AG93" s="533"/>
      <c r="AH93" s="533"/>
      <c r="AI93" s="533"/>
      <c r="AJ93" s="533"/>
      <c r="AK93" s="533"/>
      <c r="AL93" s="533"/>
      <c r="AM93" s="533"/>
      <c r="AN93" s="533"/>
      <c r="AO93" s="533"/>
      <c r="AP93" s="533"/>
      <c r="AQ93" s="533"/>
      <c r="AR93" s="533"/>
      <c r="AS93" s="533"/>
      <c r="AT93" s="533"/>
      <c r="AU93" s="533"/>
      <c r="AV93" s="533"/>
      <c r="AW93" s="533"/>
      <c r="AX93" s="533"/>
      <c r="AY93" s="533"/>
      <c r="AZ93" s="533"/>
      <c r="BA93" s="533"/>
      <c r="BB93" s="533"/>
      <c r="BC93" s="533"/>
      <c r="BD93" s="533"/>
      <c r="BE93" s="116"/>
      <c r="BF93" s="117"/>
      <c r="BG93" s="117"/>
      <c r="BH93" s="117"/>
      <c r="BI93" s="138"/>
      <c r="BJ93" s="137"/>
      <c r="BK93" s="117"/>
      <c r="BL93" s="117"/>
      <c r="BM93" s="117"/>
      <c r="BN93" s="116"/>
      <c r="BO93" s="533"/>
      <c r="BP93" s="533"/>
      <c r="BQ93" s="533"/>
      <c r="BR93" s="533"/>
      <c r="BS93" s="533"/>
      <c r="BT93" s="533"/>
      <c r="BU93" s="533"/>
      <c r="BV93" s="533"/>
      <c r="BW93" s="533"/>
      <c r="BX93" s="533"/>
      <c r="BY93" s="533"/>
      <c r="BZ93" s="533"/>
      <c r="CA93" s="533"/>
      <c r="CB93" s="533"/>
      <c r="CC93" s="533"/>
      <c r="CD93" s="533"/>
      <c r="CE93" s="533"/>
      <c r="CF93" s="533"/>
      <c r="CG93" s="533"/>
      <c r="CH93" s="533"/>
      <c r="CI93" s="533"/>
      <c r="CJ93" s="533"/>
      <c r="CK93" s="533"/>
      <c r="CL93" s="533"/>
      <c r="CM93" s="533"/>
      <c r="CN93" s="533"/>
      <c r="CO93" s="533"/>
      <c r="CP93" s="533"/>
      <c r="CQ93" s="116"/>
      <c r="CR93" s="117"/>
      <c r="CS93" s="117"/>
      <c r="CT93" s="117"/>
      <c r="CU93" s="139"/>
    </row>
    <row r="94" spans="2:99" ht="9.75" customHeight="1">
      <c r="B94" s="592"/>
      <c r="C94" s="535"/>
      <c r="D94" s="535"/>
      <c r="E94" s="535"/>
      <c r="F94" s="535"/>
      <c r="G94" s="535"/>
      <c r="H94" s="535"/>
      <c r="I94" s="535"/>
      <c r="J94" s="535"/>
      <c r="K94" s="535"/>
      <c r="L94" s="535"/>
      <c r="M94" s="535"/>
      <c r="N94" s="535"/>
      <c r="O94" s="535"/>
      <c r="P94" s="535"/>
      <c r="Q94" s="535"/>
      <c r="R94" s="535"/>
      <c r="S94" s="535"/>
      <c r="T94" s="535"/>
      <c r="U94" s="535"/>
      <c r="V94" s="535"/>
      <c r="W94" s="569"/>
      <c r="X94" s="137"/>
      <c r="Y94" s="117"/>
      <c r="Z94" s="117"/>
      <c r="AA94" s="117"/>
      <c r="AB94" s="116"/>
      <c r="AC94" s="533"/>
      <c r="AD94" s="533"/>
      <c r="AE94" s="533"/>
      <c r="AF94" s="533"/>
      <c r="AG94" s="533"/>
      <c r="AH94" s="533"/>
      <c r="AI94" s="533"/>
      <c r="AJ94" s="533"/>
      <c r="AK94" s="533"/>
      <c r="AL94" s="533"/>
      <c r="AM94" s="533"/>
      <c r="AN94" s="533"/>
      <c r="AO94" s="533"/>
      <c r="AP94" s="533"/>
      <c r="AQ94" s="533"/>
      <c r="AR94" s="533"/>
      <c r="AS94" s="533"/>
      <c r="AT94" s="533"/>
      <c r="AU94" s="533"/>
      <c r="AV94" s="533"/>
      <c r="AW94" s="533"/>
      <c r="AX94" s="533"/>
      <c r="AY94" s="533"/>
      <c r="AZ94" s="533"/>
      <c r="BA94" s="533"/>
      <c r="BB94" s="533"/>
      <c r="BC94" s="533"/>
      <c r="BD94" s="533"/>
      <c r="BE94" s="116"/>
      <c r="BF94" s="117"/>
      <c r="BG94" s="117"/>
      <c r="BH94" s="117"/>
      <c r="BI94" s="138"/>
      <c r="BJ94" s="137"/>
      <c r="BK94" s="117"/>
      <c r="BL94" s="117"/>
      <c r="BM94" s="117"/>
      <c r="BN94" s="116"/>
      <c r="BO94" s="533"/>
      <c r="BP94" s="533"/>
      <c r="BQ94" s="533"/>
      <c r="BR94" s="533"/>
      <c r="BS94" s="533"/>
      <c r="BT94" s="533"/>
      <c r="BU94" s="533"/>
      <c r="BV94" s="533"/>
      <c r="BW94" s="533"/>
      <c r="BX94" s="533"/>
      <c r="BY94" s="533"/>
      <c r="BZ94" s="533"/>
      <c r="CA94" s="533"/>
      <c r="CB94" s="533"/>
      <c r="CC94" s="533"/>
      <c r="CD94" s="533"/>
      <c r="CE94" s="533"/>
      <c r="CF94" s="533"/>
      <c r="CG94" s="533"/>
      <c r="CH94" s="533"/>
      <c r="CI94" s="533"/>
      <c r="CJ94" s="533"/>
      <c r="CK94" s="533"/>
      <c r="CL94" s="533"/>
      <c r="CM94" s="533"/>
      <c r="CN94" s="533"/>
      <c r="CO94" s="533"/>
      <c r="CP94" s="533"/>
      <c r="CQ94" s="116"/>
      <c r="CR94" s="117"/>
      <c r="CS94" s="117"/>
      <c r="CT94" s="117"/>
      <c r="CU94" s="139"/>
    </row>
    <row r="95" spans="2:99" ht="9.75" customHeight="1">
      <c r="B95" s="592"/>
      <c r="C95" s="535"/>
      <c r="D95" s="535"/>
      <c r="E95" s="535"/>
      <c r="F95" s="535"/>
      <c r="G95" s="535"/>
      <c r="H95" s="535"/>
      <c r="I95" s="535"/>
      <c r="J95" s="535"/>
      <c r="K95" s="535"/>
      <c r="L95" s="535"/>
      <c r="M95" s="535"/>
      <c r="N95" s="535"/>
      <c r="O95" s="535"/>
      <c r="P95" s="535"/>
      <c r="Q95" s="535"/>
      <c r="R95" s="535"/>
      <c r="S95" s="535"/>
      <c r="T95" s="535"/>
      <c r="U95" s="535"/>
      <c r="V95" s="535"/>
      <c r="W95" s="569"/>
      <c r="X95" s="137"/>
      <c r="Y95" s="117"/>
      <c r="Z95" s="117"/>
      <c r="AA95" s="117"/>
      <c r="AB95" s="116"/>
      <c r="AC95" s="533"/>
      <c r="AD95" s="533"/>
      <c r="AE95" s="533"/>
      <c r="AF95" s="533"/>
      <c r="AG95" s="533"/>
      <c r="AH95" s="533"/>
      <c r="AI95" s="533"/>
      <c r="AJ95" s="533"/>
      <c r="AK95" s="533"/>
      <c r="AL95" s="533"/>
      <c r="AM95" s="533"/>
      <c r="AN95" s="533"/>
      <c r="AO95" s="533"/>
      <c r="AP95" s="533"/>
      <c r="AQ95" s="533"/>
      <c r="AR95" s="533"/>
      <c r="AS95" s="533"/>
      <c r="AT95" s="533"/>
      <c r="AU95" s="533"/>
      <c r="AV95" s="533"/>
      <c r="AW95" s="533"/>
      <c r="AX95" s="533"/>
      <c r="AY95" s="533"/>
      <c r="AZ95" s="533"/>
      <c r="BA95" s="533"/>
      <c r="BB95" s="533"/>
      <c r="BC95" s="533"/>
      <c r="BD95" s="533"/>
      <c r="BE95" s="116"/>
      <c r="BF95" s="117"/>
      <c r="BG95" s="117"/>
      <c r="BH95" s="117"/>
      <c r="BI95" s="138"/>
      <c r="BJ95" s="137"/>
      <c r="BK95" s="117"/>
      <c r="BL95" s="117"/>
      <c r="BM95" s="117"/>
      <c r="BN95" s="116"/>
      <c r="BO95" s="533"/>
      <c r="BP95" s="533"/>
      <c r="BQ95" s="533"/>
      <c r="BR95" s="533"/>
      <c r="BS95" s="533"/>
      <c r="BT95" s="533"/>
      <c r="BU95" s="533"/>
      <c r="BV95" s="533"/>
      <c r="BW95" s="533"/>
      <c r="BX95" s="533"/>
      <c r="BY95" s="533"/>
      <c r="BZ95" s="533"/>
      <c r="CA95" s="533"/>
      <c r="CB95" s="533"/>
      <c r="CC95" s="533"/>
      <c r="CD95" s="533"/>
      <c r="CE95" s="533"/>
      <c r="CF95" s="533"/>
      <c r="CG95" s="533"/>
      <c r="CH95" s="533"/>
      <c r="CI95" s="533"/>
      <c r="CJ95" s="533"/>
      <c r="CK95" s="533"/>
      <c r="CL95" s="533"/>
      <c r="CM95" s="533"/>
      <c r="CN95" s="533"/>
      <c r="CO95" s="533"/>
      <c r="CP95" s="533"/>
      <c r="CQ95" s="116"/>
      <c r="CR95" s="117"/>
      <c r="CS95" s="117"/>
      <c r="CT95" s="117"/>
      <c r="CU95" s="139"/>
    </row>
    <row r="96" spans="2:99" ht="9.75" customHeight="1">
      <c r="B96" s="592"/>
      <c r="C96" s="535"/>
      <c r="D96" s="535"/>
      <c r="E96" s="535"/>
      <c r="F96" s="535"/>
      <c r="G96" s="535"/>
      <c r="H96" s="535"/>
      <c r="I96" s="535"/>
      <c r="J96" s="535"/>
      <c r="K96" s="535"/>
      <c r="L96" s="535"/>
      <c r="M96" s="535"/>
      <c r="N96" s="535"/>
      <c r="O96" s="535"/>
      <c r="P96" s="535"/>
      <c r="Q96" s="535"/>
      <c r="R96" s="535"/>
      <c r="S96" s="535"/>
      <c r="T96" s="535"/>
      <c r="U96" s="535"/>
      <c r="V96" s="535"/>
      <c r="W96" s="569"/>
      <c r="X96" s="137"/>
      <c r="Y96" s="117"/>
      <c r="Z96" s="117"/>
      <c r="AA96" s="117"/>
      <c r="AB96" s="116"/>
      <c r="AC96" s="533"/>
      <c r="AD96" s="533"/>
      <c r="AE96" s="533"/>
      <c r="AF96" s="533"/>
      <c r="AG96" s="533"/>
      <c r="AH96" s="533"/>
      <c r="AI96" s="533"/>
      <c r="AJ96" s="533"/>
      <c r="AK96" s="533"/>
      <c r="AL96" s="533"/>
      <c r="AM96" s="533"/>
      <c r="AN96" s="533"/>
      <c r="AO96" s="533"/>
      <c r="AP96" s="533"/>
      <c r="AQ96" s="533"/>
      <c r="AR96" s="533"/>
      <c r="AS96" s="533"/>
      <c r="AT96" s="533"/>
      <c r="AU96" s="533"/>
      <c r="AV96" s="533"/>
      <c r="AW96" s="533"/>
      <c r="AX96" s="533"/>
      <c r="AY96" s="533"/>
      <c r="AZ96" s="533"/>
      <c r="BA96" s="533"/>
      <c r="BB96" s="533"/>
      <c r="BC96" s="533"/>
      <c r="BD96" s="533"/>
      <c r="BE96" s="116"/>
      <c r="BF96" s="117"/>
      <c r="BG96" s="117"/>
      <c r="BH96" s="117"/>
      <c r="BI96" s="138"/>
      <c r="BJ96" s="137"/>
      <c r="BK96" s="117"/>
      <c r="BL96" s="117"/>
      <c r="BM96" s="117"/>
      <c r="BN96" s="116"/>
      <c r="BO96" s="533"/>
      <c r="BP96" s="533"/>
      <c r="BQ96" s="533"/>
      <c r="BR96" s="533"/>
      <c r="BS96" s="533"/>
      <c r="BT96" s="533"/>
      <c r="BU96" s="533"/>
      <c r="BV96" s="533"/>
      <c r="BW96" s="533"/>
      <c r="BX96" s="533"/>
      <c r="BY96" s="533"/>
      <c r="BZ96" s="533"/>
      <c r="CA96" s="533"/>
      <c r="CB96" s="533"/>
      <c r="CC96" s="533"/>
      <c r="CD96" s="533"/>
      <c r="CE96" s="533"/>
      <c r="CF96" s="533"/>
      <c r="CG96" s="533"/>
      <c r="CH96" s="533"/>
      <c r="CI96" s="533"/>
      <c r="CJ96" s="533"/>
      <c r="CK96" s="533"/>
      <c r="CL96" s="533"/>
      <c r="CM96" s="533"/>
      <c r="CN96" s="533"/>
      <c r="CO96" s="533"/>
      <c r="CP96" s="533"/>
      <c r="CQ96" s="116"/>
      <c r="CR96" s="117"/>
      <c r="CS96" s="117"/>
      <c r="CT96" s="117"/>
      <c r="CU96" s="139"/>
    </row>
    <row r="97" spans="2:99" ht="9.75" customHeight="1">
      <c r="B97" s="592"/>
      <c r="C97" s="535"/>
      <c r="D97" s="535"/>
      <c r="E97" s="535"/>
      <c r="F97" s="535"/>
      <c r="G97" s="535"/>
      <c r="H97" s="535"/>
      <c r="I97" s="535"/>
      <c r="J97" s="535"/>
      <c r="K97" s="535"/>
      <c r="L97" s="535"/>
      <c r="M97" s="535"/>
      <c r="N97" s="535"/>
      <c r="O97" s="535"/>
      <c r="P97" s="535"/>
      <c r="Q97" s="535"/>
      <c r="R97" s="535"/>
      <c r="S97" s="535"/>
      <c r="T97" s="535"/>
      <c r="U97" s="535"/>
      <c r="V97" s="535"/>
      <c r="W97" s="569"/>
      <c r="X97" s="137"/>
      <c r="Y97" s="117"/>
      <c r="Z97" s="117"/>
      <c r="AA97" s="117"/>
      <c r="AB97" s="116"/>
      <c r="AC97" s="533"/>
      <c r="AD97" s="533"/>
      <c r="AE97" s="533"/>
      <c r="AF97" s="533"/>
      <c r="AG97" s="533"/>
      <c r="AH97" s="533"/>
      <c r="AI97" s="533"/>
      <c r="AJ97" s="533"/>
      <c r="AK97" s="533"/>
      <c r="AL97" s="533"/>
      <c r="AM97" s="533"/>
      <c r="AN97" s="533"/>
      <c r="AO97" s="533"/>
      <c r="AP97" s="533"/>
      <c r="AQ97" s="533"/>
      <c r="AR97" s="533"/>
      <c r="AS97" s="533"/>
      <c r="AT97" s="533"/>
      <c r="AU97" s="533"/>
      <c r="AV97" s="533"/>
      <c r="AW97" s="533"/>
      <c r="AX97" s="533"/>
      <c r="AY97" s="533"/>
      <c r="AZ97" s="533"/>
      <c r="BA97" s="533"/>
      <c r="BB97" s="533"/>
      <c r="BC97" s="533"/>
      <c r="BD97" s="533"/>
      <c r="BE97" s="116"/>
      <c r="BF97" s="117"/>
      <c r="BG97" s="117"/>
      <c r="BH97" s="117"/>
      <c r="BI97" s="138"/>
      <c r="BJ97" s="137"/>
      <c r="BK97" s="117"/>
      <c r="BL97" s="117"/>
      <c r="BM97" s="117"/>
      <c r="BN97" s="116"/>
      <c r="BO97" s="533"/>
      <c r="BP97" s="533"/>
      <c r="BQ97" s="533"/>
      <c r="BR97" s="533"/>
      <c r="BS97" s="533"/>
      <c r="BT97" s="533"/>
      <c r="BU97" s="533"/>
      <c r="BV97" s="533"/>
      <c r="BW97" s="533"/>
      <c r="BX97" s="533"/>
      <c r="BY97" s="533"/>
      <c r="BZ97" s="533"/>
      <c r="CA97" s="533"/>
      <c r="CB97" s="533"/>
      <c r="CC97" s="533"/>
      <c r="CD97" s="533"/>
      <c r="CE97" s="533"/>
      <c r="CF97" s="533"/>
      <c r="CG97" s="533"/>
      <c r="CH97" s="533"/>
      <c r="CI97" s="533"/>
      <c r="CJ97" s="533"/>
      <c r="CK97" s="533"/>
      <c r="CL97" s="533"/>
      <c r="CM97" s="533"/>
      <c r="CN97" s="533"/>
      <c r="CO97" s="533"/>
      <c r="CP97" s="533"/>
      <c r="CQ97" s="116"/>
      <c r="CR97" s="117"/>
      <c r="CS97" s="117"/>
      <c r="CT97" s="117"/>
      <c r="CU97" s="139"/>
    </row>
    <row r="98" spans="2:99" ht="9.75" customHeight="1">
      <c r="B98" s="592"/>
      <c r="C98" s="535"/>
      <c r="D98" s="535"/>
      <c r="E98" s="535"/>
      <c r="F98" s="535"/>
      <c r="G98" s="535"/>
      <c r="H98" s="535"/>
      <c r="I98" s="535"/>
      <c r="J98" s="535"/>
      <c r="K98" s="535"/>
      <c r="L98" s="535"/>
      <c r="M98" s="535"/>
      <c r="N98" s="535"/>
      <c r="O98" s="535"/>
      <c r="P98" s="535"/>
      <c r="Q98" s="535"/>
      <c r="R98" s="535"/>
      <c r="S98" s="535"/>
      <c r="T98" s="535"/>
      <c r="U98" s="535"/>
      <c r="V98" s="535"/>
      <c r="W98" s="569"/>
      <c r="X98" s="137"/>
      <c r="Y98" s="117"/>
      <c r="Z98" s="117"/>
      <c r="AA98" s="117"/>
      <c r="AB98" s="116"/>
      <c r="AC98" s="533"/>
      <c r="AD98" s="533"/>
      <c r="AE98" s="533"/>
      <c r="AF98" s="533"/>
      <c r="AG98" s="533"/>
      <c r="AH98" s="533"/>
      <c r="AI98" s="533"/>
      <c r="AJ98" s="533"/>
      <c r="AK98" s="533"/>
      <c r="AL98" s="533"/>
      <c r="AM98" s="533"/>
      <c r="AN98" s="533"/>
      <c r="AO98" s="533"/>
      <c r="AP98" s="533"/>
      <c r="AQ98" s="533"/>
      <c r="AR98" s="533"/>
      <c r="AS98" s="533"/>
      <c r="AT98" s="533"/>
      <c r="AU98" s="533"/>
      <c r="AV98" s="533"/>
      <c r="AW98" s="533"/>
      <c r="AX98" s="533"/>
      <c r="AY98" s="533"/>
      <c r="AZ98" s="533"/>
      <c r="BA98" s="533"/>
      <c r="BB98" s="533"/>
      <c r="BC98" s="533"/>
      <c r="BD98" s="533"/>
      <c r="BE98" s="116"/>
      <c r="BF98" s="117"/>
      <c r="BG98" s="117"/>
      <c r="BH98" s="117"/>
      <c r="BI98" s="138"/>
      <c r="BJ98" s="137"/>
      <c r="BK98" s="117"/>
      <c r="BL98" s="117"/>
      <c r="BM98" s="117"/>
      <c r="BN98" s="116"/>
      <c r="BO98" s="533"/>
      <c r="BP98" s="533"/>
      <c r="BQ98" s="533"/>
      <c r="BR98" s="533"/>
      <c r="BS98" s="533"/>
      <c r="BT98" s="533"/>
      <c r="BU98" s="533"/>
      <c r="BV98" s="533"/>
      <c r="BW98" s="533"/>
      <c r="BX98" s="533"/>
      <c r="BY98" s="533"/>
      <c r="BZ98" s="533"/>
      <c r="CA98" s="533"/>
      <c r="CB98" s="533"/>
      <c r="CC98" s="533"/>
      <c r="CD98" s="533"/>
      <c r="CE98" s="533"/>
      <c r="CF98" s="533"/>
      <c r="CG98" s="533"/>
      <c r="CH98" s="533"/>
      <c r="CI98" s="533"/>
      <c r="CJ98" s="533"/>
      <c r="CK98" s="533"/>
      <c r="CL98" s="533"/>
      <c r="CM98" s="533"/>
      <c r="CN98" s="533"/>
      <c r="CO98" s="533"/>
      <c r="CP98" s="533"/>
      <c r="CQ98" s="116"/>
      <c r="CR98" s="117"/>
      <c r="CS98" s="117"/>
      <c r="CT98" s="117"/>
      <c r="CU98" s="139"/>
    </row>
    <row r="99" spans="2:99" ht="9.75" customHeight="1">
      <c r="B99" s="592"/>
      <c r="C99" s="535"/>
      <c r="D99" s="535"/>
      <c r="E99" s="535"/>
      <c r="F99" s="535"/>
      <c r="G99" s="535"/>
      <c r="H99" s="535"/>
      <c r="I99" s="535"/>
      <c r="J99" s="535"/>
      <c r="K99" s="535"/>
      <c r="L99" s="535"/>
      <c r="M99" s="535"/>
      <c r="N99" s="535"/>
      <c r="O99" s="535"/>
      <c r="P99" s="535"/>
      <c r="Q99" s="535"/>
      <c r="R99" s="535"/>
      <c r="S99" s="535"/>
      <c r="T99" s="535"/>
      <c r="U99" s="535"/>
      <c r="V99" s="535"/>
      <c r="W99" s="569"/>
      <c r="X99" s="137"/>
      <c r="Y99" s="117"/>
      <c r="Z99" s="117"/>
      <c r="AA99" s="117"/>
      <c r="AB99" s="116"/>
      <c r="AC99" s="533"/>
      <c r="AD99" s="533"/>
      <c r="AE99" s="533"/>
      <c r="AF99" s="533"/>
      <c r="AG99" s="533"/>
      <c r="AH99" s="533"/>
      <c r="AI99" s="533"/>
      <c r="AJ99" s="533"/>
      <c r="AK99" s="533"/>
      <c r="AL99" s="533"/>
      <c r="AM99" s="533"/>
      <c r="AN99" s="533"/>
      <c r="AO99" s="533"/>
      <c r="AP99" s="533"/>
      <c r="AQ99" s="533"/>
      <c r="AR99" s="533"/>
      <c r="AS99" s="533"/>
      <c r="AT99" s="533"/>
      <c r="AU99" s="533"/>
      <c r="AV99" s="533"/>
      <c r="AW99" s="533"/>
      <c r="AX99" s="533"/>
      <c r="AY99" s="533"/>
      <c r="AZ99" s="533"/>
      <c r="BA99" s="533"/>
      <c r="BB99" s="533"/>
      <c r="BC99" s="533"/>
      <c r="BD99" s="533"/>
      <c r="BE99" s="116"/>
      <c r="BF99" s="117"/>
      <c r="BG99" s="117"/>
      <c r="BH99" s="117"/>
      <c r="BI99" s="138"/>
      <c r="BJ99" s="137"/>
      <c r="BK99" s="117"/>
      <c r="BL99" s="117"/>
      <c r="BM99" s="117"/>
      <c r="BN99" s="116"/>
      <c r="BO99" s="533"/>
      <c r="BP99" s="533"/>
      <c r="BQ99" s="533"/>
      <c r="BR99" s="533"/>
      <c r="BS99" s="533"/>
      <c r="BT99" s="533"/>
      <c r="BU99" s="533"/>
      <c r="BV99" s="533"/>
      <c r="BW99" s="533"/>
      <c r="BX99" s="533"/>
      <c r="BY99" s="533"/>
      <c r="BZ99" s="533"/>
      <c r="CA99" s="533"/>
      <c r="CB99" s="533"/>
      <c r="CC99" s="533"/>
      <c r="CD99" s="533"/>
      <c r="CE99" s="533"/>
      <c r="CF99" s="533"/>
      <c r="CG99" s="533"/>
      <c r="CH99" s="533"/>
      <c r="CI99" s="533"/>
      <c r="CJ99" s="533"/>
      <c r="CK99" s="533"/>
      <c r="CL99" s="533"/>
      <c r="CM99" s="533"/>
      <c r="CN99" s="533"/>
      <c r="CO99" s="533"/>
      <c r="CP99" s="533"/>
      <c r="CQ99" s="116"/>
      <c r="CR99" s="117"/>
      <c r="CS99" s="117"/>
      <c r="CT99" s="117"/>
      <c r="CU99" s="139"/>
    </row>
    <row r="100" spans="2:99" ht="9.75" customHeight="1">
      <c r="B100" s="592"/>
      <c r="C100" s="535"/>
      <c r="D100" s="535"/>
      <c r="E100" s="535"/>
      <c r="F100" s="535"/>
      <c r="G100" s="535"/>
      <c r="H100" s="535"/>
      <c r="I100" s="535"/>
      <c r="J100" s="535"/>
      <c r="K100" s="535"/>
      <c r="L100" s="535"/>
      <c r="M100" s="535"/>
      <c r="N100" s="535"/>
      <c r="O100" s="535"/>
      <c r="P100" s="535"/>
      <c r="Q100" s="535"/>
      <c r="R100" s="535"/>
      <c r="S100" s="535"/>
      <c r="T100" s="535"/>
      <c r="U100" s="535"/>
      <c r="V100" s="535"/>
      <c r="W100" s="569"/>
      <c r="X100" s="137"/>
      <c r="Y100" s="117"/>
      <c r="Z100" s="117"/>
      <c r="AA100" s="117"/>
      <c r="AB100" s="116"/>
      <c r="AC100" s="533"/>
      <c r="AD100" s="533"/>
      <c r="AE100" s="533"/>
      <c r="AF100" s="533"/>
      <c r="AG100" s="533"/>
      <c r="AH100" s="533"/>
      <c r="AI100" s="533"/>
      <c r="AJ100" s="533"/>
      <c r="AK100" s="533"/>
      <c r="AL100" s="533"/>
      <c r="AM100" s="533"/>
      <c r="AN100" s="533"/>
      <c r="AO100" s="533"/>
      <c r="AP100" s="533"/>
      <c r="AQ100" s="533"/>
      <c r="AR100" s="533"/>
      <c r="AS100" s="533"/>
      <c r="AT100" s="533"/>
      <c r="AU100" s="533"/>
      <c r="AV100" s="533"/>
      <c r="AW100" s="533"/>
      <c r="AX100" s="533"/>
      <c r="AY100" s="533"/>
      <c r="AZ100" s="533"/>
      <c r="BA100" s="533"/>
      <c r="BB100" s="533"/>
      <c r="BC100" s="533"/>
      <c r="BD100" s="533"/>
      <c r="BE100" s="116"/>
      <c r="BF100" s="117"/>
      <c r="BG100" s="117"/>
      <c r="BH100" s="117"/>
      <c r="BI100" s="138"/>
      <c r="BJ100" s="137"/>
      <c r="BK100" s="117"/>
      <c r="BL100" s="117"/>
      <c r="BM100" s="117"/>
      <c r="BN100" s="116"/>
      <c r="BO100" s="533"/>
      <c r="BP100" s="533"/>
      <c r="BQ100" s="533"/>
      <c r="BR100" s="533"/>
      <c r="BS100" s="533"/>
      <c r="BT100" s="533"/>
      <c r="BU100" s="533"/>
      <c r="BV100" s="533"/>
      <c r="BW100" s="533"/>
      <c r="BX100" s="533"/>
      <c r="BY100" s="533"/>
      <c r="BZ100" s="533"/>
      <c r="CA100" s="533"/>
      <c r="CB100" s="533"/>
      <c r="CC100" s="533"/>
      <c r="CD100" s="533"/>
      <c r="CE100" s="533"/>
      <c r="CF100" s="533"/>
      <c r="CG100" s="533"/>
      <c r="CH100" s="533"/>
      <c r="CI100" s="533"/>
      <c r="CJ100" s="533"/>
      <c r="CK100" s="533"/>
      <c r="CL100" s="533"/>
      <c r="CM100" s="533"/>
      <c r="CN100" s="533"/>
      <c r="CO100" s="533"/>
      <c r="CP100" s="533"/>
      <c r="CQ100" s="116"/>
      <c r="CR100" s="117"/>
      <c r="CS100" s="117"/>
      <c r="CT100" s="117"/>
      <c r="CU100" s="139"/>
    </row>
    <row r="101" spans="2:99" ht="9.75" customHeight="1">
      <c r="B101" s="592"/>
      <c r="C101" s="535"/>
      <c r="D101" s="535"/>
      <c r="E101" s="535"/>
      <c r="F101" s="535"/>
      <c r="G101" s="535"/>
      <c r="H101" s="535"/>
      <c r="I101" s="535"/>
      <c r="J101" s="535"/>
      <c r="K101" s="535"/>
      <c r="L101" s="535"/>
      <c r="M101" s="535"/>
      <c r="N101" s="535"/>
      <c r="O101" s="535"/>
      <c r="P101" s="535"/>
      <c r="Q101" s="535"/>
      <c r="R101" s="535"/>
      <c r="S101" s="535"/>
      <c r="T101" s="535"/>
      <c r="U101" s="535"/>
      <c r="V101" s="535"/>
      <c r="W101" s="569"/>
      <c r="X101" s="137"/>
      <c r="Y101" s="117"/>
      <c r="Z101" s="117"/>
      <c r="AA101" s="117"/>
      <c r="AB101" s="116"/>
      <c r="AC101" s="533"/>
      <c r="AD101" s="533"/>
      <c r="AE101" s="533"/>
      <c r="AF101" s="533"/>
      <c r="AG101" s="533"/>
      <c r="AH101" s="533"/>
      <c r="AI101" s="533"/>
      <c r="AJ101" s="533"/>
      <c r="AK101" s="533"/>
      <c r="AL101" s="533"/>
      <c r="AM101" s="533"/>
      <c r="AN101" s="533"/>
      <c r="AO101" s="533"/>
      <c r="AP101" s="533"/>
      <c r="AQ101" s="533"/>
      <c r="AR101" s="533"/>
      <c r="AS101" s="533"/>
      <c r="AT101" s="533"/>
      <c r="AU101" s="533"/>
      <c r="AV101" s="533"/>
      <c r="AW101" s="533"/>
      <c r="AX101" s="533"/>
      <c r="AY101" s="533"/>
      <c r="AZ101" s="533"/>
      <c r="BA101" s="533"/>
      <c r="BB101" s="533"/>
      <c r="BC101" s="533"/>
      <c r="BD101" s="533"/>
      <c r="BE101" s="116"/>
      <c r="BF101" s="117"/>
      <c r="BG101" s="117"/>
      <c r="BH101" s="117"/>
      <c r="BI101" s="138"/>
      <c r="BJ101" s="137"/>
      <c r="BK101" s="117"/>
      <c r="BL101" s="117"/>
      <c r="BM101" s="117"/>
      <c r="BN101" s="116"/>
      <c r="BO101" s="533"/>
      <c r="BP101" s="533"/>
      <c r="BQ101" s="533"/>
      <c r="BR101" s="533"/>
      <c r="BS101" s="533"/>
      <c r="BT101" s="533"/>
      <c r="BU101" s="533"/>
      <c r="BV101" s="533"/>
      <c r="BW101" s="533"/>
      <c r="BX101" s="533"/>
      <c r="BY101" s="533"/>
      <c r="BZ101" s="533"/>
      <c r="CA101" s="533"/>
      <c r="CB101" s="533"/>
      <c r="CC101" s="533"/>
      <c r="CD101" s="533"/>
      <c r="CE101" s="533"/>
      <c r="CF101" s="533"/>
      <c r="CG101" s="533"/>
      <c r="CH101" s="533"/>
      <c r="CI101" s="533"/>
      <c r="CJ101" s="533"/>
      <c r="CK101" s="533"/>
      <c r="CL101" s="533"/>
      <c r="CM101" s="533"/>
      <c r="CN101" s="533"/>
      <c r="CO101" s="533"/>
      <c r="CP101" s="533"/>
      <c r="CQ101" s="116"/>
      <c r="CR101" s="117"/>
      <c r="CS101" s="117"/>
      <c r="CT101" s="117"/>
      <c r="CU101" s="139"/>
    </row>
    <row r="102" spans="2:99" ht="9.75" customHeight="1">
      <c r="B102" s="592"/>
      <c r="C102" s="535"/>
      <c r="D102" s="535"/>
      <c r="E102" s="535"/>
      <c r="F102" s="535"/>
      <c r="G102" s="535"/>
      <c r="H102" s="535"/>
      <c r="I102" s="535"/>
      <c r="J102" s="535"/>
      <c r="K102" s="535"/>
      <c r="L102" s="535"/>
      <c r="M102" s="535"/>
      <c r="N102" s="535"/>
      <c r="O102" s="535"/>
      <c r="P102" s="535"/>
      <c r="Q102" s="535"/>
      <c r="R102" s="535"/>
      <c r="S102" s="535"/>
      <c r="T102" s="535"/>
      <c r="U102" s="535"/>
      <c r="V102" s="535"/>
      <c r="W102" s="569"/>
      <c r="X102" s="137"/>
      <c r="Y102" s="117"/>
      <c r="Z102" s="117"/>
      <c r="AA102" s="117"/>
      <c r="AB102" s="116"/>
      <c r="AC102" s="533"/>
      <c r="AD102" s="533"/>
      <c r="AE102" s="533"/>
      <c r="AF102" s="533"/>
      <c r="AG102" s="533"/>
      <c r="AH102" s="533"/>
      <c r="AI102" s="533"/>
      <c r="AJ102" s="533"/>
      <c r="AK102" s="533"/>
      <c r="AL102" s="533"/>
      <c r="AM102" s="533"/>
      <c r="AN102" s="533"/>
      <c r="AO102" s="533"/>
      <c r="AP102" s="533"/>
      <c r="AQ102" s="533"/>
      <c r="AR102" s="533"/>
      <c r="AS102" s="533"/>
      <c r="AT102" s="533"/>
      <c r="AU102" s="533"/>
      <c r="AV102" s="533"/>
      <c r="AW102" s="533"/>
      <c r="AX102" s="533"/>
      <c r="AY102" s="533"/>
      <c r="AZ102" s="533"/>
      <c r="BA102" s="533"/>
      <c r="BB102" s="533"/>
      <c r="BC102" s="533"/>
      <c r="BD102" s="533"/>
      <c r="BE102" s="116"/>
      <c r="BF102" s="117"/>
      <c r="BG102" s="117"/>
      <c r="BH102" s="117"/>
      <c r="BI102" s="138"/>
      <c r="BJ102" s="137"/>
      <c r="BK102" s="117"/>
      <c r="BL102" s="117"/>
      <c r="BM102" s="117"/>
      <c r="BN102" s="116"/>
      <c r="BO102" s="533"/>
      <c r="BP102" s="533"/>
      <c r="BQ102" s="533"/>
      <c r="BR102" s="533"/>
      <c r="BS102" s="533"/>
      <c r="BT102" s="533"/>
      <c r="BU102" s="533"/>
      <c r="BV102" s="533"/>
      <c r="BW102" s="533"/>
      <c r="BX102" s="533"/>
      <c r="BY102" s="533"/>
      <c r="BZ102" s="533"/>
      <c r="CA102" s="533"/>
      <c r="CB102" s="533"/>
      <c r="CC102" s="533"/>
      <c r="CD102" s="533"/>
      <c r="CE102" s="533"/>
      <c r="CF102" s="533"/>
      <c r="CG102" s="533"/>
      <c r="CH102" s="533"/>
      <c r="CI102" s="533"/>
      <c r="CJ102" s="533"/>
      <c r="CK102" s="533"/>
      <c r="CL102" s="533"/>
      <c r="CM102" s="533"/>
      <c r="CN102" s="533"/>
      <c r="CO102" s="533"/>
      <c r="CP102" s="533"/>
      <c r="CQ102" s="116"/>
      <c r="CR102" s="117"/>
      <c r="CS102" s="117"/>
      <c r="CT102" s="117"/>
      <c r="CU102" s="139"/>
    </row>
    <row r="103" spans="2:99" ht="9.75" customHeight="1">
      <c r="B103" s="592"/>
      <c r="C103" s="535"/>
      <c r="D103" s="535"/>
      <c r="E103" s="535"/>
      <c r="F103" s="535"/>
      <c r="G103" s="535"/>
      <c r="H103" s="535"/>
      <c r="I103" s="535"/>
      <c r="J103" s="535"/>
      <c r="K103" s="535"/>
      <c r="L103" s="535"/>
      <c r="M103" s="535"/>
      <c r="N103" s="535"/>
      <c r="O103" s="535"/>
      <c r="P103" s="535"/>
      <c r="Q103" s="535"/>
      <c r="R103" s="535"/>
      <c r="S103" s="535"/>
      <c r="T103" s="535"/>
      <c r="U103" s="535"/>
      <c r="V103" s="535"/>
      <c r="W103" s="569"/>
      <c r="X103" s="137"/>
      <c r="Y103" s="117"/>
      <c r="Z103" s="117"/>
      <c r="AA103" s="117"/>
      <c r="AB103" s="116"/>
      <c r="AC103" s="533"/>
      <c r="AD103" s="533"/>
      <c r="AE103" s="533"/>
      <c r="AF103" s="533"/>
      <c r="AG103" s="533"/>
      <c r="AH103" s="533"/>
      <c r="AI103" s="533"/>
      <c r="AJ103" s="533"/>
      <c r="AK103" s="533"/>
      <c r="AL103" s="533"/>
      <c r="AM103" s="533"/>
      <c r="AN103" s="533"/>
      <c r="AO103" s="533"/>
      <c r="AP103" s="533"/>
      <c r="AQ103" s="533"/>
      <c r="AR103" s="533"/>
      <c r="AS103" s="533"/>
      <c r="AT103" s="533"/>
      <c r="AU103" s="533"/>
      <c r="AV103" s="533"/>
      <c r="AW103" s="533"/>
      <c r="AX103" s="533"/>
      <c r="AY103" s="533"/>
      <c r="AZ103" s="533"/>
      <c r="BA103" s="533"/>
      <c r="BB103" s="533"/>
      <c r="BC103" s="533"/>
      <c r="BD103" s="533"/>
      <c r="BE103" s="116"/>
      <c r="BF103" s="117"/>
      <c r="BG103" s="117"/>
      <c r="BH103" s="117"/>
      <c r="BI103" s="138"/>
      <c r="BJ103" s="137"/>
      <c r="BK103" s="117"/>
      <c r="BL103" s="117"/>
      <c r="BM103" s="117"/>
      <c r="BN103" s="116"/>
      <c r="BO103" s="533"/>
      <c r="BP103" s="533"/>
      <c r="BQ103" s="533"/>
      <c r="BR103" s="533"/>
      <c r="BS103" s="533"/>
      <c r="BT103" s="533"/>
      <c r="BU103" s="533"/>
      <c r="BV103" s="533"/>
      <c r="BW103" s="533"/>
      <c r="BX103" s="533"/>
      <c r="BY103" s="533"/>
      <c r="BZ103" s="533"/>
      <c r="CA103" s="533"/>
      <c r="CB103" s="533"/>
      <c r="CC103" s="533"/>
      <c r="CD103" s="533"/>
      <c r="CE103" s="533"/>
      <c r="CF103" s="533"/>
      <c r="CG103" s="533"/>
      <c r="CH103" s="533"/>
      <c r="CI103" s="533"/>
      <c r="CJ103" s="533"/>
      <c r="CK103" s="533"/>
      <c r="CL103" s="533"/>
      <c r="CM103" s="533"/>
      <c r="CN103" s="533"/>
      <c r="CO103" s="533"/>
      <c r="CP103" s="533"/>
      <c r="CQ103" s="116"/>
      <c r="CR103" s="117"/>
      <c r="CS103" s="117"/>
      <c r="CT103" s="117"/>
      <c r="CU103" s="139"/>
    </row>
    <row r="104" spans="2:99" ht="9.75" customHeight="1">
      <c r="B104" s="592"/>
      <c r="C104" s="535"/>
      <c r="D104" s="535"/>
      <c r="E104" s="535"/>
      <c r="F104" s="535"/>
      <c r="G104" s="535"/>
      <c r="H104" s="535"/>
      <c r="I104" s="535"/>
      <c r="J104" s="535"/>
      <c r="K104" s="535"/>
      <c r="L104" s="535"/>
      <c r="M104" s="535"/>
      <c r="N104" s="535"/>
      <c r="O104" s="535"/>
      <c r="P104" s="535"/>
      <c r="Q104" s="535"/>
      <c r="R104" s="535"/>
      <c r="S104" s="535"/>
      <c r="T104" s="535"/>
      <c r="U104" s="535"/>
      <c r="V104" s="535"/>
      <c r="W104" s="569"/>
      <c r="X104" s="137"/>
      <c r="Y104" s="117"/>
      <c r="Z104" s="117"/>
      <c r="AA104" s="117"/>
      <c r="AB104" s="116"/>
      <c r="AC104" s="533"/>
      <c r="AD104" s="533"/>
      <c r="AE104" s="533"/>
      <c r="AF104" s="533"/>
      <c r="AG104" s="533"/>
      <c r="AH104" s="533"/>
      <c r="AI104" s="533"/>
      <c r="AJ104" s="533"/>
      <c r="AK104" s="533"/>
      <c r="AL104" s="533"/>
      <c r="AM104" s="533"/>
      <c r="AN104" s="533"/>
      <c r="AO104" s="533"/>
      <c r="AP104" s="533"/>
      <c r="AQ104" s="533"/>
      <c r="AR104" s="533"/>
      <c r="AS104" s="533"/>
      <c r="AT104" s="533"/>
      <c r="AU104" s="533"/>
      <c r="AV104" s="533"/>
      <c r="AW104" s="533"/>
      <c r="AX104" s="533"/>
      <c r="AY104" s="533"/>
      <c r="AZ104" s="533"/>
      <c r="BA104" s="533"/>
      <c r="BB104" s="533"/>
      <c r="BC104" s="533"/>
      <c r="BD104" s="533"/>
      <c r="BE104" s="116"/>
      <c r="BF104" s="117"/>
      <c r="BG104" s="117"/>
      <c r="BH104" s="117"/>
      <c r="BI104" s="138"/>
      <c r="BJ104" s="137"/>
      <c r="BK104" s="117"/>
      <c r="BL104" s="117"/>
      <c r="BM104" s="117"/>
      <c r="BN104" s="116"/>
      <c r="BO104" s="533"/>
      <c r="BP104" s="533"/>
      <c r="BQ104" s="533"/>
      <c r="BR104" s="533"/>
      <c r="BS104" s="533"/>
      <c r="BT104" s="533"/>
      <c r="BU104" s="533"/>
      <c r="BV104" s="533"/>
      <c r="BW104" s="533"/>
      <c r="BX104" s="533"/>
      <c r="BY104" s="533"/>
      <c r="BZ104" s="533"/>
      <c r="CA104" s="533"/>
      <c r="CB104" s="533"/>
      <c r="CC104" s="533"/>
      <c r="CD104" s="533"/>
      <c r="CE104" s="533"/>
      <c r="CF104" s="533"/>
      <c r="CG104" s="533"/>
      <c r="CH104" s="533"/>
      <c r="CI104" s="533"/>
      <c r="CJ104" s="533"/>
      <c r="CK104" s="533"/>
      <c r="CL104" s="533"/>
      <c r="CM104" s="533"/>
      <c r="CN104" s="533"/>
      <c r="CO104" s="533"/>
      <c r="CP104" s="533"/>
      <c r="CQ104" s="116"/>
      <c r="CR104" s="117"/>
      <c r="CS104" s="117"/>
      <c r="CT104" s="117"/>
      <c r="CU104" s="139"/>
    </row>
    <row r="105" spans="2:99" ht="9.75" customHeight="1">
      <c r="B105" s="592"/>
      <c r="C105" s="535"/>
      <c r="D105" s="535"/>
      <c r="E105" s="535"/>
      <c r="F105" s="535"/>
      <c r="G105" s="535"/>
      <c r="H105" s="535"/>
      <c r="I105" s="535"/>
      <c r="J105" s="535"/>
      <c r="K105" s="535"/>
      <c r="L105" s="535"/>
      <c r="M105" s="535"/>
      <c r="N105" s="535"/>
      <c r="O105" s="535"/>
      <c r="P105" s="535"/>
      <c r="Q105" s="535"/>
      <c r="R105" s="535"/>
      <c r="S105" s="535"/>
      <c r="T105" s="535"/>
      <c r="U105" s="535"/>
      <c r="V105" s="535"/>
      <c r="W105" s="569"/>
      <c r="X105" s="137"/>
      <c r="Y105" s="117"/>
      <c r="Z105" s="117"/>
      <c r="AA105" s="117"/>
      <c r="AB105" s="116"/>
      <c r="AC105" s="533"/>
      <c r="AD105" s="533"/>
      <c r="AE105" s="533"/>
      <c r="AF105" s="533"/>
      <c r="AG105" s="533"/>
      <c r="AH105" s="533"/>
      <c r="AI105" s="533"/>
      <c r="AJ105" s="533"/>
      <c r="AK105" s="533"/>
      <c r="AL105" s="533"/>
      <c r="AM105" s="533"/>
      <c r="AN105" s="533"/>
      <c r="AO105" s="533"/>
      <c r="AP105" s="533"/>
      <c r="AQ105" s="533"/>
      <c r="AR105" s="533"/>
      <c r="AS105" s="533"/>
      <c r="AT105" s="533"/>
      <c r="AU105" s="533"/>
      <c r="AV105" s="533"/>
      <c r="AW105" s="533"/>
      <c r="AX105" s="533"/>
      <c r="AY105" s="533"/>
      <c r="AZ105" s="533"/>
      <c r="BA105" s="533"/>
      <c r="BB105" s="533"/>
      <c r="BC105" s="533"/>
      <c r="BD105" s="533"/>
      <c r="BE105" s="116"/>
      <c r="BF105" s="117"/>
      <c r="BG105" s="117"/>
      <c r="BH105" s="117"/>
      <c r="BI105" s="138"/>
      <c r="BJ105" s="137"/>
      <c r="BK105" s="117"/>
      <c r="BL105" s="117"/>
      <c r="BM105" s="117"/>
      <c r="BN105" s="116"/>
      <c r="BO105" s="533"/>
      <c r="BP105" s="533"/>
      <c r="BQ105" s="533"/>
      <c r="BR105" s="533"/>
      <c r="BS105" s="533"/>
      <c r="BT105" s="533"/>
      <c r="BU105" s="533"/>
      <c r="BV105" s="533"/>
      <c r="BW105" s="533"/>
      <c r="BX105" s="533"/>
      <c r="BY105" s="533"/>
      <c r="BZ105" s="533"/>
      <c r="CA105" s="533"/>
      <c r="CB105" s="533"/>
      <c r="CC105" s="533"/>
      <c r="CD105" s="533"/>
      <c r="CE105" s="533"/>
      <c r="CF105" s="533"/>
      <c r="CG105" s="533"/>
      <c r="CH105" s="533"/>
      <c r="CI105" s="533"/>
      <c r="CJ105" s="533"/>
      <c r="CK105" s="533"/>
      <c r="CL105" s="533"/>
      <c r="CM105" s="533"/>
      <c r="CN105" s="533"/>
      <c r="CO105" s="533"/>
      <c r="CP105" s="533"/>
      <c r="CQ105" s="116"/>
      <c r="CR105" s="117"/>
      <c r="CS105" s="117"/>
      <c r="CT105" s="117"/>
      <c r="CU105" s="139"/>
    </row>
    <row r="106" spans="2:99" ht="9.75" customHeight="1">
      <c r="B106" s="592"/>
      <c r="C106" s="535"/>
      <c r="D106" s="535"/>
      <c r="E106" s="535"/>
      <c r="F106" s="535"/>
      <c r="G106" s="535"/>
      <c r="H106" s="535"/>
      <c r="I106" s="535"/>
      <c r="J106" s="535"/>
      <c r="K106" s="535"/>
      <c r="L106" s="535"/>
      <c r="M106" s="535"/>
      <c r="N106" s="535"/>
      <c r="O106" s="535"/>
      <c r="P106" s="535"/>
      <c r="Q106" s="535"/>
      <c r="R106" s="535"/>
      <c r="S106" s="535"/>
      <c r="T106" s="535"/>
      <c r="U106" s="535"/>
      <c r="V106" s="535"/>
      <c r="W106" s="569"/>
      <c r="X106" s="137"/>
      <c r="Y106" s="117"/>
      <c r="Z106" s="117"/>
      <c r="AA106" s="117"/>
      <c r="AB106" s="116"/>
      <c r="AC106" s="533"/>
      <c r="AD106" s="533"/>
      <c r="AE106" s="533"/>
      <c r="AF106" s="533"/>
      <c r="AG106" s="533"/>
      <c r="AH106" s="533"/>
      <c r="AI106" s="533"/>
      <c r="AJ106" s="533"/>
      <c r="AK106" s="533"/>
      <c r="AL106" s="533"/>
      <c r="AM106" s="533"/>
      <c r="AN106" s="533"/>
      <c r="AO106" s="533"/>
      <c r="AP106" s="533"/>
      <c r="AQ106" s="533"/>
      <c r="AR106" s="533"/>
      <c r="AS106" s="533"/>
      <c r="AT106" s="533"/>
      <c r="AU106" s="533"/>
      <c r="AV106" s="533"/>
      <c r="AW106" s="533"/>
      <c r="AX106" s="533"/>
      <c r="AY106" s="533"/>
      <c r="AZ106" s="533"/>
      <c r="BA106" s="533"/>
      <c r="BB106" s="533"/>
      <c r="BC106" s="533"/>
      <c r="BD106" s="533"/>
      <c r="BE106" s="116"/>
      <c r="BF106" s="117"/>
      <c r="BG106" s="117"/>
      <c r="BH106" s="117"/>
      <c r="BI106" s="138"/>
      <c r="BJ106" s="137"/>
      <c r="BK106" s="117"/>
      <c r="BL106" s="117"/>
      <c r="BM106" s="117"/>
      <c r="BN106" s="116"/>
      <c r="BO106" s="533"/>
      <c r="BP106" s="533"/>
      <c r="BQ106" s="533"/>
      <c r="BR106" s="533"/>
      <c r="BS106" s="533"/>
      <c r="BT106" s="533"/>
      <c r="BU106" s="533"/>
      <c r="BV106" s="533"/>
      <c r="BW106" s="533"/>
      <c r="BX106" s="533"/>
      <c r="BY106" s="533"/>
      <c r="BZ106" s="533"/>
      <c r="CA106" s="533"/>
      <c r="CB106" s="533"/>
      <c r="CC106" s="533"/>
      <c r="CD106" s="533"/>
      <c r="CE106" s="533"/>
      <c r="CF106" s="533"/>
      <c r="CG106" s="533"/>
      <c r="CH106" s="533"/>
      <c r="CI106" s="533"/>
      <c r="CJ106" s="533"/>
      <c r="CK106" s="533"/>
      <c r="CL106" s="533"/>
      <c r="CM106" s="533"/>
      <c r="CN106" s="533"/>
      <c r="CO106" s="533"/>
      <c r="CP106" s="533"/>
      <c r="CQ106" s="116"/>
      <c r="CR106" s="117"/>
      <c r="CS106" s="117"/>
      <c r="CT106" s="117"/>
      <c r="CU106" s="139"/>
    </row>
    <row r="107" spans="2:99" ht="9.75" customHeight="1">
      <c r="B107" s="566"/>
      <c r="C107" s="567"/>
      <c r="D107" s="567"/>
      <c r="E107" s="567"/>
      <c r="F107" s="567"/>
      <c r="G107" s="567"/>
      <c r="H107" s="567"/>
      <c r="I107" s="567"/>
      <c r="J107" s="567"/>
      <c r="K107" s="567"/>
      <c r="L107" s="567"/>
      <c r="M107" s="567"/>
      <c r="N107" s="567"/>
      <c r="O107" s="567"/>
      <c r="P107" s="567"/>
      <c r="Q107" s="567"/>
      <c r="R107" s="567"/>
      <c r="S107" s="567"/>
      <c r="T107" s="567"/>
      <c r="U107" s="567"/>
      <c r="V107" s="567"/>
      <c r="W107" s="571"/>
      <c r="X107" s="140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1"/>
      <c r="AV107" s="141"/>
      <c r="AW107" s="141"/>
      <c r="AX107" s="141"/>
      <c r="AY107" s="141"/>
      <c r="AZ107" s="141"/>
      <c r="BA107" s="141"/>
      <c r="BB107" s="141"/>
      <c r="BC107" s="141"/>
      <c r="BD107" s="141"/>
      <c r="BE107" s="141"/>
      <c r="BF107" s="141"/>
      <c r="BG107" s="141"/>
      <c r="BH107" s="141"/>
      <c r="BI107" s="142"/>
      <c r="BJ107" s="140"/>
      <c r="BK107" s="141"/>
      <c r="BL107" s="141"/>
      <c r="BM107" s="141"/>
      <c r="BN107" s="141"/>
      <c r="BO107" s="141"/>
      <c r="BP107" s="141"/>
      <c r="BQ107" s="141"/>
      <c r="BR107" s="141"/>
      <c r="BS107" s="141"/>
      <c r="BT107" s="141"/>
      <c r="BU107" s="141"/>
      <c r="BV107" s="141"/>
      <c r="BW107" s="141"/>
      <c r="BX107" s="141"/>
      <c r="BY107" s="141"/>
      <c r="BZ107" s="141"/>
      <c r="CA107" s="141"/>
      <c r="CB107" s="141"/>
      <c r="CC107" s="141"/>
      <c r="CD107" s="141"/>
      <c r="CE107" s="141"/>
      <c r="CF107" s="141"/>
      <c r="CG107" s="141"/>
      <c r="CH107" s="141"/>
      <c r="CI107" s="141"/>
      <c r="CJ107" s="141"/>
      <c r="CK107" s="141"/>
      <c r="CL107" s="141"/>
      <c r="CM107" s="141"/>
      <c r="CN107" s="141"/>
      <c r="CO107" s="141"/>
      <c r="CP107" s="141"/>
      <c r="CQ107" s="141"/>
      <c r="CR107" s="141"/>
      <c r="CS107" s="141"/>
      <c r="CT107" s="141"/>
      <c r="CU107" s="143"/>
    </row>
    <row r="108" spans="2:99" ht="7.5" customHeight="1">
      <c r="B108" s="641" t="s">
        <v>244</v>
      </c>
      <c r="C108" s="642"/>
      <c r="D108" s="642"/>
      <c r="E108" s="642"/>
      <c r="F108" s="642"/>
      <c r="G108" s="642"/>
      <c r="H108" s="647" t="s">
        <v>228</v>
      </c>
      <c r="I108" s="647"/>
      <c r="J108" s="647"/>
      <c r="K108" s="647"/>
      <c r="L108" s="647"/>
      <c r="M108" s="647"/>
      <c r="N108" s="647"/>
      <c r="O108" s="647"/>
      <c r="P108" s="647"/>
      <c r="Q108" s="647"/>
      <c r="R108" s="647"/>
      <c r="S108" s="647"/>
      <c r="T108" s="647"/>
      <c r="U108" s="647"/>
      <c r="V108" s="647"/>
      <c r="W108" s="647"/>
      <c r="X108" s="647"/>
      <c r="Y108" s="647"/>
      <c r="Z108" s="647"/>
      <c r="AA108" s="647"/>
      <c r="AB108" s="647"/>
      <c r="AC108" s="647"/>
      <c r="AD108" s="647"/>
      <c r="AE108" s="647"/>
      <c r="AF108" s="647"/>
      <c r="AG108" s="647"/>
      <c r="AH108" s="647"/>
      <c r="AI108" s="647"/>
      <c r="AJ108" s="647"/>
      <c r="AK108" s="647"/>
      <c r="AL108" s="647"/>
      <c r="AM108" s="647"/>
      <c r="AN108" s="647"/>
      <c r="AO108" s="647"/>
      <c r="AP108" s="647"/>
      <c r="AQ108" s="647"/>
      <c r="AR108" s="647"/>
      <c r="AS108" s="647"/>
      <c r="AT108" s="647"/>
      <c r="AU108" s="647"/>
      <c r="AV108" s="647"/>
      <c r="AW108" s="647"/>
      <c r="AX108" s="647"/>
      <c r="AY108" s="647"/>
      <c r="AZ108" s="647"/>
      <c r="BA108" s="647"/>
      <c r="BB108" s="647"/>
      <c r="BC108" s="647"/>
      <c r="BD108" s="647"/>
      <c r="BE108" s="647"/>
      <c r="BF108" s="647"/>
      <c r="BG108" s="647"/>
      <c r="BH108" s="647"/>
      <c r="BI108" s="647"/>
      <c r="BJ108" s="647"/>
      <c r="BK108" s="647"/>
      <c r="BL108" s="647"/>
      <c r="BM108" s="647"/>
      <c r="BN108" s="647"/>
      <c r="BO108" s="647"/>
      <c r="BP108" s="647"/>
      <c r="BQ108" s="647"/>
      <c r="BR108" s="647"/>
      <c r="BS108" s="647"/>
      <c r="BT108" s="647"/>
      <c r="BU108" s="647"/>
      <c r="BV108" s="647"/>
      <c r="BW108" s="647"/>
      <c r="BX108" s="647"/>
      <c r="BY108" s="647"/>
      <c r="BZ108" s="647"/>
      <c r="CA108" s="647"/>
      <c r="CB108" s="647"/>
      <c r="CC108" s="647"/>
      <c r="CD108" s="647"/>
      <c r="CE108" s="647"/>
      <c r="CF108" s="647"/>
      <c r="CG108" s="647"/>
      <c r="CH108" s="647"/>
      <c r="CI108" s="647"/>
      <c r="CJ108" s="647"/>
      <c r="CK108" s="647"/>
      <c r="CL108" s="647"/>
      <c r="CM108" s="647"/>
      <c r="CN108" s="647"/>
      <c r="CO108" s="647"/>
      <c r="CP108" s="647"/>
      <c r="CQ108" s="647"/>
      <c r="CR108" s="647"/>
      <c r="CS108" s="647"/>
      <c r="CT108" s="647"/>
      <c r="CU108" s="648"/>
    </row>
    <row r="109" spans="2:99" ht="7.5" customHeight="1">
      <c r="B109" s="643"/>
      <c r="C109" s="644"/>
      <c r="D109" s="644"/>
      <c r="E109" s="644"/>
      <c r="F109" s="644"/>
      <c r="G109" s="644"/>
      <c r="H109" s="649"/>
      <c r="I109" s="649"/>
      <c r="J109" s="649"/>
      <c r="K109" s="649"/>
      <c r="L109" s="649"/>
      <c r="M109" s="649"/>
      <c r="N109" s="649"/>
      <c r="O109" s="649"/>
      <c r="P109" s="649"/>
      <c r="Q109" s="649"/>
      <c r="R109" s="649"/>
      <c r="S109" s="649"/>
      <c r="T109" s="649"/>
      <c r="U109" s="649"/>
      <c r="V109" s="649"/>
      <c r="W109" s="649"/>
      <c r="X109" s="649"/>
      <c r="Y109" s="649"/>
      <c r="Z109" s="649"/>
      <c r="AA109" s="649"/>
      <c r="AB109" s="649"/>
      <c r="AC109" s="649"/>
      <c r="AD109" s="649"/>
      <c r="AE109" s="649"/>
      <c r="AF109" s="649"/>
      <c r="AG109" s="649"/>
      <c r="AH109" s="649"/>
      <c r="AI109" s="649"/>
      <c r="AJ109" s="649"/>
      <c r="AK109" s="649"/>
      <c r="AL109" s="649"/>
      <c r="AM109" s="649"/>
      <c r="AN109" s="649"/>
      <c r="AO109" s="649"/>
      <c r="AP109" s="649"/>
      <c r="AQ109" s="649"/>
      <c r="AR109" s="649"/>
      <c r="AS109" s="649"/>
      <c r="AT109" s="649"/>
      <c r="AU109" s="649"/>
      <c r="AV109" s="649"/>
      <c r="AW109" s="649"/>
      <c r="AX109" s="649"/>
      <c r="AY109" s="649"/>
      <c r="AZ109" s="649"/>
      <c r="BA109" s="649"/>
      <c r="BB109" s="649"/>
      <c r="BC109" s="649"/>
      <c r="BD109" s="649"/>
      <c r="BE109" s="649"/>
      <c r="BF109" s="649"/>
      <c r="BG109" s="649"/>
      <c r="BH109" s="649"/>
      <c r="BI109" s="649"/>
      <c r="BJ109" s="649"/>
      <c r="BK109" s="649"/>
      <c r="BL109" s="649"/>
      <c r="BM109" s="649"/>
      <c r="BN109" s="649"/>
      <c r="BO109" s="649"/>
      <c r="BP109" s="649"/>
      <c r="BQ109" s="649"/>
      <c r="BR109" s="649"/>
      <c r="BS109" s="649"/>
      <c r="BT109" s="649"/>
      <c r="BU109" s="649"/>
      <c r="BV109" s="649"/>
      <c r="BW109" s="649"/>
      <c r="BX109" s="649"/>
      <c r="BY109" s="649"/>
      <c r="BZ109" s="649"/>
      <c r="CA109" s="649"/>
      <c r="CB109" s="649"/>
      <c r="CC109" s="649"/>
      <c r="CD109" s="649"/>
      <c r="CE109" s="649"/>
      <c r="CF109" s="649"/>
      <c r="CG109" s="649"/>
      <c r="CH109" s="649"/>
      <c r="CI109" s="649"/>
      <c r="CJ109" s="649"/>
      <c r="CK109" s="649"/>
      <c r="CL109" s="649"/>
      <c r="CM109" s="649"/>
      <c r="CN109" s="649"/>
      <c r="CO109" s="649"/>
      <c r="CP109" s="649"/>
      <c r="CQ109" s="649"/>
      <c r="CR109" s="649"/>
      <c r="CS109" s="649"/>
      <c r="CT109" s="649"/>
      <c r="CU109" s="650"/>
    </row>
    <row r="110" spans="2:99" ht="7.5" customHeight="1">
      <c r="B110" s="643"/>
      <c r="C110" s="644"/>
      <c r="D110" s="644"/>
      <c r="E110" s="644"/>
      <c r="F110" s="644"/>
      <c r="G110" s="644"/>
      <c r="H110" s="649"/>
      <c r="I110" s="649"/>
      <c r="J110" s="649"/>
      <c r="K110" s="649"/>
      <c r="L110" s="649"/>
      <c r="M110" s="649"/>
      <c r="N110" s="649"/>
      <c r="O110" s="649"/>
      <c r="P110" s="649"/>
      <c r="Q110" s="649"/>
      <c r="R110" s="649"/>
      <c r="S110" s="649"/>
      <c r="T110" s="649"/>
      <c r="U110" s="649"/>
      <c r="V110" s="649"/>
      <c r="W110" s="649"/>
      <c r="X110" s="649"/>
      <c r="Y110" s="649"/>
      <c r="Z110" s="649"/>
      <c r="AA110" s="649"/>
      <c r="AB110" s="649"/>
      <c r="AC110" s="649"/>
      <c r="AD110" s="649"/>
      <c r="AE110" s="649"/>
      <c r="AF110" s="649"/>
      <c r="AG110" s="649"/>
      <c r="AH110" s="649"/>
      <c r="AI110" s="649"/>
      <c r="AJ110" s="649"/>
      <c r="AK110" s="649"/>
      <c r="AL110" s="649"/>
      <c r="AM110" s="649"/>
      <c r="AN110" s="649"/>
      <c r="AO110" s="649"/>
      <c r="AP110" s="649"/>
      <c r="AQ110" s="649"/>
      <c r="AR110" s="649"/>
      <c r="AS110" s="649"/>
      <c r="AT110" s="649"/>
      <c r="AU110" s="649"/>
      <c r="AV110" s="649"/>
      <c r="AW110" s="649"/>
      <c r="AX110" s="649"/>
      <c r="AY110" s="649"/>
      <c r="AZ110" s="649"/>
      <c r="BA110" s="649"/>
      <c r="BB110" s="649"/>
      <c r="BC110" s="649"/>
      <c r="BD110" s="649"/>
      <c r="BE110" s="649"/>
      <c r="BF110" s="649"/>
      <c r="BG110" s="649"/>
      <c r="BH110" s="649"/>
      <c r="BI110" s="649"/>
      <c r="BJ110" s="649"/>
      <c r="BK110" s="649"/>
      <c r="BL110" s="649"/>
      <c r="BM110" s="649"/>
      <c r="BN110" s="649"/>
      <c r="BO110" s="649"/>
      <c r="BP110" s="649"/>
      <c r="BQ110" s="649"/>
      <c r="BR110" s="649"/>
      <c r="BS110" s="649"/>
      <c r="BT110" s="649"/>
      <c r="BU110" s="649"/>
      <c r="BV110" s="649"/>
      <c r="BW110" s="649"/>
      <c r="BX110" s="649"/>
      <c r="BY110" s="649"/>
      <c r="BZ110" s="649"/>
      <c r="CA110" s="649"/>
      <c r="CB110" s="649"/>
      <c r="CC110" s="649"/>
      <c r="CD110" s="649"/>
      <c r="CE110" s="649"/>
      <c r="CF110" s="649"/>
      <c r="CG110" s="649"/>
      <c r="CH110" s="649"/>
      <c r="CI110" s="649"/>
      <c r="CJ110" s="649"/>
      <c r="CK110" s="649"/>
      <c r="CL110" s="649"/>
      <c r="CM110" s="649"/>
      <c r="CN110" s="649"/>
      <c r="CO110" s="649"/>
      <c r="CP110" s="649"/>
      <c r="CQ110" s="649"/>
      <c r="CR110" s="649"/>
      <c r="CS110" s="649"/>
      <c r="CT110" s="649"/>
      <c r="CU110" s="650"/>
    </row>
    <row r="111" spans="2:99" ht="7.5" customHeight="1" thickBot="1">
      <c r="B111" s="645"/>
      <c r="C111" s="646"/>
      <c r="D111" s="646"/>
      <c r="E111" s="646"/>
      <c r="F111" s="646"/>
      <c r="G111" s="646"/>
      <c r="H111" s="651"/>
      <c r="I111" s="651"/>
      <c r="J111" s="651"/>
      <c r="K111" s="651"/>
      <c r="L111" s="651"/>
      <c r="M111" s="651"/>
      <c r="N111" s="651"/>
      <c r="O111" s="651"/>
      <c r="P111" s="651"/>
      <c r="Q111" s="651"/>
      <c r="R111" s="651"/>
      <c r="S111" s="651"/>
      <c r="T111" s="651"/>
      <c r="U111" s="651"/>
      <c r="V111" s="651"/>
      <c r="W111" s="651"/>
      <c r="X111" s="651"/>
      <c r="Y111" s="651"/>
      <c r="Z111" s="651"/>
      <c r="AA111" s="651"/>
      <c r="AB111" s="651"/>
      <c r="AC111" s="651"/>
      <c r="AD111" s="651"/>
      <c r="AE111" s="651"/>
      <c r="AF111" s="651"/>
      <c r="AG111" s="651"/>
      <c r="AH111" s="651"/>
      <c r="AI111" s="651"/>
      <c r="AJ111" s="651"/>
      <c r="AK111" s="651"/>
      <c r="AL111" s="651"/>
      <c r="AM111" s="651"/>
      <c r="AN111" s="651"/>
      <c r="AO111" s="651"/>
      <c r="AP111" s="651"/>
      <c r="AQ111" s="651"/>
      <c r="AR111" s="651"/>
      <c r="AS111" s="651"/>
      <c r="AT111" s="651"/>
      <c r="AU111" s="651"/>
      <c r="AV111" s="651"/>
      <c r="AW111" s="651"/>
      <c r="AX111" s="651"/>
      <c r="AY111" s="651"/>
      <c r="AZ111" s="651"/>
      <c r="BA111" s="651"/>
      <c r="BB111" s="651"/>
      <c r="BC111" s="651"/>
      <c r="BD111" s="651"/>
      <c r="BE111" s="651"/>
      <c r="BF111" s="651"/>
      <c r="BG111" s="651"/>
      <c r="BH111" s="651"/>
      <c r="BI111" s="651"/>
      <c r="BJ111" s="651"/>
      <c r="BK111" s="651"/>
      <c r="BL111" s="651"/>
      <c r="BM111" s="651"/>
      <c r="BN111" s="651"/>
      <c r="BO111" s="651"/>
      <c r="BP111" s="651"/>
      <c r="BQ111" s="651"/>
      <c r="BR111" s="651"/>
      <c r="BS111" s="651"/>
      <c r="BT111" s="651"/>
      <c r="BU111" s="651"/>
      <c r="BV111" s="651"/>
      <c r="BW111" s="651"/>
      <c r="BX111" s="651"/>
      <c r="BY111" s="651"/>
      <c r="BZ111" s="651"/>
      <c r="CA111" s="651"/>
      <c r="CB111" s="651"/>
      <c r="CC111" s="651"/>
      <c r="CD111" s="651"/>
      <c r="CE111" s="651"/>
      <c r="CF111" s="651"/>
      <c r="CG111" s="651"/>
      <c r="CH111" s="651"/>
      <c r="CI111" s="651"/>
      <c r="CJ111" s="651"/>
      <c r="CK111" s="651"/>
      <c r="CL111" s="651"/>
      <c r="CM111" s="651"/>
      <c r="CN111" s="651"/>
      <c r="CO111" s="651"/>
      <c r="CP111" s="651"/>
      <c r="CQ111" s="651"/>
      <c r="CR111" s="651"/>
      <c r="CS111" s="651"/>
      <c r="CT111" s="651"/>
      <c r="CU111" s="652"/>
    </row>
    <row r="112" spans="2:99" ht="10.95" customHeight="1">
      <c r="B112" s="653"/>
      <c r="C112" s="653"/>
      <c r="D112" s="653"/>
      <c r="E112" s="653"/>
      <c r="F112" s="653"/>
      <c r="G112" s="653"/>
      <c r="H112" s="653"/>
      <c r="I112" s="653"/>
      <c r="J112" s="653"/>
      <c r="K112" s="653"/>
      <c r="L112" s="653"/>
      <c r="M112" s="653"/>
      <c r="N112" s="653"/>
      <c r="O112" s="653"/>
      <c r="P112" s="653"/>
      <c r="Q112" s="653"/>
      <c r="R112" s="653"/>
      <c r="S112" s="653"/>
      <c r="T112" s="653"/>
      <c r="U112" s="653"/>
      <c r="V112" s="653"/>
      <c r="W112" s="653"/>
      <c r="X112" s="653"/>
      <c r="Y112" s="653"/>
      <c r="Z112" s="653"/>
      <c r="AA112" s="653"/>
      <c r="AB112" s="653"/>
      <c r="AC112" s="653"/>
      <c r="AD112" s="653"/>
      <c r="AE112" s="653"/>
      <c r="AF112" s="653"/>
      <c r="AG112" s="653"/>
      <c r="AH112" s="653"/>
      <c r="AI112" s="653"/>
      <c r="AJ112" s="653"/>
      <c r="AK112" s="653"/>
      <c r="AL112" s="653"/>
      <c r="AM112" s="653"/>
      <c r="AN112" s="653"/>
      <c r="AO112" s="653"/>
      <c r="AP112" s="653"/>
      <c r="AQ112" s="653"/>
      <c r="AR112" s="653"/>
      <c r="AS112" s="653"/>
      <c r="AT112" s="653"/>
      <c r="AU112" s="653"/>
      <c r="AV112" s="653"/>
      <c r="AW112" s="653"/>
      <c r="AX112" s="653"/>
      <c r="AY112" s="653"/>
      <c r="AZ112" s="653"/>
      <c r="BA112" s="653"/>
      <c r="BB112" s="653"/>
      <c r="BC112" s="653"/>
      <c r="BD112" s="653"/>
      <c r="BE112" s="653"/>
      <c r="BF112" s="653"/>
      <c r="BG112" s="653"/>
      <c r="BH112" s="653"/>
      <c r="BI112" s="653"/>
      <c r="BJ112" s="653"/>
      <c r="BK112" s="653"/>
      <c r="BL112" s="653"/>
      <c r="BM112" s="653"/>
      <c r="BN112" s="653"/>
      <c r="BO112" s="653"/>
      <c r="BP112" s="653"/>
      <c r="BQ112" s="653"/>
      <c r="BR112" s="653"/>
      <c r="BS112" s="653"/>
      <c r="BT112" s="653"/>
      <c r="BU112" s="653"/>
      <c r="BV112" s="653"/>
      <c r="BW112" s="653"/>
      <c r="BX112" s="653"/>
      <c r="BY112" s="653"/>
      <c r="BZ112" s="653"/>
      <c r="CA112" s="653"/>
      <c r="CB112" s="653"/>
      <c r="CC112" s="653"/>
      <c r="CD112" s="653"/>
      <c r="CE112" s="653"/>
      <c r="CF112" s="653"/>
      <c r="CG112" s="653"/>
      <c r="CH112" s="653"/>
      <c r="CI112" s="653"/>
      <c r="CJ112" s="653"/>
      <c r="CK112" s="653"/>
      <c r="CL112" s="653"/>
      <c r="CM112" s="653"/>
      <c r="CN112" s="653"/>
      <c r="CO112" s="653"/>
      <c r="CP112" s="653"/>
      <c r="CQ112" s="653"/>
      <c r="CR112" s="653"/>
      <c r="CS112" s="653"/>
      <c r="CT112" s="653"/>
      <c r="CU112" s="653"/>
    </row>
    <row r="113" spans="2:99" ht="10.95" customHeight="1">
      <c r="B113" s="654" t="s">
        <v>245</v>
      </c>
      <c r="C113" s="654"/>
      <c r="D113" s="654"/>
      <c r="E113" s="654"/>
      <c r="F113" s="654"/>
      <c r="G113" s="654"/>
      <c r="H113" s="654"/>
      <c r="I113" s="654"/>
      <c r="J113" s="654"/>
      <c r="K113" s="654"/>
      <c r="L113" s="654"/>
      <c r="M113" s="654"/>
      <c r="N113" s="654"/>
      <c r="O113" s="654"/>
      <c r="P113" s="654"/>
      <c r="Q113" s="654"/>
      <c r="R113" s="654"/>
      <c r="S113" s="654"/>
      <c r="T113" s="654"/>
      <c r="U113" s="654"/>
      <c r="V113" s="654"/>
      <c r="W113" s="654"/>
      <c r="X113" s="654"/>
      <c r="Y113" s="654"/>
      <c r="Z113" s="654"/>
      <c r="AA113" s="654"/>
      <c r="AB113" s="654"/>
      <c r="AC113" s="654"/>
      <c r="AD113" s="654"/>
      <c r="AE113" s="654"/>
      <c r="AF113" s="654"/>
      <c r="AG113" s="654"/>
      <c r="AH113" s="654"/>
      <c r="AI113" s="654"/>
      <c r="AJ113" s="654"/>
      <c r="AK113" s="654"/>
      <c r="AL113" s="654"/>
      <c r="AM113" s="654"/>
      <c r="AN113" s="654"/>
      <c r="AO113" s="654"/>
      <c r="AP113" s="654"/>
      <c r="AQ113" s="654"/>
      <c r="AR113" s="654"/>
      <c r="AS113" s="654"/>
      <c r="AT113" s="654"/>
      <c r="AU113" s="654"/>
      <c r="AV113" s="654"/>
      <c r="AW113" s="654"/>
      <c r="AX113" s="654"/>
      <c r="AY113" s="654"/>
      <c r="AZ113" s="654"/>
      <c r="BA113" s="654"/>
      <c r="BB113" s="654"/>
      <c r="BC113" s="654"/>
      <c r="BD113" s="654"/>
      <c r="BE113" s="654"/>
      <c r="BF113" s="654"/>
      <c r="BG113" s="654"/>
      <c r="BH113" s="654"/>
      <c r="BI113" s="654"/>
      <c r="BJ113" s="654"/>
      <c r="BK113" s="654"/>
      <c r="BL113" s="654"/>
      <c r="BM113" s="654"/>
      <c r="BN113" s="654"/>
      <c r="BO113" s="654"/>
      <c r="BP113" s="654"/>
      <c r="BQ113" s="654"/>
      <c r="BR113" s="654"/>
      <c r="BS113" s="654"/>
      <c r="BT113" s="654"/>
      <c r="BU113" s="654"/>
      <c r="BV113" s="654"/>
      <c r="BW113" s="654"/>
      <c r="BX113" s="654"/>
      <c r="BY113" s="654"/>
      <c r="BZ113" s="654"/>
      <c r="CA113" s="654"/>
      <c r="CB113" s="654"/>
      <c r="CC113" s="654"/>
      <c r="CD113" s="654"/>
      <c r="CE113" s="654"/>
      <c r="CF113" s="654"/>
      <c r="CG113" s="654"/>
      <c r="CH113" s="654"/>
      <c r="CI113" s="654"/>
      <c r="CJ113" s="654"/>
      <c r="CK113" s="654"/>
      <c r="CL113" s="654"/>
      <c r="CM113" s="654"/>
      <c r="CN113" s="654"/>
      <c r="CO113" s="654"/>
      <c r="CP113" s="654"/>
      <c r="CQ113" s="654"/>
      <c r="CR113" s="654"/>
      <c r="CS113" s="654"/>
      <c r="CT113" s="654"/>
      <c r="CU113" s="654"/>
    </row>
    <row r="114" spans="2:99" ht="10.95" customHeight="1">
      <c r="B114" s="654" t="s">
        <v>246</v>
      </c>
      <c r="C114" s="654"/>
      <c r="D114" s="654"/>
      <c r="E114" s="654"/>
      <c r="F114" s="654"/>
      <c r="G114" s="654"/>
      <c r="H114" s="654"/>
      <c r="I114" s="654"/>
      <c r="J114" s="654"/>
      <c r="K114" s="654"/>
      <c r="L114" s="654"/>
      <c r="M114" s="654"/>
      <c r="N114" s="654"/>
      <c r="O114" s="654"/>
      <c r="P114" s="654"/>
      <c r="Q114" s="654"/>
      <c r="R114" s="654"/>
      <c r="S114" s="654"/>
      <c r="T114" s="654"/>
      <c r="U114" s="654"/>
      <c r="V114" s="654"/>
      <c r="W114" s="654"/>
      <c r="X114" s="654"/>
      <c r="Y114" s="654"/>
      <c r="Z114" s="654"/>
      <c r="AA114" s="654"/>
      <c r="AB114" s="654"/>
      <c r="AC114" s="654"/>
      <c r="AD114" s="654"/>
      <c r="AE114" s="654"/>
      <c r="AF114" s="654"/>
      <c r="AG114" s="654"/>
      <c r="AH114" s="654"/>
      <c r="AI114" s="654"/>
      <c r="AJ114" s="654"/>
      <c r="AK114" s="654"/>
      <c r="AL114" s="654"/>
      <c r="AM114" s="654"/>
      <c r="AN114" s="654"/>
      <c r="AO114" s="654"/>
      <c r="AP114" s="654"/>
      <c r="AQ114" s="654"/>
      <c r="AR114" s="654"/>
      <c r="AS114" s="654"/>
      <c r="AT114" s="654"/>
      <c r="AU114" s="654"/>
      <c r="AV114" s="654"/>
      <c r="AW114" s="654"/>
      <c r="AX114" s="654"/>
      <c r="AY114" s="654"/>
      <c r="AZ114" s="654"/>
      <c r="BA114" s="654"/>
      <c r="BB114" s="654"/>
      <c r="BC114" s="654"/>
      <c r="BD114" s="654"/>
      <c r="BE114" s="654"/>
      <c r="BF114" s="654"/>
      <c r="BG114" s="654"/>
      <c r="BH114" s="654"/>
      <c r="BI114" s="654"/>
      <c r="BJ114" s="654"/>
      <c r="BK114" s="654"/>
      <c r="BL114" s="654"/>
      <c r="BM114" s="654"/>
      <c r="BN114" s="654"/>
      <c r="BO114" s="654"/>
      <c r="BP114" s="654"/>
      <c r="BQ114" s="654"/>
      <c r="BR114" s="654"/>
      <c r="BS114" s="654"/>
      <c r="BT114" s="654"/>
      <c r="BU114" s="654"/>
      <c r="BV114" s="654"/>
      <c r="BW114" s="654"/>
      <c r="BX114" s="654"/>
      <c r="BY114" s="654"/>
      <c r="BZ114" s="654"/>
      <c r="CA114" s="654"/>
      <c r="CB114" s="654"/>
      <c r="CC114" s="654"/>
      <c r="CD114" s="654"/>
      <c r="CE114" s="654"/>
      <c r="CF114" s="654"/>
      <c r="CG114" s="654"/>
      <c r="CH114" s="654"/>
      <c r="CI114" s="654"/>
      <c r="CJ114" s="654"/>
      <c r="CK114" s="654"/>
      <c r="CL114" s="654"/>
      <c r="CM114" s="654"/>
      <c r="CN114" s="654"/>
      <c r="CO114" s="654"/>
      <c r="CP114" s="654"/>
      <c r="CQ114" s="654"/>
      <c r="CR114" s="654"/>
      <c r="CS114" s="654"/>
      <c r="CT114" s="654"/>
      <c r="CU114" s="654"/>
    </row>
  </sheetData>
  <mergeCells count="83">
    <mergeCell ref="B108:G111"/>
    <mergeCell ref="H108:CU111"/>
    <mergeCell ref="B112:CU112"/>
    <mergeCell ref="B113:CU113"/>
    <mergeCell ref="B114:CU114"/>
    <mergeCell ref="B74:W90"/>
    <mergeCell ref="AC75:BD89"/>
    <mergeCell ref="BO75:CP89"/>
    <mergeCell ref="B91:W107"/>
    <mergeCell ref="AC92:BD106"/>
    <mergeCell ref="BO92:CP106"/>
    <mergeCell ref="B55:W56"/>
    <mergeCell ref="X55:BI56"/>
    <mergeCell ref="BJ55:CU56"/>
    <mergeCell ref="B57:W73"/>
    <mergeCell ref="AC58:BD72"/>
    <mergeCell ref="BO58:CP72"/>
    <mergeCell ref="B51:D52"/>
    <mergeCell ref="E51:K52"/>
    <mergeCell ref="L51:Y52"/>
    <mergeCell ref="Z51:AJ52"/>
    <mergeCell ref="AK51:CD52"/>
    <mergeCell ref="B53:CU54"/>
    <mergeCell ref="AK47:CD48"/>
    <mergeCell ref="B49:D50"/>
    <mergeCell ref="E49:K50"/>
    <mergeCell ref="L49:Y50"/>
    <mergeCell ref="Z49:AJ50"/>
    <mergeCell ref="AK49:CD50"/>
    <mergeCell ref="CE43:CU52"/>
    <mergeCell ref="B45:D46"/>
    <mergeCell ref="E45:K46"/>
    <mergeCell ref="L45:Y46"/>
    <mergeCell ref="Z45:AJ46"/>
    <mergeCell ref="AK45:CD46"/>
    <mergeCell ref="B47:D48"/>
    <mergeCell ref="E47:K48"/>
    <mergeCell ref="L47:Y48"/>
    <mergeCell ref="Z47:AJ48"/>
    <mergeCell ref="Z41:AJ42"/>
    <mergeCell ref="AK41:CD42"/>
    <mergeCell ref="B43:D44"/>
    <mergeCell ref="E43:K44"/>
    <mergeCell ref="L43:Y44"/>
    <mergeCell ref="Z43:AJ44"/>
    <mergeCell ref="AK43:CD44"/>
    <mergeCell ref="B33:R34"/>
    <mergeCell ref="T33:CU34"/>
    <mergeCell ref="B35:R36"/>
    <mergeCell ref="T35:CU36"/>
    <mergeCell ref="B37:CU38"/>
    <mergeCell ref="B39:CD40"/>
    <mergeCell ref="CE39:CU42"/>
    <mergeCell ref="B41:D42"/>
    <mergeCell ref="E41:K42"/>
    <mergeCell ref="L41:Y42"/>
    <mergeCell ref="B31:R32"/>
    <mergeCell ref="T31:CU32"/>
    <mergeCell ref="B16:K17"/>
    <mergeCell ref="M16:Z17"/>
    <mergeCell ref="B18:K19"/>
    <mergeCell ref="M18:AV19"/>
    <mergeCell ref="B24:K25"/>
    <mergeCell ref="M24:CU25"/>
    <mergeCell ref="B26:K26"/>
    <mergeCell ref="L26:CU26"/>
    <mergeCell ref="B27:CU28"/>
    <mergeCell ref="B29:R30"/>
    <mergeCell ref="T29:CU30"/>
    <mergeCell ref="AB14:AL15"/>
    <mergeCell ref="CQ1:CU1"/>
    <mergeCell ref="B2:CU5"/>
    <mergeCell ref="CA6:CF7"/>
    <mergeCell ref="CG6:CT7"/>
    <mergeCell ref="A7:AE9"/>
    <mergeCell ref="AF7:AL9"/>
    <mergeCell ref="CA8:CF9"/>
    <mergeCell ref="CG8:CU9"/>
    <mergeCell ref="B12:K13"/>
    <mergeCell ref="M12:W13"/>
    <mergeCell ref="B14:K15"/>
    <mergeCell ref="M14:W15"/>
    <mergeCell ref="X14:AA15"/>
  </mergeCells>
  <phoneticPr fontId="3"/>
  <conditionalFormatting sqref="B43:Z43 AK43 B44:Y44">
    <cfRule type="expression" dxfId="41" priority="5">
      <formula>_xlfn.IFS($AK$43&lt;&gt;"-",TRUE)</formula>
    </cfRule>
  </conditionalFormatting>
  <conditionalFormatting sqref="B45:Z45 AK45 B46:Y46">
    <cfRule type="expression" dxfId="40" priority="4">
      <formula>_xlfn.IFS($AK$45&lt;&gt;"-",TRUE)</formula>
    </cfRule>
  </conditionalFormatting>
  <conditionalFormatting sqref="B47:Z47 AK47 B48:Y48">
    <cfRule type="expression" dxfId="39" priority="3">
      <formula>_xlfn.IFS($AK$47&lt;&gt;"-",TRUE)</formula>
    </cfRule>
  </conditionalFormatting>
  <conditionalFormatting sqref="B49:Z49 AK49 B50:Y50">
    <cfRule type="expression" dxfId="38" priority="2">
      <formula>_xlfn.IFS($AK$49&lt;&gt;"-",TRUE)</formula>
    </cfRule>
  </conditionalFormatting>
  <conditionalFormatting sqref="B51:Z51 AK51 B52:Y52">
    <cfRule type="expression" dxfId="37" priority="1">
      <formula>_xlfn.IFS($AK$51&lt;&gt;"-",TRUE)</formula>
    </cfRule>
  </conditionalFormatting>
  <conditionalFormatting sqref="CE43">
    <cfRule type="cellIs" dxfId="36" priority="6" operator="equal">
      <formula>"検出"</formula>
    </cfRule>
  </conditionalFormatting>
  <printOptions horizontalCentered="1" verticalCentered="1"/>
  <pageMargins left="0.82677165354330695" right="0.82677165354330695" top="0.74803149606299202" bottom="0.35433070866141703" header="0" footer="0"/>
  <pageSetup paperSize="9" scale="62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2A446-7B60-43B2-B520-E2357FEC1B37}">
  <sheetPr>
    <pageSetUpPr fitToPage="1"/>
  </sheetPr>
  <dimension ref="A1:DA114"/>
  <sheetViews>
    <sheetView showZeros="0" view="pageBreakPreview" topLeftCell="A5" zoomScaleNormal="115" zoomScaleSheetLayoutView="100" workbookViewId="0">
      <selection activeCell="CG8" sqref="CG8:CU9"/>
    </sheetView>
    <sheetView workbookViewId="1"/>
  </sheetViews>
  <sheetFormatPr defaultColWidth="14.44140625" defaultRowHeight="15" customHeight="1"/>
  <cols>
    <col min="1" max="1" width="1.6640625" style="113" customWidth="1"/>
    <col min="2" max="99" width="1.33203125" style="113" customWidth="1"/>
    <col min="100" max="100" width="8.6640625" style="113" customWidth="1"/>
    <col min="101" max="101" width="14.44140625" style="113" customWidth="1"/>
    <col min="102" max="16384" width="14.44140625" style="113"/>
  </cols>
  <sheetData>
    <row r="1" spans="1:102">
      <c r="CQ1" s="529" t="s">
        <v>191</v>
      </c>
      <c r="CR1" s="530"/>
      <c r="CS1" s="530"/>
      <c r="CT1" s="530"/>
      <c r="CU1" s="530"/>
      <c r="CW1" s="114" t="s">
        <v>192</v>
      </c>
      <c r="CX1" s="113" t="s">
        <v>192</v>
      </c>
    </row>
    <row r="2" spans="1:102" ht="9" customHeight="1">
      <c r="B2" s="531" t="s">
        <v>193</v>
      </c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2"/>
      <c r="AH2" s="532"/>
      <c r="AI2" s="532"/>
      <c r="AJ2" s="532"/>
      <c r="AK2" s="532"/>
      <c r="AL2" s="532"/>
      <c r="AM2" s="532"/>
      <c r="AN2" s="532"/>
      <c r="AO2" s="532"/>
      <c r="AP2" s="532"/>
      <c r="AQ2" s="532"/>
      <c r="AR2" s="532"/>
      <c r="AS2" s="532"/>
      <c r="AT2" s="532"/>
      <c r="AU2" s="532"/>
      <c r="AV2" s="532"/>
      <c r="AW2" s="532"/>
      <c r="AX2" s="532"/>
      <c r="AY2" s="532"/>
      <c r="AZ2" s="532"/>
      <c r="BA2" s="532"/>
      <c r="BB2" s="532"/>
      <c r="BC2" s="532"/>
      <c r="BD2" s="532"/>
      <c r="BE2" s="532"/>
      <c r="BF2" s="532"/>
      <c r="BG2" s="532"/>
      <c r="BH2" s="532"/>
      <c r="BI2" s="532"/>
      <c r="BJ2" s="532"/>
      <c r="BK2" s="532"/>
      <c r="BL2" s="532"/>
      <c r="BM2" s="532"/>
      <c r="BN2" s="532"/>
      <c r="BO2" s="532"/>
      <c r="BP2" s="532"/>
      <c r="BQ2" s="532"/>
      <c r="BR2" s="532"/>
      <c r="BS2" s="532"/>
      <c r="BT2" s="532"/>
      <c r="BU2" s="532"/>
      <c r="BV2" s="532"/>
      <c r="BW2" s="532"/>
      <c r="BX2" s="532"/>
      <c r="BY2" s="532"/>
      <c r="BZ2" s="532"/>
      <c r="CA2" s="532"/>
      <c r="CB2" s="532"/>
      <c r="CC2" s="532"/>
      <c r="CD2" s="532"/>
      <c r="CE2" s="532"/>
      <c r="CF2" s="532"/>
      <c r="CG2" s="532"/>
      <c r="CH2" s="532"/>
      <c r="CI2" s="532"/>
      <c r="CJ2" s="532"/>
      <c r="CK2" s="532"/>
      <c r="CL2" s="532"/>
      <c r="CM2" s="532"/>
      <c r="CN2" s="532"/>
      <c r="CO2" s="532"/>
      <c r="CP2" s="532"/>
      <c r="CQ2" s="532"/>
      <c r="CR2" s="532"/>
      <c r="CS2" s="532"/>
      <c r="CT2" s="532"/>
      <c r="CU2" s="532"/>
    </row>
    <row r="3" spans="1:102" ht="9" customHeight="1"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532"/>
      <c r="X3" s="532"/>
      <c r="Y3" s="532"/>
      <c r="Z3" s="532"/>
      <c r="AA3" s="532"/>
      <c r="AB3" s="532"/>
      <c r="AC3" s="532"/>
      <c r="AD3" s="532"/>
      <c r="AE3" s="532"/>
      <c r="AF3" s="532"/>
      <c r="AG3" s="532"/>
      <c r="AH3" s="532"/>
      <c r="AI3" s="532"/>
      <c r="AJ3" s="532"/>
      <c r="AK3" s="532"/>
      <c r="AL3" s="532"/>
      <c r="AM3" s="532"/>
      <c r="AN3" s="532"/>
      <c r="AO3" s="532"/>
      <c r="AP3" s="532"/>
      <c r="AQ3" s="532"/>
      <c r="AR3" s="532"/>
      <c r="AS3" s="532"/>
      <c r="AT3" s="532"/>
      <c r="AU3" s="532"/>
      <c r="AV3" s="532"/>
      <c r="AW3" s="532"/>
      <c r="AX3" s="532"/>
      <c r="AY3" s="532"/>
      <c r="AZ3" s="532"/>
      <c r="BA3" s="532"/>
      <c r="BB3" s="532"/>
      <c r="BC3" s="532"/>
      <c r="BD3" s="532"/>
      <c r="BE3" s="532"/>
      <c r="BF3" s="532"/>
      <c r="BG3" s="532"/>
      <c r="BH3" s="532"/>
      <c r="BI3" s="532"/>
      <c r="BJ3" s="532"/>
      <c r="BK3" s="532"/>
      <c r="BL3" s="532"/>
      <c r="BM3" s="532"/>
      <c r="BN3" s="532"/>
      <c r="BO3" s="532"/>
      <c r="BP3" s="532"/>
      <c r="BQ3" s="532"/>
      <c r="BR3" s="532"/>
      <c r="BS3" s="532"/>
      <c r="BT3" s="532"/>
      <c r="BU3" s="532"/>
      <c r="BV3" s="532"/>
      <c r="BW3" s="532"/>
      <c r="BX3" s="532"/>
      <c r="BY3" s="532"/>
      <c r="BZ3" s="532"/>
      <c r="CA3" s="532"/>
      <c r="CB3" s="532"/>
      <c r="CC3" s="532"/>
      <c r="CD3" s="532"/>
      <c r="CE3" s="532"/>
      <c r="CF3" s="532"/>
      <c r="CG3" s="532"/>
      <c r="CH3" s="532"/>
      <c r="CI3" s="532"/>
      <c r="CJ3" s="532"/>
      <c r="CK3" s="532"/>
      <c r="CL3" s="532"/>
      <c r="CM3" s="532"/>
      <c r="CN3" s="532"/>
      <c r="CO3" s="532"/>
      <c r="CP3" s="532"/>
      <c r="CQ3" s="532"/>
      <c r="CR3" s="532"/>
      <c r="CS3" s="532"/>
      <c r="CT3" s="532"/>
      <c r="CU3" s="532"/>
    </row>
    <row r="4" spans="1:102" ht="9" customHeight="1">
      <c r="B4" s="532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2"/>
      <c r="V4" s="532"/>
      <c r="W4" s="532"/>
      <c r="X4" s="532"/>
      <c r="Y4" s="532"/>
      <c r="Z4" s="532"/>
      <c r="AA4" s="532"/>
      <c r="AB4" s="532"/>
      <c r="AC4" s="532"/>
      <c r="AD4" s="532"/>
      <c r="AE4" s="532"/>
      <c r="AF4" s="532"/>
      <c r="AG4" s="532"/>
      <c r="AH4" s="532"/>
      <c r="AI4" s="532"/>
      <c r="AJ4" s="532"/>
      <c r="AK4" s="532"/>
      <c r="AL4" s="532"/>
      <c r="AM4" s="532"/>
      <c r="AN4" s="532"/>
      <c r="AO4" s="532"/>
      <c r="AP4" s="532"/>
      <c r="AQ4" s="532"/>
      <c r="AR4" s="532"/>
      <c r="AS4" s="532"/>
      <c r="AT4" s="532"/>
      <c r="AU4" s="532"/>
      <c r="AV4" s="532"/>
      <c r="AW4" s="532"/>
      <c r="AX4" s="532"/>
      <c r="AY4" s="532"/>
      <c r="AZ4" s="532"/>
      <c r="BA4" s="532"/>
      <c r="BB4" s="532"/>
      <c r="BC4" s="532"/>
      <c r="BD4" s="532"/>
      <c r="BE4" s="532"/>
      <c r="BF4" s="532"/>
      <c r="BG4" s="532"/>
      <c r="BH4" s="532"/>
      <c r="BI4" s="532"/>
      <c r="BJ4" s="532"/>
      <c r="BK4" s="532"/>
      <c r="BL4" s="532"/>
      <c r="BM4" s="532"/>
      <c r="BN4" s="532"/>
      <c r="BO4" s="532"/>
      <c r="BP4" s="532"/>
      <c r="BQ4" s="532"/>
      <c r="BR4" s="532"/>
      <c r="BS4" s="532"/>
      <c r="BT4" s="532"/>
      <c r="BU4" s="532"/>
      <c r="BV4" s="532"/>
      <c r="BW4" s="532"/>
      <c r="BX4" s="532"/>
      <c r="BY4" s="532"/>
      <c r="BZ4" s="532"/>
      <c r="CA4" s="532"/>
      <c r="CB4" s="532"/>
      <c r="CC4" s="532"/>
      <c r="CD4" s="532"/>
      <c r="CE4" s="532"/>
      <c r="CF4" s="532"/>
      <c r="CG4" s="532"/>
      <c r="CH4" s="532"/>
      <c r="CI4" s="532"/>
      <c r="CJ4" s="532"/>
      <c r="CK4" s="532"/>
      <c r="CL4" s="532"/>
      <c r="CM4" s="532"/>
      <c r="CN4" s="532"/>
      <c r="CO4" s="532"/>
      <c r="CP4" s="532"/>
      <c r="CQ4" s="532"/>
      <c r="CR4" s="532"/>
      <c r="CS4" s="532"/>
      <c r="CT4" s="532"/>
      <c r="CU4" s="532"/>
    </row>
    <row r="5" spans="1:102" ht="9" customHeight="1">
      <c r="B5" s="532"/>
      <c r="C5" s="532"/>
      <c r="D5" s="532"/>
      <c r="E5" s="532"/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32"/>
      <c r="Q5" s="532"/>
      <c r="R5" s="532"/>
      <c r="S5" s="532"/>
      <c r="T5" s="532"/>
      <c r="U5" s="532"/>
      <c r="V5" s="532"/>
      <c r="W5" s="532"/>
      <c r="X5" s="532"/>
      <c r="Y5" s="532"/>
      <c r="Z5" s="532"/>
      <c r="AA5" s="532"/>
      <c r="AB5" s="532"/>
      <c r="AC5" s="532"/>
      <c r="AD5" s="532"/>
      <c r="AE5" s="532"/>
      <c r="AF5" s="532"/>
      <c r="AG5" s="532"/>
      <c r="AH5" s="532"/>
      <c r="AI5" s="532"/>
      <c r="AJ5" s="532"/>
      <c r="AK5" s="532"/>
      <c r="AL5" s="532"/>
      <c r="AM5" s="532"/>
      <c r="AN5" s="532"/>
      <c r="AO5" s="532"/>
      <c r="AP5" s="532"/>
      <c r="AQ5" s="532"/>
      <c r="AR5" s="532"/>
      <c r="AS5" s="532"/>
      <c r="AT5" s="532"/>
      <c r="AU5" s="532"/>
      <c r="AV5" s="532"/>
      <c r="AW5" s="532"/>
      <c r="AX5" s="532"/>
      <c r="AY5" s="532"/>
      <c r="AZ5" s="532"/>
      <c r="BA5" s="532"/>
      <c r="BB5" s="532"/>
      <c r="BC5" s="532"/>
      <c r="BD5" s="532"/>
      <c r="BE5" s="532"/>
      <c r="BF5" s="532"/>
      <c r="BG5" s="532"/>
      <c r="BH5" s="532"/>
      <c r="BI5" s="532"/>
      <c r="BJ5" s="532"/>
      <c r="BK5" s="532"/>
      <c r="BL5" s="532"/>
      <c r="BM5" s="532"/>
      <c r="BN5" s="532"/>
      <c r="BO5" s="532"/>
      <c r="BP5" s="532"/>
      <c r="BQ5" s="532"/>
      <c r="BR5" s="532"/>
      <c r="BS5" s="532"/>
      <c r="BT5" s="532"/>
      <c r="BU5" s="532"/>
      <c r="BV5" s="532"/>
      <c r="BW5" s="532"/>
      <c r="BX5" s="532"/>
      <c r="BY5" s="532"/>
      <c r="BZ5" s="532"/>
      <c r="CA5" s="532"/>
      <c r="CB5" s="532"/>
      <c r="CC5" s="532"/>
      <c r="CD5" s="532"/>
      <c r="CE5" s="532"/>
      <c r="CF5" s="532"/>
      <c r="CG5" s="532"/>
      <c r="CH5" s="532"/>
      <c r="CI5" s="532"/>
      <c r="CJ5" s="532"/>
      <c r="CK5" s="532"/>
      <c r="CL5" s="532"/>
      <c r="CM5" s="532"/>
      <c r="CN5" s="532"/>
      <c r="CO5" s="532"/>
      <c r="CP5" s="532"/>
      <c r="CQ5" s="532"/>
      <c r="CR5" s="532"/>
      <c r="CS5" s="532"/>
      <c r="CT5" s="532"/>
      <c r="CU5" s="532"/>
    </row>
    <row r="6" spans="1:102" ht="9" customHeight="1"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Y6" s="116"/>
      <c r="BZ6" s="116"/>
      <c r="CA6" s="533" t="s">
        <v>194</v>
      </c>
      <c r="CB6" s="533"/>
      <c r="CC6" s="533"/>
      <c r="CD6" s="533"/>
      <c r="CE6" s="533"/>
      <c r="CF6" s="533"/>
      <c r="CG6" s="533" t="s">
        <v>253</v>
      </c>
      <c r="CH6" s="533"/>
      <c r="CI6" s="533"/>
      <c r="CJ6" s="533"/>
      <c r="CK6" s="533"/>
      <c r="CL6" s="533"/>
      <c r="CM6" s="533"/>
      <c r="CN6" s="533"/>
      <c r="CO6" s="533"/>
      <c r="CP6" s="533"/>
      <c r="CQ6" s="533"/>
      <c r="CR6" s="533"/>
      <c r="CS6" s="533"/>
      <c r="CT6" s="533"/>
    </row>
    <row r="7" spans="1:102" ht="9" customHeight="1">
      <c r="A7" s="536">
        <f>'★成績書 (4)'!A7:AE9</f>
        <v>0</v>
      </c>
      <c r="B7" s="536"/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  <c r="P7" s="536"/>
      <c r="Q7" s="536"/>
      <c r="R7" s="536"/>
      <c r="S7" s="536"/>
      <c r="T7" s="536"/>
      <c r="U7" s="536"/>
      <c r="V7" s="536"/>
      <c r="W7" s="536"/>
      <c r="X7" s="536"/>
      <c r="Y7" s="536"/>
      <c r="Z7" s="536"/>
      <c r="AA7" s="536"/>
      <c r="AB7" s="536"/>
      <c r="AC7" s="536"/>
      <c r="AD7" s="536"/>
      <c r="AE7" s="536"/>
      <c r="AF7" s="536" t="s">
        <v>3</v>
      </c>
      <c r="AG7" s="536"/>
      <c r="AH7" s="536"/>
      <c r="AI7" s="536"/>
      <c r="AJ7" s="536"/>
      <c r="AK7" s="536"/>
      <c r="AL7" s="536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 s="116"/>
      <c r="BT7" s="116"/>
      <c r="BU7" s="116"/>
      <c r="BV7" s="116"/>
      <c r="BW7" s="116"/>
      <c r="BX7" s="116"/>
      <c r="BY7" s="116"/>
      <c r="BZ7" s="116"/>
      <c r="CA7" s="533"/>
      <c r="CB7" s="533"/>
      <c r="CC7" s="533"/>
      <c r="CD7" s="533"/>
      <c r="CE7" s="533"/>
      <c r="CF7" s="533"/>
      <c r="CG7" s="533"/>
      <c r="CH7" s="533"/>
      <c r="CI7" s="533"/>
      <c r="CJ7" s="533"/>
      <c r="CK7" s="533"/>
      <c r="CL7" s="533"/>
      <c r="CM7" s="533"/>
      <c r="CN7" s="533"/>
      <c r="CO7" s="533"/>
      <c r="CP7" s="533"/>
      <c r="CQ7" s="533"/>
      <c r="CR7" s="533"/>
      <c r="CS7" s="533"/>
      <c r="CT7" s="533"/>
      <c r="CU7" s="116"/>
    </row>
    <row r="8" spans="1:102" ht="9" customHeight="1">
      <c r="A8" s="536"/>
      <c r="B8" s="536"/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6"/>
      <c r="N8" s="536"/>
      <c r="O8" s="536"/>
      <c r="P8" s="536"/>
      <c r="Q8" s="536"/>
      <c r="R8" s="536"/>
      <c r="S8" s="53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  <c r="AJ8" s="536"/>
      <c r="AK8" s="536"/>
      <c r="AL8" s="536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 s="116"/>
      <c r="BT8" s="116"/>
      <c r="BU8" s="116"/>
      <c r="BV8" s="116"/>
      <c r="BW8" s="116"/>
      <c r="BX8" s="116"/>
      <c r="BY8" s="116"/>
      <c r="BZ8" s="116"/>
      <c r="CA8" s="533" t="s">
        <v>196</v>
      </c>
      <c r="CB8" s="533"/>
      <c r="CC8" s="533"/>
      <c r="CD8" s="533"/>
      <c r="CE8" s="533"/>
      <c r="CF8" s="533"/>
      <c r="CG8" s="534">
        <f>'★成績書 (4)'!CG8:CU9</f>
        <v>0</v>
      </c>
      <c r="CH8" s="534"/>
      <c r="CI8" s="534"/>
      <c r="CJ8" s="534"/>
      <c r="CK8" s="534"/>
      <c r="CL8" s="534"/>
      <c r="CM8" s="534"/>
      <c r="CN8" s="534"/>
      <c r="CO8" s="534"/>
      <c r="CP8" s="534"/>
      <c r="CQ8" s="534"/>
      <c r="CR8" s="534"/>
      <c r="CS8" s="534"/>
      <c r="CT8" s="534"/>
      <c r="CU8" s="534"/>
    </row>
    <row r="9" spans="1:102" ht="9" customHeight="1">
      <c r="A9" s="536"/>
      <c r="B9" s="536"/>
      <c r="C9" s="536"/>
      <c r="D9" s="536"/>
      <c r="E9" s="536"/>
      <c r="F9" s="536"/>
      <c r="G9" s="536"/>
      <c r="H9" s="536"/>
      <c r="I9" s="536"/>
      <c r="J9" s="536"/>
      <c r="K9" s="536"/>
      <c r="L9" s="536"/>
      <c r="M9" s="536"/>
      <c r="N9" s="536"/>
      <c r="O9" s="536"/>
      <c r="P9" s="536"/>
      <c r="Q9" s="536"/>
      <c r="R9" s="536"/>
      <c r="S9" s="53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  <c r="AJ9" s="536"/>
      <c r="AK9" s="536"/>
      <c r="AL9" s="536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 s="116"/>
      <c r="BT9" s="116"/>
      <c r="BU9" s="116"/>
      <c r="BV9" s="116"/>
      <c r="BW9" s="116"/>
      <c r="BX9" s="116"/>
      <c r="BY9" s="116"/>
      <c r="BZ9" s="116"/>
      <c r="CA9" s="533"/>
      <c r="CB9" s="533"/>
      <c r="CC9" s="533"/>
      <c r="CD9" s="533"/>
      <c r="CE9" s="533"/>
      <c r="CF9" s="533"/>
      <c r="CG9" s="534"/>
      <c r="CH9" s="534"/>
      <c r="CI9" s="534"/>
      <c r="CJ9" s="534"/>
      <c r="CK9" s="534"/>
      <c r="CL9" s="534"/>
      <c r="CM9" s="534"/>
      <c r="CN9" s="534"/>
      <c r="CO9" s="534"/>
      <c r="CP9" s="534"/>
      <c r="CQ9" s="534"/>
      <c r="CR9" s="534"/>
      <c r="CS9" s="534"/>
      <c r="CT9" s="534"/>
      <c r="CU9" s="534"/>
    </row>
    <row r="10" spans="1:102" ht="9" customHeight="1"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</row>
    <row r="11" spans="1:102" ht="9" customHeight="1"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7"/>
      <c r="BZ11" s="117"/>
      <c r="CA11" s="117"/>
      <c r="CB11" s="117"/>
      <c r="CC11" s="117"/>
      <c r="CD11" s="117"/>
      <c r="CE11" s="116"/>
      <c r="CF11" s="116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</row>
    <row r="12" spans="1:102" ht="10.95" customHeight="1">
      <c r="B12" s="533" t="s">
        <v>197</v>
      </c>
      <c r="C12" s="535"/>
      <c r="D12" s="535"/>
      <c r="E12" s="535"/>
      <c r="F12" s="535"/>
      <c r="G12" s="535"/>
      <c r="H12" s="535"/>
      <c r="I12" s="535"/>
      <c r="J12" s="535"/>
      <c r="K12" s="535"/>
      <c r="L12" s="118"/>
      <c r="M12" s="528">
        <f>'★成績書 (4)'!M12:W13</f>
        <v>0</v>
      </c>
      <c r="N12" s="528"/>
      <c r="O12" s="528"/>
      <c r="P12" s="528"/>
      <c r="Q12" s="528"/>
      <c r="R12" s="528"/>
      <c r="S12" s="528"/>
      <c r="T12" s="528"/>
      <c r="U12" s="528"/>
      <c r="V12" s="528"/>
      <c r="W12" s="52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</row>
    <row r="13" spans="1:102" ht="10.95" customHeight="1">
      <c r="B13" s="535"/>
      <c r="C13" s="535"/>
      <c r="D13" s="535"/>
      <c r="E13" s="535"/>
      <c r="F13" s="535"/>
      <c r="G13" s="535"/>
      <c r="H13" s="535"/>
      <c r="I13" s="535"/>
      <c r="J13" s="535"/>
      <c r="K13" s="535"/>
      <c r="L13" s="118"/>
      <c r="M13" s="528"/>
      <c r="N13" s="528"/>
      <c r="O13" s="528"/>
      <c r="P13" s="528"/>
      <c r="Q13" s="528"/>
      <c r="R13" s="528"/>
      <c r="S13" s="528"/>
      <c r="T13" s="528"/>
      <c r="U13" s="528"/>
      <c r="V13" s="528"/>
      <c r="W13" s="52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</row>
    <row r="14" spans="1:102" ht="10.95" customHeight="1">
      <c r="B14" s="533" t="s">
        <v>198</v>
      </c>
      <c r="C14" s="535"/>
      <c r="D14" s="535"/>
      <c r="E14" s="535"/>
      <c r="F14" s="535"/>
      <c r="G14" s="535"/>
      <c r="H14" s="535"/>
      <c r="I14" s="535"/>
      <c r="J14" s="535"/>
      <c r="K14" s="535"/>
      <c r="L14" s="118"/>
      <c r="M14" s="528">
        <f>'★成績書 (4)'!M14:W15</f>
        <v>0</v>
      </c>
      <c r="N14" s="528"/>
      <c r="O14" s="528"/>
      <c r="P14" s="528"/>
      <c r="Q14" s="528"/>
      <c r="R14" s="528"/>
      <c r="S14" s="528"/>
      <c r="T14" s="528"/>
      <c r="U14" s="528"/>
      <c r="V14" s="528"/>
      <c r="W14" s="528"/>
      <c r="X14" s="534" t="s">
        <v>199</v>
      </c>
      <c r="Y14" s="534"/>
      <c r="Z14" s="534"/>
      <c r="AA14" s="534"/>
      <c r="AB14" s="528">
        <f>'★成績書 (4)'!AB14:AL15</f>
        <v>0</v>
      </c>
      <c r="AC14" s="528"/>
      <c r="AD14" s="528"/>
      <c r="AE14" s="528"/>
      <c r="AF14" s="528"/>
      <c r="AG14" s="528"/>
      <c r="AH14" s="528"/>
      <c r="AI14" s="528"/>
      <c r="AJ14" s="528"/>
      <c r="AK14" s="528"/>
      <c r="AL14" s="52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</row>
    <row r="15" spans="1:102" ht="10.95" customHeight="1">
      <c r="B15" s="535"/>
      <c r="C15" s="535"/>
      <c r="D15" s="535"/>
      <c r="E15" s="535"/>
      <c r="F15" s="535"/>
      <c r="G15" s="535"/>
      <c r="H15" s="535"/>
      <c r="I15" s="535"/>
      <c r="J15" s="535"/>
      <c r="K15" s="535"/>
      <c r="L15" s="118"/>
      <c r="M15" s="528"/>
      <c r="N15" s="528"/>
      <c r="O15" s="528"/>
      <c r="P15" s="528"/>
      <c r="Q15" s="528"/>
      <c r="R15" s="528"/>
      <c r="S15" s="528"/>
      <c r="T15" s="528"/>
      <c r="U15" s="528"/>
      <c r="V15" s="528"/>
      <c r="W15" s="528"/>
      <c r="X15" s="534"/>
      <c r="Y15" s="534"/>
      <c r="Z15" s="534"/>
      <c r="AA15" s="534"/>
      <c r="AB15" s="528"/>
      <c r="AC15" s="528"/>
      <c r="AD15" s="528"/>
      <c r="AE15" s="528"/>
      <c r="AF15" s="528"/>
      <c r="AG15" s="528"/>
      <c r="AH15" s="528"/>
      <c r="AI15" s="528"/>
      <c r="AJ15" s="528"/>
      <c r="AK15" s="528"/>
      <c r="AL15" s="52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</row>
    <row r="16" spans="1:102" ht="10.95" customHeight="1">
      <c r="B16" s="533" t="s">
        <v>200</v>
      </c>
      <c r="C16" s="535"/>
      <c r="D16" s="535"/>
      <c r="E16" s="535"/>
      <c r="F16" s="535"/>
      <c r="G16" s="535"/>
      <c r="H16" s="535"/>
      <c r="I16" s="535"/>
      <c r="J16" s="535"/>
      <c r="K16" s="535"/>
      <c r="L16" s="116"/>
      <c r="M16" s="547" t="str">
        <f>'★成績書 (4)'!M16:Z17</f>
        <v>持ち込み</v>
      </c>
      <c r="N16" s="547"/>
      <c r="O16" s="547"/>
      <c r="P16" s="547"/>
      <c r="Q16" s="547"/>
      <c r="R16" s="547"/>
      <c r="S16" s="547"/>
      <c r="T16" s="547"/>
      <c r="U16" s="547"/>
      <c r="V16" s="547"/>
      <c r="W16" s="547"/>
      <c r="X16" s="547"/>
      <c r="Y16" s="547"/>
      <c r="Z16" s="547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</row>
    <row r="17" spans="2:99" ht="10.95" customHeight="1">
      <c r="B17" s="535"/>
      <c r="C17" s="535"/>
      <c r="D17" s="535"/>
      <c r="E17" s="535"/>
      <c r="F17" s="535"/>
      <c r="G17" s="535"/>
      <c r="H17" s="535"/>
      <c r="I17" s="535"/>
      <c r="J17" s="535"/>
      <c r="K17" s="535"/>
      <c r="L17" s="116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</row>
    <row r="18" spans="2:99" ht="10.95" customHeight="1">
      <c r="B18" s="533" t="s">
        <v>202</v>
      </c>
      <c r="C18" s="535"/>
      <c r="D18" s="535"/>
      <c r="E18" s="535"/>
      <c r="F18" s="535"/>
      <c r="G18" s="535"/>
      <c r="H18" s="535"/>
      <c r="I18" s="535"/>
      <c r="J18" s="535"/>
      <c r="K18" s="535"/>
      <c r="L18" s="116"/>
      <c r="M18" s="548">
        <f>★注文シート!G42</f>
        <v>0</v>
      </c>
      <c r="N18" s="548"/>
      <c r="O18" s="548"/>
      <c r="P18" s="548"/>
      <c r="Q18" s="548"/>
      <c r="R18" s="548"/>
      <c r="S18" s="548"/>
      <c r="T18" s="548"/>
      <c r="U18" s="548"/>
      <c r="V18" s="548"/>
      <c r="W18" s="548"/>
      <c r="X18" s="548"/>
      <c r="Y18" s="548"/>
      <c r="Z18" s="548"/>
      <c r="AA18" s="548"/>
      <c r="AB18" s="548"/>
      <c r="AC18" s="548"/>
      <c r="AD18" s="548"/>
      <c r="AE18" s="548"/>
      <c r="AF18" s="548"/>
      <c r="AG18" s="548"/>
      <c r="AH18" s="548"/>
      <c r="AI18" s="548"/>
      <c r="AJ18" s="548"/>
      <c r="AK18" s="548"/>
      <c r="AL18" s="548"/>
      <c r="AM18" s="548"/>
      <c r="AN18" s="548"/>
      <c r="AO18" s="548"/>
      <c r="AP18" s="548"/>
      <c r="AQ18" s="548"/>
      <c r="AR18" s="548"/>
      <c r="AS18" s="548"/>
      <c r="AT18" s="548"/>
      <c r="AU18" s="548"/>
      <c r="AV18" s="548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</row>
    <row r="19" spans="2:99" ht="10.95" customHeight="1">
      <c r="B19" s="535"/>
      <c r="C19" s="535"/>
      <c r="D19" s="535"/>
      <c r="E19" s="535"/>
      <c r="F19" s="535"/>
      <c r="G19" s="535"/>
      <c r="H19" s="535"/>
      <c r="I19" s="535"/>
      <c r="J19" s="535"/>
      <c r="K19" s="535"/>
      <c r="L19" s="116"/>
      <c r="M19" s="548"/>
      <c r="N19" s="548"/>
      <c r="O19" s="548"/>
      <c r="P19" s="548"/>
      <c r="Q19" s="548"/>
      <c r="R19" s="548"/>
      <c r="S19" s="548"/>
      <c r="T19" s="548"/>
      <c r="U19" s="548"/>
      <c r="V19" s="548"/>
      <c r="W19" s="548"/>
      <c r="X19" s="548"/>
      <c r="Y19" s="548"/>
      <c r="Z19" s="548"/>
      <c r="AA19" s="548"/>
      <c r="AB19" s="548"/>
      <c r="AC19" s="548"/>
      <c r="AD19" s="548"/>
      <c r="AE19" s="548"/>
      <c r="AF19" s="548"/>
      <c r="AG19" s="548"/>
      <c r="AH19" s="548"/>
      <c r="AI19" s="548"/>
      <c r="AJ19" s="548"/>
      <c r="AK19" s="548"/>
      <c r="AL19" s="548"/>
      <c r="AM19" s="548"/>
      <c r="AN19" s="548"/>
      <c r="AO19" s="548"/>
      <c r="AP19" s="548"/>
      <c r="AQ19" s="548"/>
      <c r="AR19" s="548"/>
      <c r="AS19" s="548"/>
      <c r="AT19" s="548"/>
      <c r="AU19" s="548"/>
      <c r="AV19" s="548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</row>
    <row r="20" spans="2:99" ht="10.95" customHeight="1"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</row>
    <row r="21" spans="2:99" ht="9" customHeight="1"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</row>
    <row r="22" spans="2:99" ht="9" customHeight="1"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</row>
    <row r="23" spans="2:99" ht="9" customHeight="1"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</row>
    <row r="24" spans="2:99" ht="9" customHeight="1">
      <c r="B24" s="549" t="s">
        <v>203</v>
      </c>
      <c r="C24" s="550"/>
      <c r="D24" s="550"/>
      <c r="E24" s="550"/>
      <c r="F24" s="550"/>
      <c r="G24" s="550"/>
      <c r="H24" s="550"/>
      <c r="I24" s="550"/>
      <c r="J24" s="550"/>
      <c r="K24" s="550"/>
      <c r="L24" s="122"/>
      <c r="M24" s="551">
        <f>★注文シート!C34</f>
        <v>0</v>
      </c>
      <c r="N24" s="551"/>
      <c r="O24" s="551"/>
      <c r="P24" s="551"/>
      <c r="Q24" s="551"/>
      <c r="R24" s="551"/>
      <c r="S24" s="551"/>
      <c r="T24" s="551"/>
      <c r="U24" s="551"/>
      <c r="V24" s="551"/>
      <c r="W24" s="551"/>
      <c r="X24" s="551"/>
      <c r="Y24" s="551"/>
      <c r="Z24" s="551"/>
      <c r="AA24" s="551"/>
      <c r="AB24" s="551"/>
      <c r="AC24" s="551"/>
      <c r="AD24" s="551"/>
      <c r="AE24" s="551"/>
      <c r="AF24" s="551"/>
      <c r="AG24" s="551"/>
      <c r="AH24" s="551"/>
      <c r="AI24" s="551"/>
      <c r="AJ24" s="551"/>
      <c r="AK24" s="551"/>
      <c r="AL24" s="551"/>
      <c r="AM24" s="551"/>
      <c r="AN24" s="551"/>
      <c r="AO24" s="551"/>
      <c r="AP24" s="551"/>
      <c r="AQ24" s="551"/>
      <c r="AR24" s="551"/>
      <c r="AS24" s="551"/>
      <c r="AT24" s="551"/>
      <c r="AU24" s="551"/>
      <c r="AV24" s="551"/>
      <c r="AW24" s="551"/>
      <c r="AX24" s="551"/>
      <c r="AY24" s="551"/>
      <c r="AZ24" s="551"/>
      <c r="BA24" s="551"/>
      <c r="BB24" s="551"/>
      <c r="BC24" s="551"/>
      <c r="BD24" s="551"/>
      <c r="BE24" s="551"/>
      <c r="BF24" s="551"/>
      <c r="BG24" s="551"/>
      <c r="BH24" s="551"/>
      <c r="BI24" s="551"/>
      <c r="BJ24" s="551"/>
      <c r="BK24" s="551"/>
      <c r="BL24" s="551"/>
      <c r="BM24" s="551"/>
      <c r="BN24" s="551"/>
      <c r="BO24" s="551"/>
      <c r="BP24" s="551"/>
      <c r="BQ24" s="551"/>
      <c r="BR24" s="551"/>
      <c r="BS24" s="551"/>
      <c r="BT24" s="551"/>
      <c r="BU24" s="551"/>
      <c r="BV24" s="551"/>
      <c r="BW24" s="551"/>
      <c r="BX24" s="551"/>
      <c r="BY24" s="551"/>
      <c r="BZ24" s="551"/>
      <c r="CA24" s="551"/>
      <c r="CB24" s="551"/>
      <c r="CC24" s="551"/>
      <c r="CD24" s="551"/>
      <c r="CE24" s="551"/>
      <c r="CF24" s="551"/>
      <c r="CG24" s="551"/>
      <c r="CH24" s="551"/>
      <c r="CI24" s="551"/>
      <c r="CJ24" s="551"/>
      <c r="CK24" s="551"/>
      <c r="CL24" s="551"/>
      <c r="CM24" s="551"/>
      <c r="CN24" s="551"/>
      <c r="CO24" s="551"/>
      <c r="CP24" s="551"/>
      <c r="CQ24" s="551"/>
      <c r="CR24" s="551"/>
      <c r="CS24" s="551"/>
      <c r="CT24" s="551"/>
      <c r="CU24" s="551"/>
    </row>
    <row r="25" spans="2:99" ht="9" customHeight="1">
      <c r="B25" s="550"/>
      <c r="C25" s="550"/>
      <c r="D25" s="550"/>
      <c r="E25" s="550"/>
      <c r="F25" s="550"/>
      <c r="G25" s="550"/>
      <c r="H25" s="550"/>
      <c r="I25" s="550"/>
      <c r="J25" s="550"/>
      <c r="K25" s="550"/>
      <c r="L25" s="122"/>
      <c r="M25" s="551"/>
      <c r="N25" s="551"/>
      <c r="O25" s="551"/>
      <c r="P25" s="551"/>
      <c r="Q25" s="551"/>
      <c r="R25" s="551"/>
      <c r="S25" s="551"/>
      <c r="T25" s="551"/>
      <c r="U25" s="551"/>
      <c r="V25" s="551"/>
      <c r="W25" s="551"/>
      <c r="X25" s="551"/>
      <c r="Y25" s="551"/>
      <c r="Z25" s="551"/>
      <c r="AA25" s="551"/>
      <c r="AB25" s="551"/>
      <c r="AC25" s="551"/>
      <c r="AD25" s="551"/>
      <c r="AE25" s="551"/>
      <c r="AF25" s="551"/>
      <c r="AG25" s="551"/>
      <c r="AH25" s="551"/>
      <c r="AI25" s="551"/>
      <c r="AJ25" s="551"/>
      <c r="AK25" s="551"/>
      <c r="AL25" s="551"/>
      <c r="AM25" s="551"/>
      <c r="AN25" s="551"/>
      <c r="AO25" s="551"/>
      <c r="AP25" s="551"/>
      <c r="AQ25" s="551"/>
      <c r="AR25" s="551"/>
      <c r="AS25" s="551"/>
      <c r="AT25" s="551"/>
      <c r="AU25" s="551"/>
      <c r="AV25" s="551"/>
      <c r="AW25" s="551"/>
      <c r="AX25" s="551"/>
      <c r="AY25" s="551"/>
      <c r="AZ25" s="551"/>
      <c r="BA25" s="551"/>
      <c r="BB25" s="551"/>
      <c r="BC25" s="551"/>
      <c r="BD25" s="551"/>
      <c r="BE25" s="551"/>
      <c r="BF25" s="551"/>
      <c r="BG25" s="551"/>
      <c r="BH25" s="551"/>
      <c r="BI25" s="551"/>
      <c r="BJ25" s="551"/>
      <c r="BK25" s="551"/>
      <c r="BL25" s="551"/>
      <c r="BM25" s="551"/>
      <c r="BN25" s="551"/>
      <c r="BO25" s="551"/>
      <c r="BP25" s="551"/>
      <c r="BQ25" s="551"/>
      <c r="BR25" s="551"/>
      <c r="BS25" s="551"/>
      <c r="BT25" s="551"/>
      <c r="BU25" s="551"/>
      <c r="BV25" s="551"/>
      <c r="BW25" s="551"/>
      <c r="BX25" s="551"/>
      <c r="BY25" s="551"/>
      <c r="BZ25" s="551"/>
      <c r="CA25" s="551"/>
      <c r="CB25" s="551"/>
      <c r="CC25" s="551"/>
      <c r="CD25" s="551"/>
      <c r="CE25" s="551"/>
      <c r="CF25" s="551"/>
      <c r="CG25" s="551"/>
      <c r="CH25" s="551"/>
      <c r="CI25" s="551"/>
      <c r="CJ25" s="551"/>
      <c r="CK25" s="551"/>
      <c r="CL25" s="551"/>
      <c r="CM25" s="551"/>
      <c r="CN25" s="551"/>
      <c r="CO25" s="551"/>
      <c r="CP25" s="551"/>
      <c r="CQ25" s="551"/>
      <c r="CR25" s="551"/>
      <c r="CS25" s="551"/>
      <c r="CT25" s="551"/>
      <c r="CU25" s="551"/>
    </row>
    <row r="26" spans="2:99" ht="9" customHeight="1">
      <c r="B26" s="535"/>
      <c r="C26" s="535"/>
      <c r="D26" s="535"/>
      <c r="E26" s="535"/>
      <c r="F26" s="535"/>
      <c r="G26" s="535"/>
      <c r="H26" s="535"/>
      <c r="I26" s="535"/>
      <c r="J26" s="535"/>
      <c r="K26" s="535"/>
      <c r="L26" s="535"/>
      <c r="M26" s="535"/>
      <c r="N26" s="535"/>
      <c r="O26" s="535"/>
      <c r="P26" s="535"/>
      <c r="Q26" s="535"/>
      <c r="R26" s="535"/>
      <c r="S26" s="535"/>
      <c r="T26" s="535"/>
      <c r="U26" s="535"/>
      <c r="V26" s="535"/>
      <c r="W26" s="535"/>
      <c r="X26" s="535"/>
      <c r="Y26" s="535"/>
      <c r="Z26" s="535"/>
      <c r="AA26" s="535"/>
      <c r="AB26" s="535"/>
      <c r="AC26" s="535"/>
      <c r="AD26" s="535"/>
      <c r="AE26" s="535"/>
      <c r="AF26" s="535"/>
      <c r="AG26" s="535"/>
      <c r="AH26" s="535"/>
      <c r="AI26" s="535"/>
      <c r="AJ26" s="535"/>
      <c r="AK26" s="535"/>
      <c r="AL26" s="535"/>
      <c r="AM26" s="535"/>
      <c r="AN26" s="535"/>
      <c r="AO26" s="535"/>
      <c r="AP26" s="535"/>
      <c r="AQ26" s="535"/>
      <c r="AR26" s="535"/>
      <c r="AS26" s="535"/>
      <c r="AT26" s="535"/>
      <c r="AU26" s="535"/>
      <c r="AV26" s="535"/>
      <c r="AW26" s="535"/>
      <c r="AX26" s="535"/>
      <c r="AY26" s="535"/>
      <c r="AZ26" s="535"/>
      <c r="BA26" s="535"/>
      <c r="BB26" s="535"/>
      <c r="BC26" s="535"/>
      <c r="BD26" s="535"/>
      <c r="BE26" s="535"/>
      <c r="BF26" s="535"/>
      <c r="BG26" s="535"/>
      <c r="BH26" s="535"/>
      <c r="BI26" s="535"/>
      <c r="BJ26" s="535"/>
      <c r="BK26" s="535"/>
      <c r="BL26" s="535"/>
      <c r="BM26" s="535"/>
      <c r="BN26" s="535"/>
      <c r="BO26" s="535"/>
      <c r="BP26" s="535"/>
      <c r="BQ26" s="535"/>
      <c r="BR26" s="535"/>
      <c r="BS26" s="535"/>
      <c r="BT26" s="535"/>
      <c r="BU26" s="535"/>
      <c r="BV26" s="535"/>
      <c r="BW26" s="535"/>
      <c r="BX26" s="535"/>
      <c r="BY26" s="535"/>
      <c r="BZ26" s="535"/>
      <c r="CA26" s="535"/>
      <c r="CB26" s="535"/>
      <c r="CC26" s="535"/>
      <c r="CD26" s="535"/>
      <c r="CE26" s="535"/>
      <c r="CF26" s="535"/>
      <c r="CG26" s="535"/>
      <c r="CH26" s="535"/>
      <c r="CI26" s="535"/>
      <c r="CJ26" s="535"/>
      <c r="CK26" s="535"/>
      <c r="CL26" s="535"/>
      <c r="CM26" s="535"/>
      <c r="CN26" s="535"/>
      <c r="CO26" s="535"/>
      <c r="CP26" s="535"/>
      <c r="CQ26" s="535"/>
      <c r="CR26" s="535"/>
      <c r="CS26" s="535"/>
      <c r="CT26" s="535"/>
      <c r="CU26" s="535"/>
    </row>
    <row r="27" spans="2:99" ht="7.5" customHeight="1">
      <c r="B27" s="533" t="s">
        <v>204</v>
      </c>
      <c r="C27" s="535"/>
      <c r="D27" s="535"/>
      <c r="E27" s="535"/>
      <c r="F27" s="535"/>
      <c r="G27" s="535"/>
      <c r="H27" s="535"/>
      <c r="I27" s="535"/>
      <c r="J27" s="535"/>
      <c r="K27" s="535"/>
      <c r="L27" s="535"/>
      <c r="M27" s="535"/>
      <c r="N27" s="535"/>
      <c r="O27" s="535"/>
      <c r="P27" s="535"/>
      <c r="Q27" s="535"/>
      <c r="R27" s="535"/>
      <c r="S27" s="535"/>
      <c r="T27" s="535"/>
      <c r="U27" s="535"/>
      <c r="V27" s="535"/>
      <c r="W27" s="535"/>
      <c r="X27" s="535"/>
      <c r="Y27" s="535"/>
      <c r="Z27" s="535"/>
      <c r="AA27" s="535"/>
      <c r="AB27" s="535"/>
      <c r="AC27" s="535"/>
      <c r="AD27" s="535"/>
      <c r="AE27" s="535"/>
      <c r="AF27" s="535"/>
      <c r="AG27" s="535"/>
      <c r="AH27" s="535"/>
      <c r="AI27" s="535"/>
      <c r="AJ27" s="535"/>
      <c r="AK27" s="535"/>
      <c r="AL27" s="535"/>
      <c r="AM27" s="535"/>
      <c r="AN27" s="535"/>
      <c r="AO27" s="535"/>
      <c r="AP27" s="535"/>
      <c r="AQ27" s="535"/>
      <c r="AR27" s="535"/>
      <c r="AS27" s="535"/>
      <c r="AT27" s="535"/>
      <c r="AU27" s="535"/>
      <c r="AV27" s="535"/>
      <c r="AW27" s="535"/>
      <c r="AX27" s="535"/>
      <c r="AY27" s="535"/>
      <c r="AZ27" s="535"/>
      <c r="BA27" s="535"/>
      <c r="BB27" s="535"/>
      <c r="BC27" s="535"/>
      <c r="BD27" s="535"/>
      <c r="BE27" s="535"/>
      <c r="BF27" s="535"/>
      <c r="BG27" s="535"/>
      <c r="BH27" s="535"/>
      <c r="BI27" s="535"/>
      <c r="BJ27" s="535"/>
      <c r="BK27" s="535"/>
      <c r="BL27" s="535"/>
      <c r="BM27" s="535"/>
      <c r="BN27" s="535"/>
      <c r="BO27" s="535"/>
      <c r="BP27" s="535"/>
      <c r="BQ27" s="535"/>
      <c r="BR27" s="535"/>
      <c r="BS27" s="535"/>
      <c r="BT27" s="535"/>
      <c r="BU27" s="535"/>
      <c r="BV27" s="535"/>
      <c r="BW27" s="535"/>
      <c r="BX27" s="535"/>
      <c r="BY27" s="535"/>
      <c r="BZ27" s="535"/>
      <c r="CA27" s="535"/>
      <c r="CB27" s="535"/>
      <c r="CC27" s="535"/>
      <c r="CD27" s="535"/>
      <c r="CE27" s="535"/>
      <c r="CF27" s="535"/>
      <c r="CG27" s="535"/>
      <c r="CH27" s="535"/>
      <c r="CI27" s="535"/>
      <c r="CJ27" s="535"/>
      <c r="CK27" s="535"/>
      <c r="CL27" s="535"/>
      <c r="CM27" s="535"/>
      <c r="CN27" s="535"/>
      <c r="CO27" s="535"/>
      <c r="CP27" s="535"/>
      <c r="CQ27" s="535"/>
      <c r="CR27" s="535"/>
      <c r="CS27" s="535"/>
      <c r="CT27" s="535"/>
      <c r="CU27" s="535"/>
    </row>
    <row r="28" spans="2:99" ht="7.5" customHeight="1" thickBot="1">
      <c r="B28" s="535"/>
      <c r="C28" s="535"/>
      <c r="D28" s="535"/>
      <c r="E28" s="535"/>
      <c r="F28" s="535"/>
      <c r="G28" s="535"/>
      <c r="H28" s="535"/>
      <c r="I28" s="535"/>
      <c r="J28" s="535"/>
      <c r="K28" s="535"/>
      <c r="L28" s="535"/>
      <c r="M28" s="535"/>
      <c r="N28" s="535"/>
      <c r="O28" s="535"/>
      <c r="P28" s="535"/>
      <c r="Q28" s="535"/>
      <c r="R28" s="535"/>
      <c r="S28" s="535"/>
      <c r="T28" s="535"/>
      <c r="U28" s="535"/>
      <c r="V28" s="535"/>
      <c r="W28" s="535"/>
      <c r="X28" s="535"/>
      <c r="Y28" s="535"/>
      <c r="Z28" s="535"/>
      <c r="AA28" s="535"/>
      <c r="AB28" s="535"/>
      <c r="AC28" s="535"/>
      <c r="AD28" s="535"/>
      <c r="AE28" s="535"/>
      <c r="AF28" s="535"/>
      <c r="AG28" s="535"/>
      <c r="AH28" s="535"/>
      <c r="AI28" s="535"/>
      <c r="AJ28" s="535"/>
      <c r="AK28" s="535"/>
      <c r="AL28" s="535"/>
      <c r="AM28" s="535"/>
      <c r="AN28" s="535"/>
      <c r="AO28" s="535"/>
      <c r="AP28" s="535"/>
      <c r="AQ28" s="535"/>
      <c r="AR28" s="535"/>
      <c r="AS28" s="535"/>
      <c r="AT28" s="535"/>
      <c r="AU28" s="535"/>
      <c r="AV28" s="535"/>
      <c r="AW28" s="535"/>
      <c r="AX28" s="535"/>
      <c r="AY28" s="535"/>
      <c r="AZ28" s="535"/>
      <c r="BA28" s="535"/>
      <c r="BB28" s="535"/>
      <c r="BC28" s="535"/>
      <c r="BD28" s="535"/>
      <c r="BE28" s="535"/>
      <c r="BF28" s="535"/>
      <c r="BG28" s="535"/>
      <c r="BH28" s="535"/>
      <c r="BI28" s="535"/>
      <c r="BJ28" s="535"/>
      <c r="BK28" s="535"/>
      <c r="BL28" s="535"/>
      <c r="BM28" s="535"/>
      <c r="BN28" s="535"/>
      <c r="BO28" s="535"/>
      <c r="BP28" s="535"/>
      <c r="BQ28" s="535"/>
      <c r="BR28" s="535"/>
      <c r="BS28" s="535"/>
      <c r="BT28" s="535"/>
      <c r="BU28" s="535"/>
      <c r="BV28" s="535"/>
      <c r="BW28" s="535"/>
      <c r="BX28" s="535"/>
      <c r="BY28" s="535"/>
      <c r="BZ28" s="535"/>
      <c r="CA28" s="535"/>
      <c r="CB28" s="535"/>
      <c r="CC28" s="535"/>
      <c r="CD28" s="535"/>
      <c r="CE28" s="535"/>
      <c r="CF28" s="535"/>
      <c r="CG28" s="535"/>
      <c r="CH28" s="535"/>
      <c r="CI28" s="535"/>
      <c r="CJ28" s="535"/>
      <c r="CK28" s="535"/>
      <c r="CL28" s="535"/>
      <c r="CM28" s="535"/>
      <c r="CN28" s="535"/>
      <c r="CO28" s="535"/>
      <c r="CP28" s="535"/>
      <c r="CQ28" s="535"/>
      <c r="CR28" s="535"/>
      <c r="CS28" s="535"/>
      <c r="CT28" s="535"/>
      <c r="CU28" s="535"/>
    </row>
    <row r="29" spans="2:99" ht="9" customHeight="1">
      <c r="B29" s="552" t="s">
        <v>205</v>
      </c>
      <c r="C29" s="553"/>
      <c r="D29" s="553"/>
      <c r="E29" s="553"/>
      <c r="F29" s="553"/>
      <c r="G29" s="553"/>
      <c r="H29" s="553"/>
      <c r="I29" s="553"/>
      <c r="J29" s="553"/>
      <c r="K29" s="553"/>
      <c r="L29" s="553"/>
      <c r="M29" s="553"/>
      <c r="N29" s="553"/>
      <c r="O29" s="553"/>
      <c r="P29" s="553"/>
      <c r="Q29" s="553"/>
      <c r="R29" s="554"/>
      <c r="S29" s="123"/>
      <c r="T29" s="555">
        <f>★注文シート!D42</f>
        <v>0</v>
      </c>
      <c r="U29" s="555"/>
      <c r="V29" s="555"/>
      <c r="W29" s="555"/>
      <c r="X29" s="555"/>
      <c r="Y29" s="555"/>
      <c r="Z29" s="555"/>
      <c r="AA29" s="555"/>
      <c r="AB29" s="555"/>
      <c r="AC29" s="555"/>
      <c r="AD29" s="555"/>
      <c r="AE29" s="555"/>
      <c r="AF29" s="555"/>
      <c r="AG29" s="555"/>
      <c r="AH29" s="555"/>
      <c r="AI29" s="555"/>
      <c r="AJ29" s="555"/>
      <c r="AK29" s="555"/>
      <c r="AL29" s="555"/>
      <c r="AM29" s="555"/>
      <c r="AN29" s="555"/>
      <c r="AO29" s="555"/>
      <c r="AP29" s="555"/>
      <c r="AQ29" s="555"/>
      <c r="AR29" s="555"/>
      <c r="AS29" s="555"/>
      <c r="AT29" s="555"/>
      <c r="AU29" s="555"/>
      <c r="AV29" s="555"/>
      <c r="AW29" s="555"/>
      <c r="AX29" s="555"/>
      <c r="AY29" s="555"/>
      <c r="AZ29" s="555"/>
      <c r="BA29" s="555"/>
      <c r="BB29" s="555"/>
      <c r="BC29" s="555"/>
      <c r="BD29" s="555"/>
      <c r="BE29" s="555"/>
      <c r="BF29" s="555"/>
      <c r="BG29" s="555"/>
      <c r="BH29" s="555"/>
      <c r="BI29" s="555"/>
      <c r="BJ29" s="555"/>
      <c r="BK29" s="555"/>
      <c r="BL29" s="555"/>
      <c r="BM29" s="555"/>
      <c r="BN29" s="555"/>
      <c r="BO29" s="555"/>
      <c r="BP29" s="555"/>
      <c r="BQ29" s="555"/>
      <c r="BR29" s="555"/>
      <c r="BS29" s="555"/>
      <c r="BT29" s="555"/>
      <c r="BU29" s="555"/>
      <c r="BV29" s="555"/>
      <c r="BW29" s="555"/>
      <c r="BX29" s="555"/>
      <c r="BY29" s="555"/>
      <c r="BZ29" s="555"/>
      <c r="CA29" s="555"/>
      <c r="CB29" s="555"/>
      <c r="CC29" s="555"/>
      <c r="CD29" s="555"/>
      <c r="CE29" s="555"/>
      <c r="CF29" s="555"/>
      <c r="CG29" s="555"/>
      <c r="CH29" s="555"/>
      <c r="CI29" s="555"/>
      <c r="CJ29" s="555"/>
      <c r="CK29" s="555"/>
      <c r="CL29" s="555"/>
      <c r="CM29" s="555"/>
      <c r="CN29" s="555"/>
      <c r="CO29" s="555"/>
      <c r="CP29" s="555"/>
      <c r="CQ29" s="555"/>
      <c r="CR29" s="555"/>
      <c r="CS29" s="555"/>
      <c r="CT29" s="555"/>
      <c r="CU29" s="556"/>
    </row>
    <row r="30" spans="2:99" ht="9" customHeight="1">
      <c r="B30" s="540"/>
      <c r="C30" s="541"/>
      <c r="D30" s="541"/>
      <c r="E30" s="541"/>
      <c r="F30" s="541"/>
      <c r="G30" s="541"/>
      <c r="H30" s="541"/>
      <c r="I30" s="541"/>
      <c r="J30" s="541"/>
      <c r="K30" s="541"/>
      <c r="L30" s="541"/>
      <c r="M30" s="541"/>
      <c r="N30" s="541"/>
      <c r="O30" s="541"/>
      <c r="P30" s="541"/>
      <c r="Q30" s="541"/>
      <c r="R30" s="542"/>
      <c r="S30" s="125"/>
      <c r="T30" s="545"/>
      <c r="U30" s="545"/>
      <c r="V30" s="545"/>
      <c r="W30" s="545"/>
      <c r="X30" s="545"/>
      <c r="Y30" s="545"/>
      <c r="Z30" s="545"/>
      <c r="AA30" s="545"/>
      <c r="AB30" s="545"/>
      <c r="AC30" s="545"/>
      <c r="AD30" s="545"/>
      <c r="AE30" s="545"/>
      <c r="AF30" s="545"/>
      <c r="AG30" s="545"/>
      <c r="AH30" s="545"/>
      <c r="AI30" s="545"/>
      <c r="AJ30" s="545"/>
      <c r="AK30" s="545"/>
      <c r="AL30" s="545"/>
      <c r="AM30" s="545"/>
      <c r="AN30" s="545"/>
      <c r="AO30" s="545"/>
      <c r="AP30" s="545"/>
      <c r="AQ30" s="545"/>
      <c r="AR30" s="545"/>
      <c r="AS30" s="545"/>
      <c r="AT30" s="545"/>
      <c r="AU30" s="545"/>
      <c r="AV30" s="545"/>
      <c r="AW30" s="545"/>
      <c r="AX30" s="545"/>
      <c r="AY30" s="545"/>
      <c r="AZ30" s="545"/>
      <c r="BA30" s="545"/>
      <c r="BB30" s="545"/>
      <c r="BC30" s="545"/>
      <c r="BD30" s="545"/>
      <c r="BE30" s="545"/>
      <c r="BF30" s="545"/>
      <c r="BG30" s="545"/>
      <c r="BH30" s="545"/>
      <c r="BI30" s="545"/>
      <c r="BJ30" s="545"/>
      <c r="BK30" s="545"/>
      <c r="BL30" s="545"/>
      <c r="BM30" s="545"/>
      <c r="BN30" s="545"/>
      <c r="BO30" s="545"/>
      <c r="BP30" s="545"/>
      <c r="BQ30" s="545"/>
      <c r="BR30" s="545"/>
      <c r="BS30" s="545"/>
      <c r="BT30" s="545"/>
      <c r="BU30" s="545"/>
      <c r="BV30" s="545"/>
      <c r="BW30" s="545"/>
      <c r="BX30" s="545"/>
      <c r="BY30" s="545"/>
      <c r="BZ30" s="545"/>
      <c r="CA30" s="545"/>
      <c r="CB30" s="545"/>
      <c r="CC30" s="545"/>
      <c r="CD30" s="545"/>
      <c r="CE30" s="545"/>
      <c r="CF30" s="545"/>
      <c r="CG30" s="545"/>
      <c r="CH30" s="545"/>
      <c r="CI30" s="545"/>
      <c r="CJ30" s="545"/>
      <c r="CK30" s="545"/>
      <c r="CL30" s="545"/>
      <c r="CM30" s="545"/>
      <c r="CN30" s="545"/>
      <c r="CO30" s="545"/>
      <c r="CP30" s="545"/>
      <c r="CQ30" s="545"/>
      <c r="CR30" s="545"/>
      <c r="CS30" s="545"/>
      <c r="CT30" s="545"/>
      <c r="CU30" s="546"/>
    </row>
    <row r="31" spans="2:99" ht="9" customHeight="1">
      <c r="B31" s="537" t="s">
        <v>206</v>
      </c>
      <c r="C31" s="538"/>
      <c r="D31" s="538"/>
      <c r="E31" s="538"/>
      <c r="F31" s="538"/>
      <c r="G31" s="538"/>
      <c r="H31" s="538"/>
      <c r="I31" s="538"/>
      <c r="J31" s="538"/>
      <c r="K31" s="538"/>
      <c r="L31" s="538"/>
      <c r="M31" s="538"/>
      <c r="N31" s="538"/>
      <c r="O31" s="538"/>
      <c r="P31" s="538"/>
      <c r="Q31" s="538"/>
      <c r="R31" s="539"/>
      <c r="S31" s="126"/>
      <c r="T31" s="543">
        <f>★注文シート!F42</f>
        <v>0</v>
      </c>
      <c r="U31" s="543"/>
      <c r="V31" s="543"/>
      <c r="W31" s="543"/>
      <c r="X31" s="543"/>
      <c r="Y31" s="543"/>
      <c r="Z31" s="543"/>
      <c r="AA31" s="543"/>
      <c r="AB31" s="543"/>
      <c r="AC31" s="543"/>
      <c r="AD31" s="543"/>
      <c r="AE31" s="543"/>
      <c r="AF31" s="543"/>
      <c r="AG31" s="543"/>
      <c r="AH31" s="543"/>
      <c r="AI31" s="543"/>
      <c r="AJ31" s="543"/>
      <c r="AK31" s="543"/>
      <c r="AL31" s="543"/>
      <c r="AM31" s="543"/>
      <c r="AN31" s="543"/>
      <c r="AO31" s="543"/>
      <c r="AP31" s="543"/>
      <c r="AQ31" s="543"/>
      <c r="AR31" s="543"/>
      <c r="AS31" s="543"/>
      <c r="AT31" s="543"/>
      <c r="AU31" s="543"/>
      <c r="AV31" s="543"/>
      <c r="AW31" s="543"/>
      <c r="AX31" s="543"/>
      <c r="AY31" s="543"/>
      <c r="AZ31" s="543"/>
      <c r="BA31" s="543"/>
      <c r="BB31" s="543"/>
      <c r="BC31" s="543"/>
      <c r="BD31" s="543"/>
      <c r="BE31" s="543"/>
      <c r="BF31" s="543"/>
      <c r="BG31" s="543"/>
      <c r="BH31" s="543"/>
      <c r="BI31" s="543"/>
      <c r="BJ31" s="543"/>
      <c r="BK31" s="543"/>
      <c r="BL31" s="543"/>
      <c r="BM31" s="543"/>
      <c r="BN31" s="543"/>
      <c r="BO31" s="543"/>
      <c r="BP31" s="543"/>
      <c r="BQ31" s="543"/>
      <c r="BR31" s="543"/>
      <c r="BS31" s="543"/>
      <c r="BT31" s="543"/>
      <c r="BU31" s="543"/>
      <c r="BV31" s="543"/>
      <c r="BW31" s="543"/>
      <c r="BX31" s="543"/>
      <c r="BY31" s="543"/>
      <c r="BZ31" s="543"/>
      <c r="CA31" s="543"/>
      <c r="CB31" s="543"/>
      <c r="CC31" s="543"/>
      <c r="CD31" s="543"/>
      <c r="CE31" s="543"/>
      <c r="CF31" s="543"/>
      <c r="CG31" s="543"/>
      <c r="CH31" s="543"/>
      <c r="CI31" s="543"/>
      <c r="CJ31" s="543"/>
      <c r="CK31" s="543"/>
      <c r="CL31" s="543"/>
      <c r="CM31" s="543"/>
      <c r="CN31" s="543"/>
      <c r="CO31" s="543"/>
      <c r="CP31" s="543"/>
      <c r="CQ31" s="543"/>
      <c r="CR31" s="543"/>
      <c r="CS31" s="543"/>
      <c r="CT31" s="543"/>
      <c r="CU31" s="544"/>
    </row>
    <row r="32" spans="2:99" ht="9" customHeight="1">
      <c r="B32" s="540"/>
      <c r="C32" s="541"/>
      <c r="D32" s="541"/>
      <c r="E32" s="541"/>
      <c r="F32" s="541"/>
      <c r="G32" s="541"/>
      <c r="H32" s="541"/>
      <c r="I32" s="541"/>
      <c r="J32" s="541"/>
      <c r="K32" s="541"/>
      <c r="L32" s="541"/>
      <c r="M32" s="541"/>
      <c r="N32" s="541"/>
      <c r="O32" s="541"/>
      <c r="P32" s="541"/>
      <c r="Q32" s="541"/>
      <c r="R32" s="542"/>
      <c r="S32" s="125"/>
      <c r="T32" s="545"/>
      <c r="U32" s="545"/>
      <c r="V32" s="545"/>
      <c r="W32" s="545"/>
      <c r="X32" s="545"/>
      <c r="Y32" s="545"/>
      <c r="Z32" s="545"/>
      <c r="AA32" s="545"/>
      <c r="AB32" s="545"/>
      <c r="AC32" s="545"/>
      <c r="AD32" s="545"/>
      <c r="AE32" s="545"/>
      <c r="AF32" s="545"/>
      <c r="AG32" s="545"/>
      <c r="AH32" s="545"/>
      <c r="AI32" s="545"/>
      <c r="AJ32" s="545"/>
      <c r="AK32" s="545"/>
      <c r="AL32" s="545"/>
      <c r="AM32" s="545"/>
      <c r="AN32" s="545"/>
      <c r="AO32" s="545"/>
      <c r="AP32" s="545"/>
      <c r="AQ32" s="545"/>
      <c r="AR32" s="545"/>
      <c r="AS32" s="545"/>
      <c r="AT32" s="545"/>
      <c r="AU32" s="545"/>
      <c r="AV32" s="545"/>
      <c r="AW32" s="545"/>
      <c r="AX32" s="545"/>
      <c r="AY32" s="545"/>
      <c r="AZ32" s="545"/>
      <c r="BA32" s="545"/>
      <c r="BB32" s="545"/>
      <c r="BC32" s="545"/>
      <c r="BD32" s="545"/>
      <c r="BE32" s="545"/>
      <c r="BF32" s="545"/>
      <c r="BG32" s="545"/>
      <c r="BH32" s="545"/>
      <c r="BI32" s="545"/>
      <c r="BJ32" s="545"/>
      <c r="BK32" s="545"/>
      <c r="BL32" s="545"/>
      <c r="BM32" s="545"/>
      <c r="BN32" s="545"/>
      <c r="BO32" s="545"/>
      <c r="BP32" s="545"/>
      <c r="BQ32" s="545"/>
      <c r="BR32" s="545"/>
      <c r="BS32" s="545"/>
      <c r="BT32" s="545"/>
      <c r="BU32" s="545"/>
      <c r="BV32" s="545"/>
      <c r="BW32" s="545"/>
      <c r="BX32" s="545"/>
      <c r="BY32" s="545"/>
      <c r="BZ32" s="545"/>
      <c r="CA32" s="545"/>
      <c r="CB32" s="545"/>
      <c r="CC32" s="545"/>
      <c r="CD32" s="545"/>
      <c r="CE32" s="545"/>
      <c r="CF32" s="545"/>
      <c r="CG32" s="545"/>
      <c r="CH32" s="545"/>
      <c r="CI32" s="545"/>
      <c r="CJ32" s="545"/>
      <c r="CK32" s="545"/>
      <c r="CL32" s="545"/>
      <c r="CM32" s="545"/>
      <c r="CN32" s="545"/>
      <c r="CO32" s="545"/>
      <c r="CP32" s="545"/>
      <c r="CQ32" s="545"/>
      <c r="CR32" s="545"/>
      <c r="CS32" s="545"/>
      <c r="CT32" s="545"/>
      <c r="CU32" s="546"/>
    </row>
    <row r="33" spans="2:105" ht="9" customHeight="1">
      <c r="B33" s="537" t="s">
        <v>207</v>
      </c>
      <c r="C33" s="538"/>
      <c r="D33" s="538"/>
      <c r="E33" s="538"/>
      <c r="F33" s="538"/>
      <c r="G33" s="538"/>
      <c r="H33" s="538"/>
      <c r="I33" s="538"/>
      <c r="J33" s="538"/>
      <c r="K33" s="538"/>
      <c r="L33" s="538"/>
      <c r="M33" s="538"/>
      <c r="N33" s="538"/>
      <c r="O33" s="538"/>
      <c r="P33" s="538"/>
      <c r="Q33" s="538"/>
      <c r="R33" s="539"/>
      <c r="S33" s="127"/>
      <c r="T33" s="579">
        <f>★注文シート!E42</f>
        <v>0</v>
      </c>
      <c r="U33" s="579"/>
      <c r="V33" s="579"/>
      <c r="W33" s="579"/>
      <c r="X33" s="579"/>
      <c r="Y33" s="579"/>
      <c r="Z33" s="579"/>
      <c r="AA33" s="579"/>
      <c r="AB33" s="579"/>
      <c r="AC33" s="579"/>
      <c r="AD33" s="579"/>
      <c r="AE33" s="579"/>
      <c r="AF33" s="579"/>
      <c r="AG33" s="579"/>
      <c r="AH33" s="579"/>
      <c r="AI33" s="579"/>
      <c r="AJ33" s="579"/>
      <c r="AK33" s="579"/>
      <c r="AL33" s="579"/>
      <c r="AM33" s="579"/>
      <c r="AN33" s="579"/>
      <c r="AO33" s="579"/>
      <c r="AP33" s="579"/>
      <c r="AQ33" s="579"/>
      <c r="AR33" s="579"/>
      <c r="AS33" s="579"/>
      <c r="AT33" s="579"/>
      <c r="AU33" s="579"/>
      <c r="AV33" s="579"/>
      <c r="AW33" s="579"/>
      <c r="AX33" s="579"/>
      <c r="AY33" s="579"/>
      <c r="AZ33" s="579"/>
      <c r="BA33" s="579"/>
      <c r="BB33" s="579"/>
      <c r="BC33" s="579"/>
      <c r="BD33" s="579"/>
      <c r="BE33" s="579"/>
      <c r="BF33" s="579"/>
      <c r="BG33" s="579"/>
      <c r="BH33" s="579"/>
      <c r="BI33" s="579"/>
      <c r="BJ33" s="579"/>
      <c r="BK33" s="579"/>
      <c r="BL33" s="579"/>
      <c r="BM33" s="579"/>
      <c r="BN33" s="579"/>
      <c r="BO33" s="579"/>
      <c r="BP33" s="579"/>
      <c r="BQ33" s="579"/>
      <c r="BR33" s="579"/>
      <c r="BS33" s="579"/>
      <c r="BT33" s="579"/>
      <c r="BU33" s="579"/>
      <c r="BV33" s="579"/>
      <c r="BW33" s="579"/>
      <c r="BX33" s="579"/>
      <c r="BY33" s="579"/>
      <c r="BZ33" s="579"/>
      <c r="CA33" s="579"/>
      <c r="CB33" s="579"/>
      <c r="CC33" s="579"/>
      <c r="CD33" s="579"/>
      <c r="CE33" s="579"/>
      <c r="CF33" s="579"/>
      <c r="CG33" s="579"/>
      <c r="CH33" s="579"/>
      <c r="CI33" s="579"/>
      <c r="CJ33" s="579"/>
      <c r="CK33" s="579"/>
      <c r="CL33" s="579"/>
      <c r="CM33" s="579"/>
      <c r="CN33" s="579"/>
      <c r="CO33" s="579"/>
      <c r="CP33" s="579"/>
      <c r="CQ33" s="579"/>
      <c r="CR33" s="579"/>
      <c r="CS33" s="579"/>
      <c r="CT33" s="579"/>
      <c r="CU33" s="580"/>
      <c r="CZ33" s="113" t="s">
        <v>208</v>
      </c>
      <c r="DA33" s="113" t="s">
        <v>209</v>
      </c>
    </row>
    <row r="34" spans="2:105" ht="9" customHeight="1">
      <c r="B34" s="540"/>
      <c r="C34" s="541"/>
      <c r="D34" s="541"/>
      <c r="E34" s="541"/>
      <c r="F34" s="541"/>
      <c r="G34" s="541"/>
      <c r="H34" s="541"/>
      <c r="I34" s="541"/>
      <c r="J34" s="541"/>
      <c r="K34" s="541"/>
      <c r="L34" s="541"/>
      <c r="M34" s="541"/>
      <c r="N34" s="541"/>
      <c r="O34" s="541"/>
      <c r="P34" s="541"/>
      <c r="Q34" s="541"/>
      <c r="R34" s="542"/>
      <c r="S34" s="124"/>
      <c r="T34" s="581"/>
      <c r="U34" s="581"/>
      <c r="V34" s="581"/>
      <c r="W34" s="581"/>
      <c r="X34" s="581"/>
      <c r="Y34" s="581"/>
      <c r="Z34" s="581"/>
      <c r="AA34" s="581"/>
      <c r="AB34" s="581"/>
      <c r="AC34" s="581"/>
      <c r="AD34" s="581"/>
      <c r="AE34" s="581"/>
      <c r="AF34" s="581"/>
      <c r="AG34" s="581"/>
      <c r="AH34" s="581"/>
      <c r="AI34" s="581"/>
      <c r="AJ34" s="581"/>
      <c r="AK34" s="581"/>
      <c r="AL34" s="581"/>
      <c r="AM34" s="581"/>
      <c r="AN34" s="581"/>
      <c r="AO34" s="581"/>
      <c r="AP34" s="581"/>
      <c r="AQ34" s="581"/>
      <c r="AR34" s="581"/>
      <c r="AS34" s="581"/>
      <c r="AT34" s="581"/>
      <c r="AU34" s="581"/>
      <c r="AV34" s="581"/>
      <c r="AW34" s="581"/>
      <c r="AX34" s="581"/>
      <c r="AY34" s="581"/>
      <c r="AZ34" s="581"/>
      <c r="BA34" s="581"/>
      <c r="BB34" s="581"/>
      <c r="BC34" s="581"/>
      <c r="BD34" s="581"/>
      <c r="BE34" s="581"/>
      <c r="BF34" s="581"/>
      <c r="BG34" s="581"/>
      <c r="BH34" s="581"/>
      <c r="BI34" s="581"/>
      <c r="BJ34" s="581"/>
      <c r="BK34" s="581"/>
      <c r="BL34" s="581"/>
      <c r="BM34" s="581"/>
      <c r="BN34" s="581"/>
      <c r="BO34" s="581"/>
      <c r="BP34" s="581"/>
      <c r="BQ34" s="581"/>
      <c r="BR34" s="581"/>
      <c r="BS34" s="581"/>
      <c r="BT34" s="581"/>
      <c r="BU34" s="581"/>
      <c r="BV34" s="581"/>
      <c r="BW34" s="581"/>
      <c r="BX34" s="581"/>
      <c r="BY34" s="581"/>
      <c r="BZ34" s="581"/>
      <c r="CA34" s="581"/>
      <c r="CB34" s="581"/>
      <c r="CC34" s="581"/>
      <c r="CD34" s="581"/>
      <c r="CE34" s="581"/>
      <c r="CF34" s="581"/>
      <c r="CG34" s="581"/>
      <c r="CH34" s="581"/>
      <c r="CI34" s="581"/>
      <c r="CJ34" s="581"/>
      <c r="CK34" s="581"/>
      <c r="CL34" s="581"/>
      <c r="CM34" s="581"/>
      <c r="CN34" s="581"/>
      <c r="CO34" s="581"/>
      <c r="CP34" s="581"/>
      <c r="CQ34" s="581"/>
      <c r="CR34" s="581"/>
      <c r="CS34" s="581"/>
      <c r="CT34" s="581"/>
      <c r="CU34" s="582"/>
    </row>
    <row r="35" spans="2:105" ht="9" customHeight="1">
      <c r="B35" s="537" t="s">
        <v>210</v>
      </c>
      <c r="C35" s="538"/>
      <c r="D35" s="538"/>
      <c r="E35" s="538"/>
      <c r="F35" s="538"/>
      <c r="G35" s="538"/>
      <c r="H35" s="538"/>
      <c r="I35" s="538"/>
      <c r="J35" s="538"/>
      <c r="K35" s="538"/>
      <c r="L35" s="538"/>
      <c r="M35" s="538"/>
      <c r="N35" s="538"/>
      <c r="O35" s="538"/>
      <c r="P35" s="538"/>
      <c r="Q35" s="538"/>
      <c r="R35" s="539"/>
      <c r="S35" s="128"/>
      <c r="T35" s="586" t="s">
        <v>211</v>
      </c>
      <c r="U35" s="586"/>
      <c r="V35" s="586"/>
      <c r="W35" s="586"/>
      <c r="X35" s="586"/>
      <c r="Y35" s="586"/>
      <c r="Z35" s="586"/>
      <c r="AA35" s="586"/>
      <c r="AB35" s="586"/>
      <c r="AC35" s="586"/>
      <c r="AD35" s="586"/>
      <c r="AE35" s="586"/>
      <c r="AF35" s="586"/>
      <c r="AG35" s="586"/>
      <c r="AH35" s="586"/>
      <c r="AI35" s="586"/>
      <c r="AJ35" s="586"/>
      <c r="AK35" s="586"/>
      <c r="AL35" s="586"/>
      <c r="AM35" s="586"/>
      <c r="AN35" s="586"/>
      <c r="AO35" s="586"/>
      <c r="AP35" s="586"/>
      <c r="AQ35" s="586"/>
      <c r="AR35" s="586"/>
      <c r="AS35" s="586"/>
      <c r="AT35" s="586"/>
      <c r="AU35" s="586"/>
      <c r="AV35" s="586"/>
      <c r="AW35" s="586"/>
      <c r="AX35" s="586"/>
      <c r="AY35" s="586"/>
      <c r="AZ35" s="586"/>
      <c r="BA35" s="586"/>
      <c r="BB35" s="586"/>
      <c r="BC35" s="586"/>
      <c r="BD35" s="586"/>
      <c r="BE35" s="586"/>
      <c r="BF35" s="586"/>
      <c r="BG35" s="586"/>
      <c r="BH35" s="586"/>
      <c r="BI35" s="586"/>
      <c r="BJ35" s="586"/>
      <c r="BK35" s="586"/>
      <c r="BL35" s="586"/>
      <c r="BM35" s="586"/>
      <c r="BN35" s="586"/>
      <c r="BO35" s="586"/>
      <c r="BP35" s="586"/>
      <c r="BQ35" s="586"/>
      <c r="BR35" s="586"/>
      <c r="BS35" s="586"/>
      <c r="BT35" s="586"/>
      <c r="BU35" s="586"/>
      <c r="BV35" s="586"/>
      <c r="BW35" s="586"/>
      <c r="BX35" s="586"/>
      <c r="BY35" s="586"/>
      <c r="BZ35" s="586"/>
      <c r="CA35" s="586"/>
      <c r="CB35" s="586"/>
      <c r="CC35" s="586"/>
      <c r="CD35" s="586"/>
      <c r="CE35" s="586"/>
      <c r="CF35" s="586"/>
      <c r="CG35" s="586"/>
      <c r="CH35" s="586"/>
      <c r="CI35" s="586"/>
      <c r="CJ35" s="586"/>
      <c r="CK35" s="586"/>
      <c r="CL35" s="586"/>
      <c r="CM35" s="586"/>
      <c r="CN35" s="586"/>
      <c r="CO35" s="586"/>
      <c r="CP35" s="586"/>
      <c r="CQ35" s="586"/>
      <c r="CR35" s="586"/>
      <c r="CS35" s="586"/>
      <c r="CT35" s="586"/>
      <c r="CU35" s="587"/>
    </row>
    <row r="36" spans="2:105" ht="9" customHeight="1" thickBot="1">
      <c r="B36" s="583"/>
      <c r="C36" s="584"/>
      <c r="D36" s="584"/>
      <c r="E36" s="584"/>
      <c r="F36" s="584"/>
      <c r="G36" s="584"/>
      <c r="H36" s="584"/>
      <c r="I36" s="584"/>
      <c r="J36" s="584"/>
      <c r="K36" s="584"/>
      <c r="L36" s="584"/>
      <c r="M36" s="584"/>
      <c r="N36" s="584"/>
      <c r="O36" s="584"/>
      <c r="P36" s="584"/>
      <c r="Q36" s="584"/>
      <c r="R36" s="585"/>
      <c r="S36" s="129"/>
      <c r="T36" s="588"/>
      <c r="U36" s="588"/>
      <c r="V36" s="588"/>
      <c r="W36" s="588"/>
      <c r="X36" s="588"/>
      <c r="Y36" s="588"/>
      <c r="Z36" s="588"/>
      <c r="AA36" s="588"/>
      <c r="AB36" s="588"/>
      <c r="AC36" s="588"/>
      <c r="AD36" s="588"/>
      <c r="AE36" s="588"/>
      <c r="AF36" s="588"/>
      <c r="AG36" s="588"/>
      <c r="AH36" s="588"/>
      <c r="AI36" s="588"/>
      <c r="AJ36" s="588"/>
      <c r="AK36" s="588"/>
      <c r="AL36" s="588"/>
      <c r="AM36" s="588"/>
      <c r="AN36" s="588"/>
      <c r="AO36" s="588"/>
      <c r="AP36" s="588"/>
      <c r="AQ36" s="588"/>
      <c r="AR36" s="588"/>
      <c r="AS36" s="588"/>
      <c r="AT36" s="588"/>
      <c r="AU36" s="588"/>
      <c r="AV36" s="588"/>
      <c r="AW36" s="588"/>
      <c r="AX36" s="588"/>
      <c r="AY36" s="588"/>
      <c r="AZ36" s="588"/>
      <c r="BA36" s="588"/>
      <c r="BB36" s="588"/>
      <c r="BC36" s="588"/>
      <c r="BD36" s="588"/>
      <c r="BE36" s="588"/>
      <c r="BF36" s="588"/>
      <c r="BG36" s="588"/>
      <c r="BH36" s="588"/>
      <c r="BI36" s="588"/>
      <c r="BJ36" s="588"/>
      <c r="BK36" s="588"/>
      <c r="BL36" s="588"/>
      <c r="BM36" s="588"/>
      <c r="BN36" s="588"/>
      <c r="BO36" s="588"/>
      <c r="BP36" s="588"/>
      <c r="BQ36" s="588"/>
      <c r="BR36" s="588"/>
      <c r="BS36" s="588"/>
      <c r="BT36" s="588"/>
      <c r="BU36" s="588"/>
      <c r="BV36" s="588"/>
      <c r="BW36" s="588"/>
      <c r="BX36" s="588"/>
      <c r="BY36" s="588"/>
      <c r="BZ36" s="588"/>
      <c r="CA36" s="588"/>
      <c r="CB36" s="588"/>
      <c r="CC36" s="588"/>
      <c r="CD36" s="588"/>
      <c r="CE36" s="588"/>
      <c r="CF36" s="588"/>
      <c r="CG36" s="588"/>
      <c r="CH36" s="588"/>
      <c r="CI36" s="588"/>
      <c r="CJ36" s="588"/>
      <c r="CK36" s="588"/>
      <c r="CL36" s="588"/>
      <c r="CM36" s="588"/>
      <c r="CN36" s="588"/>
      <c r="CO36" s="588"/>
      <c r="CP36" s="588"/>
      <c r="CQ36" s="588"/>
      <c r="CR36" s="588"/>
      <c r="CS36" s="588"/>
      <c r="CT36" s="588"/>
      <c r="CU36" s="589"/>
    </row>
    <row r="37" spans="2:105" ht="9" customHeight="1">
      <c r="B37" s="590" t="s">
        <v>212</v>
      </c>
      <c r="C37" s="535"/>
      <c r="D37" s="535"/>
      <c r="E37" s="535"/>
      <c r="F37" s="535"/>
      <c r="G37" s="535"/>
      <c r="H37" s="535"/>
      <c r="I37" s="535"/>
      <c r="J37" s="535"/>
      <c r="K37" s="535"/>
      <c r="L37" s="535"/>
      <c r="M37" s="535"/>
      <c r="N37" s="535"/>
      <c r="O37" s="535"/>
      <c r="P37" s="535"/>
      <c r="Q37" s="535"/>
      <c r="R37" s="535"/>
      <c r="S37" s="535"/>
      <c r="T37" s="535"/>
      <c r="U37" s="535"/>
      <c r="V37" s="535"/>
      <c r="W37" s="535"/>
      <c r="X37" s="535"/>
      <c r="Y37" s="535"/>
      <c r="Z37" s="535"/>
      <c r="AA37" s="535"/>
      <c r="AB37" s="535"/>
      <c r="AC37" s="535"/>
      <c r="AD37" s="535"/>
      <c r="AE37" s="535"/>
      <c r="AF37" s="535"/>
      <c r="AG37" s="535"/>
      <c r="AH37" s="535"/>
      <c r="AI37" s="535"/>
      <c r="AJ37" s="535"/>
      <c r="AK37" s="535"/>
      <c r="AL37" s="535"/>
      <c r="AM37" s="535"/>
      <c r="AN37" s="535"/>
      <c r="AO37" s="535"/>
      <c r="AP37" s="535"/>
      <c r="AQ37" s="535"/>
      <c r="AR37" s="535"/>
      <c r="AS37" s="535"/>
      <c r="AT37" s="535"/>
      <c r="AU37" s="535"/>
      <c r="AV37" s="535"/>
      <c r="AW37" s="535"/>
      <c r="AX37" s="535"/>
      <c r="AY37" s="535"/>
      <c r="AZ37" s="535"/>
      <c r="BA37" s="535"/>
      <c r="BB37" s="535"/>
      <c r="BC37" s="535"/>
      <c r="BD37" s="535"/>
      <c r="BE37" s="535"/>
      <c r="BF37" s="535"/>
      <c r="BG37" s="535"/>
      <c r="BH37" s="535"/>
      <c r="BI37" s="535"/>
      <c r="BJ37" s="535"/>
      <c r="BK37" s="535"/>
      <c r="BL37" s="535"/>
      <c r="BM37" s="535"/>
      <c r="BN37" s="535"/>
      <c r="BO37" s="535"/>
      <c r="BP37" s="535"/>
      <c r="BQ37" s="535"/>
      <c r="BR37" s="535"/>
      <c r="BS37" s="535"/>
      <c r="BT37" s="535"/>
      <c r="BU37" s="535"/>
      <c r="BV37" s="535"/>
      <c r="BW37" s="535"/>
      <c r="BX37" s="535"/>
      <c r="BY37" s="535"/>
      <c r="BZ37" s="535"/>
      <c r="CA37" s="535"/>
      <c r="CB37" s="535"/>
      <c r="CC37" s="535"/>
      <c r="CD37" s="535"/>
      <c r="CE37" s="535"/>
      <c r="CF37" s="535"/>
      <c r="CG37" s="535"/>
      <c r="CH37" s="535"/>
      <c r="CI37" s="535"/>
      <c r="CJ37" s="535"/>
      <c r="CK37" s="535"/>
      <c r="CL37" s="535"/>
      <c r="CM37" s="535"/>
      <c r="CN37" s="535"/>
      <c r="CO37" s="535"/>
      <c r="CP37" s="535"/>
      <c r="CQ37" s="535"/>
      <c r="CR37" s="535"/>
      <c r="CS37" s="535"/>
      <c r="CT37" s="535"/>
      <c r="CU37" s="591"/>
    </row>
    <row r="38" spans="2:105" ht="9" customHeight="1" thickBot="1">
      <c r="B38" s="592"/>
      <c r="C38" s="535"/>
      <c r="D38" s="535"/>
      <c r="E38" s="535"/>
      <c r="F38" s="535"/>
      <c r="G38" s="535"/>
      <c r="H38" s="535"/>
      <c r="I38" s="535"/>
      <c r="J38" s="535"/>
      <c r="K38" s="535"/>
      <c r="L38" s="535"/>
      <c r="M38" s="535"/>
      <c r="N38" s="535"/>
      <c r="O38" s="535"/>
      <c r="P38" s="535"/>
      <c r="Q38" s="535"/>
      <c r="R38" s="535"/>
      <c r="S38" s="535"/>
      <c r="T38" s="535"/>
      <c r="U38" s="535"/>
      <c r="V38" s="535"/>
      <c r="W38" s="535"/>
      <c r="X38" s="535"/>
      <c r="Y38" s="535"/>
      <c r="Z38" s="535"/>
      <c r="AA38" s="535"/>
      <c r="AB38" s="535"/>
      <c r="AC38" s="535"/>
      <c r="AD38" s="535"/>
      <c r="AE38" s="535"/>
      <c r="AF38" s="535"/>
      <c r="AG38" s="535"/>
      <c r="AH38" s="535"/>
      <c r="AI38" s="535"/>
      <c r="AJ38" s="535"/>
      <c r="AK38" s="535"/>
      <c r="AL38" s="535"/>
      <c r="AM38" s="535"/>
      <c r="AN38" s="535"/>
      <c r="AO38" s="535"/>
      <c r="AP38" s="535"/>
      <c r="AQ38" s="535"/>
      <c r="AR38" s="535"/>
      <c r="AS38" s="535"/>
      <c r="AT38" s="535"/>
      <c r="AU38" s="535"/>
      <c r="AV38" s="535"/>
      <c r="AW38" s="535"/>
      <c r="AX38" s="535"/>
      <c r="AY38" s="535"/>
      <c r="AZ38" s="535"/>
      <c r="BA38" s="535"/>
      <c r="BB38" s="535"/>
      <c r="BC38" s="535"/>
      <c r="BD38" s="535"/>
      <c r="BE38" s="535"/>
      <c r="BF38" s="535"/>
      <c r="BG38" s="535"/>
      <c r="BH38" s="535"/>
      <c r="BI38" s="535"/>
      <c r="BJ38" s="535"/>
      <c r="BK38" s="535"/>
      <c r="BL38" s="535"/>
      <c r="BM38" s="535"/>
      <c r="BN38" s="535"/>
      <c r="BO38" s="535"/>
      <c r="BP38" s="535"/>
      <c r="BQ38" s="535"/>
      <c r="BR38" s="535"/>
      <c r="BS38" s="535"/>
      <c r="BT38" s="535"/>
      <c r="BU38" s="535"/>
      <c r="BV38" s="535"/>
      <c r="BW38" s="535"/>
      <c r="BX38" s="535"/>
      <c r="BY38" s="535"/>
      <c r="BZ38" s="535"/>
      <c r="CA38" s="535"/>
      <c r="CB38" s="535"/>
      <c r="CC38" s="535"/>
      <c r="CD38" s="535"/>
      <c r="CE38" s="535"/>
      <c r="CF38" s="535"/>
      <c r="CG38" s="535"/>
      <c r="CH38" s="535"/>
      <c r="CI38" s="535"/>
      <c r="CJ38" s="535"/>
      <c r="CK38" s="535"/>
      <c r="CL38" s="535"/>
      <c r="CM38" s="535"/>
      <c r="CN38" s="535"/>
      <c r="CO38" s="535"/>
      <c r="CP38" s="535"/>
      <c r="CQ38" s="535"/>
      <c r="CR38" s="535"/>
      <c r="CS38" s="535"/>
      <c r="CT38" s="535"/>
      <c r="CU38" s="591"/>
    </row>
    <row r="39" spans="2:105" ht="9" customHeight="1">
      <c r="B39" s="552" t="s">
        <v>213</v>
      </c>
      <c r="C39" s="557"/>
      <c r="D39" s="557"/>
      <c r="E39" s="557"/>
      <c r="F39" s="557"/>
      <c r="G39" s="557"/>
      <c r="H39" s="557"/>
      <c r="I39" s="557"/>
      <c r="J39" s="557"/>
      <c r="K39" s="557"/>
      <c r="L39" s="557"/>
      <c r="M39" s="557"/>
      <c r="N39" s="557"/>
      <c r="O39" s="557"/>
      <c r="P39" s="557"/>
      <c r="Q39" s="557"/>
      <c r="R39" s="557"/>
      <c r="S39" s="557"/>
      <c r="T39" s="557"/>
      <c r="U39" s="557"/>
      <c r="V39" s="557"/>
      <c r="W39" s="557"/>
      <c r="X39" s="557"/>
      <c r="Y39" s="557"/>
      <c r="Z39" s="557"/>
      <c r="AA39" s="557"/>
      <c r="AB39" s="557"/>
      <c r="AC39" s="557"/>
      <c r="AD39" s="557"/>
      <c r="AE39" s="557"/>
      <c r="AF39" s="557"/>
      <c r="AG39" s="557"/>
      <c r="AH39" s="557"/>
      <c r="AI39" s="557"/>
      <c r="AJ39" s="557"/>
      <c r="AK39" s="557"/>
      <c r="AL39" s="557"/>
      <c r="AM39" s="557"/>
      <c r="AN39" s="557"/>
      <c r="AO39" s="557"/>
      <c r="AP39" s="557"/>
      <c r="AQ39" s="557"/>
      <c r="AR39" s="557"/>
      <c r="AS39" s="557"/>
      <c r="AT39" s="557"/>
      <c r="AU39" s="557"/>
      <c r="AV39" s="557"/>
      <c r="AW39" s="557"/>
      <c r="AX39" s="557"/>
      <c r="AY39" s="557"/>
      <c r="AZ39" s="557"/>
      <c r="BA39" s="557"/>
      <c r="BB39" s="557"/>
      <c r="BC39" s="557"/>
      <c r="BD39" s="557"/>
      <c r="BE39" s="557"/>
      <c r="BF39" s="557"/>
      <c r="BG39" s="557"/>
      <c r="BH39" s="557"/>
      <c r="BI39" s="557"/>
      <c r="BJ39" s="557"/>
      <c r="BK39" s="557"/>
      <c r="BL39" s="557"/>
      <c r="BM39" s="557"/>
      <c r="BN39" s="557"/>
      <c r="BO39" s="557"/>
      <c r="BP39" s="557"/>
      <c r="BQ39" s="557"/>
      <c r="BR39" s="557"/>
      <c r="BS39" s="557"/>
      <c r="BT39" s="557"/>
      <c r="BU39" s="557"/>
      <c r="BV39" s="557"/>
      <c r="BW39" s="557"/>
      <c r="BX39" s="557"/>
      <c r="BY39" s="557"/>
      <c r="BZ39" s="557"/>
      <c r="CA39" s="557"/>
      <c r="CB39" s="557"/>
      <c r="CC39" s="557"/>
      <c r="CD39" s="558"/>
      <c r="CE39" s="552" t="s">
        <v>214</v>
      </c>
      <c r="CF39" s="557"/>
      <c r="CG39" s="557"/>
      <c r="CH39" s="557"/>
      <c r="CI39" s="557"/>
      <c r="CJ39" s="557"/>
      <c r="CK39" s="557"/>
      <c r="CL39" s="557"/>
      <c r="CM39" s="557"/>
      <c r="CN39" s="557"/>
      <c r="CO39" s="557"/>
      <c r="CP39" s="557"/>
      <c r="CQ39" s="557"/>
      <c r="CR39" s="557"/>
      <c r="CS39" s="557"/>
      <c r="CT39" s="557"/>
      <c r="CU39" s="558"/>
    </row>
    <row r="40" spans="2:105" ht="9" customHeight="1">
      <c r="B40" s="559"/>
      <c r="C40" s="560"/>
      <c r="D40" s="560"/>
      <c r="E40" s="560"/>
      <c r="F40" s="560"/>
      <c r="G40" s="560"/>
      <c r="H40" s="560"/>
      <c r="I40" s="560"/>
      <c r="J40" s="560"/>
      <c r="K40" s="560"/>
      <c r="L40" s="560"/>
      <c r="M40" s="560"/>
      <c r="N40" s="560"/>
      <c r="O40" s="560"/>
      <c r="P40" s="560"/>
      <c r="Q40" s="560"/>
      <c r="R40" s="560"/>
      <c r="S40" s="560"/>
      <c r="T40" s="560"/>
      <c r="U40" s="560"/>
      <c r="V40" s="560"/>
      <c r="W40" s="560"/>
      <c r="X40" s="560"/>
      <c r="Y40" s="560"/>
      <c r="Z40" s="560"/>
      <c r="AA40" s="560"/>
      <c r="AB40" s="560"/>
      <c r="AC40" s="560"/>
      <c r="AD40" s="560"/>
      <c r="AE40" s="560"/>
      <c r="AF40" s="560"/>
      <c r="AG40" s="560"/>
      <c r="AH40" s="560"/>
      <c r="AI40" s="560"/>
      <c r="AJ40" s="560"/>
      <c r="AK40" s="560"/>
      <c r="AL40" s="560"/>
      <c r="AM40" s="560"/>
      <c r="AN40" s="560"/>
      <c r="AO40" s="560"/>
      <c r="AP40" s="560"/>
      <c r="AQ40" s="560"/>
      <c r="AR40" s="560"/>
      <c r="AS40" s="560"/>
      <c r="AT40" s="560"/>
      <c r="AU40" s="560"/>
      <c r="AV40" s="560"/>
      <c r="AW40" s="560"/>
      <c r="AX40" s="560"/>
      <c r="AY40" s="560"/>
      <c r="AZ40" s="560"/>
      <c r="BA40" s="560"/>
      <c r="BB40" s="560"/>
      <c r="BC40" s="560"/>
      <c r="BD40" s="560"/>
      <c r="BE40" s="560"/>
      <c r="BF40" s="560"/>
      <c r="BG40" s="560"/>
      <c r="BH40" s="560"/>
      <c r="BI40" s="560"/>
      <c r="BJ40" s="560"/>
      <c r="BK40" s="560"/>
      <c r="BL40" s="560"/>
      <c r="BM40" s="560"/>
      <c r="BN40" s="560"/>
      <c r="BO40" s="560"/>
      <c r="BP40" s="560"/>
      <c r="BQ40" s="560"/>
      <c r="BR40" s="560"/>
      <c r="BS40" s="560"/>
      <c r="BT40" s="560"/>
      <c r="BU40" s="560"/>
      <c r="BV40" s="560"/>
      <c r="BW40" s="560"/>
      <c r="BX40" s="560"/>
      <c r="BY40" s="560"/>
      <c r="BZ40" s="560"/>
      <c r="CA40" s="560"/>
      <c r="CB40" s="560"/>
      <c r="CC40" s="560"/>
      <c r="CD40" s="561"/>
      <c r="CE40" s="559"/>
      <c r="CF40" s="560"/>
      <c r="CG40" s="560"/>
      <c r="CH40" s="560"/>
      <c r="CI40" s="560"/>
      <c r="CJ40" s="560"/>
      <c r="CK40" s="560"/>
      <c r="CL40" s="560"/>
      <c r="CM40" s="560"/>
      <c r="CN40" s="560"/>
      <c r="CO40" s="560"/>
      <c r="CP40" s="560"/>
      <c r="CQ40" s="560"/>
      <c r="CR40" s="560"/>
      <c r="CS40" s="560"/>
      <c r="CT40" s="560"/>
      <c r="CU40" s="561"/>
      <c r="CX40" s="130" t="s">
        <v>215</v>
      </c>
      <c r="CY40" s="130" t="s">
        <v>216</v>
      </c>
      <c r="CZ40" s="130" t="s">
        <v>217</v>
      </c>
    </row>
    <row r="41" spans="2:105" ht="9" customHeight="1">
      <c r="B41" s="559" t="s">
        <v>218</v>
      </c>
      <c r="C41" s="565"/>
      <c r="D41" s="565"/>
      <c r="E41" s="568" t="s">
        <v>219</v>
      </c>
      <c r="F41" s="565"/>
      <c r="G41" s="565"/>
      <c r="H41" s="565"/>
      <c r="I41" s="565"/>
      <c r="J41" s="565"/>
      <c r="K41" s="569"/>
      <c r="L41" s="568" t="s">
        <v>220</v>
      </c>
      <c r="M41" s="565"/>
      <c r="N41" s="565"/>
      <c r="O41" s="565"/>
      <c r="P41" s="565"/>
      <c r="Q41" s="565"/>
      <c r="R41" s="565"/>
      <c r="S41" s="565"/>
      <c r="T41" s="565"/>
      <c r="U41" s="565"/>
      <c r="V41" s="565"/>
      <c r="W41" s="565"/>
      <c r="X41" s="565"/>
      <c r="Y41" s="569"/>
      <c r="Z41" s="568" t="s">
        <v>221</v>
      </c>
      <c r="AA41" s="560"/>
      <c r="AB41" s="560"/>
      <c r="AC41" s="560"/>
      <c r="AD41" s="560"/>
      <c r="AE41" s="560"/>
      <c r="AF41" s="560"/>
      <c r="AG41" s="560"/>
      <c r="AH41" s="560"/>
      <c r="AI41" s="560"/>
      <c r="AJ41" s="560"/>
      <c r="AK41" s="573" t="s">
        <v>222</v>
      </c>
      <c r="AL41" s="574"/>
      <c r="AM41" s="574"/>
      <c r="AN41" s="574"/>
      <c r="AO41" s="574"/>
      <c r="AP41" s="574"/>
      <c r="AQ41" s="574"/>
      <c r="AR41" s="574"/>
      <c r="AS41" s="574"/>
      <c r="AT41" s="574"/>
      <c r="AU41" s="574"/>
      <c r="AV41" s="574"/>
      <c r="AW41" s="574"/>
      <c r="AX41" s="574"/>
      <c r="AY41" s="574"/>
      <c r="AZ41" s="574"/>
      <c r="BA41" s="574"/>
      <c r="BB41" s="574"/>
      <c r="BC41" s="574"/>
      <c r="BD41" s="574"/>
      <c r="BE41" s="574"/>
      <c r="BF41" s="574"/>
      <c r="BG41" s="574"/>
      <c r="BH41" s="574"/>
      <c r="BI41" s="574"/>
      <c r="BJ41" s="574"/>
      <c r="BK41" s="574"/>
      <c r="BL41" s="574"/>
      <c r="BM41" s="574"/>
      <c r="BN41" s="574"/>
      <c r="BO41" s="574"/>
      <c r="BP41" s="574"/>
      <c r="BQ41" s="574"/>
      <c r="BR41" s="574"/>
      <c r="BS41" s="574"/>
      <c r="BT41" s="574"/>
      <c r="BU41" s="574"/>
      <c r="BV41" s="574"/>
      <c r="BW41" s="574"/>
      <c r="BX41" s="574"/>
      <c r="BY41" s="574"/>
      <c r="BZ41" s="574"/>
      <c r="CA41" s="574"/>
      <c r="CB41" s="574"/>
      <c r="CC41" s="574"/>
      <c r="CD41" s="575"/>
      <c r="CE41" s="559"/>
      <c r="CF41" s="560"/>
      <c r="CG41" s="560"/>
      <c r="CH41" s="560"/>
      <c r="CI41" s="560"/>
      <c r="CJ41" s="560"/>
      <c r="CK41" s="560"/>
      <c r="CL41" s="560"/>
      <c r="CM41" s="560"/>
      <c r="CN41" s="560"/>
      <c r="CO41" s="560"/>
      <c r="CP41" s="560"/>
      <c r="CQ41" s="560"/>
      <c r="CR41" s="560"/>
      <c r="CS41" s="560"/>
      <c r="CT41" s="560"/>
      <c r="CU41" s="561"/>
      <c r="CW41" s="113" t="s">
        <v>223</v>
      </c>
      <c r="CX41" s="113" t="s">
        <v>224</v>
      </c>
      <c r="CY41" s="113" t="s">
        <v>225</v>
      </c>
      <c r="CZ41" s="131">
        <v>0</v>
      </c>
    </row>
    <row r="42" spans="2:105" ht="9" customHeight="1">
      <c r="B42" s="566"/>
      <c r="C42" s="567"/>
      <c r="D42" s="567"/>
      <c r="E42" s="570"/>
      <c r="F42" s="567"/>
      <c r="G42" s="567"/>
      <c r="H42" s="567"/>
      <c r="I42" s="567"/>
      <c r="J42" s="567"/>
      <c r="K42" s="571"/>
      <c r="L42" s="570"/>
      <c r="M42" s="567"/>
      <c r="N42" s="567"/>
      <c r="O42" s="567"/>
      <c r="P42" s="567"/>
      <c r="Q42" s="567"/>
      <c r="R42" s="567"/>
      <c r="S42" s="567"/>
      <c r="T42" s="567"/>
      <c r="U42" s="567"/>
      <c r="V42" s="567"/>
      <c r="W42" s="567"/>
      <c r="X42" s="567"/>
      <c r="Y42" s="571"/>
      <c r="Z42" s="572"/>
      <c r="AA42" s="563"/>
      <c r="AB42" s="563"/>
      <c r="AC42" s="563"/>
      <c r="AD42" s="563"/>
      <c r="AE42" s="563"/>
      <c r="AF42" s="563"/>
      <c r="AG42" s="563"/>
      <c r="AH42" s="563"/>
      <c r="AI42" s="563"/>
      <c r="AJ42" s="563"/>
      <c r="AK42" s="576"/>
      <c r="AL42" s="577"/>
      <c r="AM42" s="577"/>
      <c r="AN42" s="577"/>
      <c r="AO42" s="577"/>
      <c r="AP42" s="577"/>
      <c r="AQ42" s="577"/>
      <c r="AR42" s="577"/>
      <c r="AS42" s="577"/>
      <c r="AT42" s="577"/>
      <c r="AU42" s="577"/>
      <c r="AV42" s="577"/>
      <c r="AW42" s="577"/>
      <c r="AX42" s="577"/>
      <c r="AY42" s="577"/>
      <c r="AZ42" s="577"/>
      <c r="BA42" s="577"/>
      <c r="BB42" s="577"/>
      <c r="BC42" s="577"/>
      <c r="BD42" s="577"/>
      <c r="BE42" s="577"/>
      <c r="BF42" s="577"/>
      <c r="BG42" s="577"/>
      <c r="BH42" s="577"/>
      <c r="BI42" s="577"/>
      <c r="BJ42" s="577"/>
      <c r="BK42" s="577"/>
      <c r="BL42" s="577"/>
      <c r="BM42" s="577"/>
      <c r="BN42" s="577"/>
      <c r="BO42" s="577"/>
      <c r="BP42" s="577"/>
      <c r="BQ42" s="577"/>
      <c r="BR42" s="577"/>
      <c r="BS42" s="577"/>
      <c r="BT42" s="577"/>
      <c r="BU42" s="577"/>
      <c r="BV42" s="577"/>
      <c r="BW42" s="577"/>
      <c r="BX42" s="577"/>
      <c r="BY42" s="577"/>
      <c r="BZ42" s="577"/>
      <c r="CA42" s="577"/>
      <c r="CB42" s="577"/>
      <c r="CC42" s="577"/>
      <c r="CD42" s="578"/>
      <c r="CE42" s="562"/>
      <c r="CF42" s="563"/>
      <c r="CG42" s="563"/>
      <c r="CH42" s="563"/>
      <c r="CI42" s="563"/>
      <c r="CJ42" s="563"/>
      <c r="CK42" s="563"/>
      <c r="CL42" s="563"/>
      <c r="CM42" s="563"/>
      <c r="CN42" s="563"/>
      <c r="CO42" s="563"/>
      <c r="CP42" s="563"/>
      <c r="CQ42" s="563"/>
      <c r="CR42" s="563"/>
      <c r="CS42" s="563"/>
      <c r="CT42" s="563"/>
      <c r="CU42" s="564"/>
      <c r="CW42" s="113" t="s">
        <v>226</v>
      </c>
      <c r="CX42" s="113" t="s">
        <v>227</v>
      </c>
      <c r="CY42" s="113" t="s">
        <v>225</v>
      </c>
      <c r="CZ42" s="131">
        <v>0</v>
      </c>
    </row>
    <row r="43" spans="2:105" ht="9" customHeight="1">
      <c r="B43" s="599">
        <v>1</v>
      </c>
      <c r="C43" s="600"/>
      <c r="D43" s="601"/>
      <c r="E43" s="602"/>
      <c r="F43" s="603"/>
      <c r="G43" s="603"/>
      <c r="H43" s="603"/>
      <c r="I43" s="603"/>
      <c r="J43" s="603"/>
      <c r="K43" s="604"/>
      <c r="L43" s="608"/>
      <c r="M43" s="609"/>
      <c r="N43" s="609"/>
      <c r="O43" s="609"/>
      <c r="P43" s="609"/>
      <c r="Q43" s="609"/>
      <c r="R43" s="609"/>
      <c r="S43" s="609"/>
      <c r="T43" s="609"/>
      <c r="U43" s="609"/>
      <c r="V43" s="609"/>
      <c r="W43" s="609"/>
      <c r="X43" s="609"/>
      <c r="Y43" s="610"/>
      <c r="Z43" s="614"/>
      <c r="AA43" s="615"/>
      <c r="AB43" s="615"/>
      <c r="AC43" s="615"/>
      <c r="AD43" s="615"/>
      <c r="AE43" s="615"/>
      <c r="AF43" s="615"/>
      <c r="AG43" s="615"/>
      <c r="AH43" s="615"/>
      <c r="AI43" s="615"/>
      <c r="AJ43" s="615"/>
      <c r="AK43" s="614" t="s">
        <v>228</v>
      </c>
      <c r="AL43" s="615"/>
      <c r="AM43" s="615"/>
      <c r="AN43" s="615"/>
      <c r="AO43" s="615"/>
      <c r="AP43" s="615"/>
      <c r="AQ43" s="615"/>
      <c r="AR43" s="615"/>
      <c r="AS43" s="615"/>
      <c r="AT43" s="615"/>
      <c r="AU43" s="615"/>
      <c r="AV43" s="615"/>
      <c r="AW43" s="615"/>
      <c r="AX43" s="615"/>
      <c r="AY43" s="615"/>
      <c r="AZ43" s="615"/>
      <c r="BA43" s="615"/>
      <c r="BB43" s="615"/>
      <c r="BC43" s="615"/>
      <c r="BD43" s="615"/>
      <c r="BE43" s="615"/>
      <c r="BF43" s="615"/>
      <c r="BG43" s="615"/>
      <c r="BH43" s="615"/>
      <c r="BI43" s="615"/>
      <c r="BJ43" s="615"/>
      <c r="BK43" s="615"/>
      <c r="BL43" s="615"/>
      <c r="BM43" s="615"/>
      <c r="BN43" s="615"/>
      <c r="BO43" s="615"/>
      <c r="BP43" s="615"/>
      <c r="BQ43" s="615"/>
      <c r="BR43" s="615"/>
      <c r="BS43" s="615"/>
      <c r="BT43" s="615"/>
      <c r="BU43" s="615"/>
      <c r="BV43" s="615"/>
      <c r="BW43" s="615"/>
      <c r="BX43" s="615"/>
      <c r="BY43" s="615"/>
      <c r="BZ43" s="615"/>
      <c r="CA43" s="615"/>
      <c r="CB43" s="615"/>
      <c r="CC43" s="615"/>
      <c r="CD43" s="618"/>
      <c r="CE43" s="632" t="s">
        <v>225</v>
      </c>
      <c r="CF43" s="633"/>
      <c r="CG43" s="633"/>
      <c r="CH43" s="633"/>
      <c r="CI43" s="633"/>
      <c r="CJ43" s="633"/>
      <c r="CK43" s="633"/>
      <c r="CL43" s="633"/>
      <c r="CM43" s="633"/>
      <c r="CN43" s="633"/>
      <c r="CO43" s="633"/>
      <c r="CP43" s="633"/>
      <c r="CQ43" s="633"/>
      <c r="CR43" s="633"/>
      <c r="CS43" s="633"/>
      <c r="CT43" s="633"/>
      <c r="CU43" s="634"/>
      <c r="CW43" s="113" t="s">
        <v>229</v>
      </c>
      <c r="CX43" s="113" t="s">
        <v>230</v>
      </c>
      <c r="CY43" s="113" t="s">
        <v>225</v>
      </c>
      <c r="CZ43" s="131">
        <v>0</v>
      </c>
    </row>
    <row r="44" spans="2:105" ht="9" customHeight="1">
      <c r="B44" s="566"/>
      <c r="C44" s="567"/>
      <c r="D44" s="571"/>
      <c r="E44" s="605"/>
      <c r="F44" s="606"/>
      <c r="G44" s="606"/>
      <c r="H44" s="606"/>
      <c r="I44" s="606"/>
      <c r="J44" s="606"/>
      <c r="K44" s="607"/>
      <c r="L44" s="611"/>
      <c r="M44" s="612"/>
      <c r="N44" s="612"/>
      <c r="O44" s="612"/>
      <c r="P44" s="612"/>
      <c r="Q44" s="612"/>
      <c r="R44" s="612"/>
      <c r="S44" s="612"/>
      <c r="T44" s="612"/>
      <c r="U44" s="612"/>
      <c r="V44" s="612"/>
      <c r="W44" s="612"/>
      <c r="X44" s="612"/>
      <c r="Y44" s="613"/>
      <c r="Z44" s="616"/>
      <c r="AA44" s="617"/>
      <c r="AB44" s="617"/>
      <c r="AC44" s="617"/>
      <c r="AD44" s="617"/>
      <c r="AE44" s="617"/>
      <c r="AF44" s="617"/>
      <c r="AG44" s="617"/>
      <c r="AH44" s="617"/>
      <c r="AI44" s="617"/>
      <c r="AJ44" s="617"/>
      <c r="AK44" s="593"/>
      <c r="AL44" s="594"/>
      <c r="AM44" s="594"/>
      <c r="AN44" s="594"/>
      <c r="AO44" s="594"/>
      <c r="AP44" s="594"/>
      <c r="AQ44" s="594"/>
      <c r="AR44" s="594"/>
      <c r="AS44" s="594"/>
      <c r="AT44" s="594"/>
      <c r="AU44" s="594"/>
      <c r="AV44" s="594"/>
      <c r="AW44" s="594"/>
      <c r="AX44" s="594"/>
      <c r="AY44" s="594"/>
      <c r="AZ44" s="594"/>
      <c r="BA44" s="594"/>
      <c r="BB44" s="594"/>
      <c r="BC44" s="594"/>
      <c r="BD44" s="594"/>
      <c r="BE44" s="594"/>
      <c r="BF44" s="594"/>
      <c r="BG44" s="594"/>
      <c r="BH44" s="594"/>
      <c r="BI44" s="594"/>
      <c r="BJ44" s="594"/>
      <c r="BK44" s="594"/>
      <c r="BL44" s="594"/>
      <c r="BM44" s="594"/>
      <c r="BN44" s="594"/>
      <c r="BO44" s="594"/>
      <c r="BP44" s="594"/>
      <c r="BQ44" s="594"/>
      <c r="BR44" s="594"/>
      <c r="BS44" s="594"/>
      <c r="BT44" s="594"/>
      <c r="BU44" s="594"/>
      <c r="BV44" s="594"/>
      <c r="BW44" s="594"/>
      <c r="BX44" s="594"/>
      <c r="BY44" s="594"/>
      <c r="BZ44" s="594"/>
      <c r="CA44" s="594"/>
      <c r="CB44" s="594"/>
      <c r="CC44" s="594"/>
      <c r="CD44" s="595"/>
      <c r="CE44" s="635"/>
      <c r="CF44" s="636"/>
      <c r="CG44" s="636"/>
      <c r="CH44" s="636"/>
      <c r="CI44" s="636"/>
      <c r="CJ44" s="636"/>
      <c r="CK44" s="636"/>
      <c r="CL44" s="636"/>
      <c r="CM44" s="636"/>
      <c r="CN44" s="636"/>
      <c r="CO44" s="636"/>
      <c r="CP44" s="636"/>
      <c r="CQ44" s="636"/>
      <c r="CR44" s="636"/>
      <c r="CS44" s="636"/>
      <c r="CT44" s="636"/>
      <c r="CU44" s="637"/>
      <c r="CW44" s="72" t="s">
        <v>231</v>
      </c>
      <c r="CX44" s="113" t="s">
        <v>232</v>
      </c>
      <c r="CY44" s="113" t="s">
        <v>225</v>
      </c>
      <c r="CZ44" s="131">
        <v>0</v>
      </c>
    </row>
    <row r="45" spans="2:105" ht="9" customHeight="1">
      <c r="B45" s="619">
        <v>2</v>
      </c>
      <c r="C45" s="600"/>
      <c r="D45" s="601"/>
      <c r="E45" s="602"/>
      <c r="F45" s="603"/>
      <c r="G45" s="603"/>
      <c r="H45" s="603"/>
      <c r="I45" s="603"/>
      <c r="J45" s="603"/>
      <c r="K45" s="604"/>
      <c r="L45" s="621"/>
      <c r="M45" s="609"/>
      <c r="N45" s="609"/>
      <c r="O45" s="609"/>
      <c r="P45" s="609"/>
      <c r="Q45" s="609"/>
      <c r="R45" s="609"/>
      <c r="S45" s="609"/>
      <c r="T45" s="609"/>
      <c r="U45" s="609"/>
      <c r="V45" s="609"/>
      <c r="W45" s="609"/>
      <c r="X45" s="609"/>
      <c r="Y45" s="610"/>
      <c r="Z45" s="614"/>
      <c r="AA45" s="615"/>
      <c r="AB45" s="615"/>
      <c r="AC45" s="615"/>
      <c r="AD45" s="615"/>
      <c r="AE45" s="615"/>
      <c r="AF45" s="615"/>
      <c r="AG45" s="615"/>
      <c r="AH45" s="615"/>
      <c r="AI45" s="615"/>
      <c r="AJ45" s="615"/>
      <c r="AK45" s="614" t="s">
        <v>228</v>
      </c>
      <c r="AL45" s="615"/>
      <c r="AM45" s="615"/>
      <c r="AN45" s="615"/>
      <c r="AO45" s="615"/>
      <c r="AP45" s="615"/>
      <c r="AQ45" s="615"/>
      <c r="AR45" s="615"/>
      <c r="AS45" s="615"/>
      <c r="AT45" s="615"/>
      <c r="AU45" s="615"/>
      <c r="AV45" s="615"/>
      <c r="AW45" s="615"/>
      <c r="AX45" s="615"/>
      <c r="AY45" s="615"/>
      <c r="AZ45" s="615"/>
      <c r="BA45" s="615"/>
      <c r="BB45" s="615"/>
      <c r="BC45" s="615"/>
      <c r="BD45" s="615"/>
      <c r="BE45" s="615"/>
      <c r="BF45" s="615"/>
      <c r="BG45" s="615"/>
      <c r="BH45" s="615"/>
      <c r="BI45" s="615"/>
      <c r="BJ45" s="615"/>
      <c r="BK45" s="615"/>
      <c r="BL45" s="615"/>
      <c r="BM45" s="615"/>
      <c r="BN45" s="615"/>
      <c r="BO45" s="615"/>
      <c r="BP45" s="615"/>
      <c r="BQ45" s="615"/>
      <c r="BR45" s="615"/>
      <c r="BS45" s="615"/>
      <c r="BT45" s="615"/>
      <c r="BU45" s="615"/>
      <c r="BV45" s="615"/>
      <c r="BW45" s="615"/>
      <c r="BX45" s="615"/>
      <c r="BY45" s="615"/>
      <c r="BZ45" s="615"/>
      <c r="CA45" s="615"/>
      <c r="CB45" s="615"/>
      <c r="CC45" s="615"/>
      <c r="CD45" s="618"/>
      <c r="CE45" s="635"/>
      <c r="CF45" s="636"/>
      <c r="CG45" s="636"/>
      <c r="CH45" s="636"/>
      <c r="CI45" s="636"/>
      <c r="CJ45" s="636"/>
      <c r="CK45" s="636"/>
      <c r="CL45" s="636"/>
      <c r="CM45" s="636"/>
      <c r="CN45" s="636"/>
      <c r="CO45" s="636"/>
      <c r="CP45" s="636"/>
      <c r="CQ45" s="636"/>
      <c r="CR45" s="636"/>
      <c r="CS45" s="636"/>
      <c r="CT45" s="636"/>
      <c r="CU45" s="637"/>
      <c r="CW45" s="72" t="s">
        <v>233</v>
      </c>
      <c r="CX45" s="113" t="s">
        <v>234</v>
      </c>
      <c r="CY45" s="113" t="s">
        <v>225</v>
      </c>
      <c r="CZ45" s="131">
        <v>0</v>
      </c>
    </row>
    <row r="46" spans="2:105" ht="9" customHeight="1">
      <c r="B46" s="566"/>
      <c r="C46" s="567"/>
      <c r="D46" s="571"/>
      <c r="E46" s="605"/>
      <c r="F46" s="606"/>
      <c r="G46" s="606"/>
      <c r="H46" s="606"/>
      <c r="I46" s="606"/>
      <c r="J46" s="606"/>
      <c r="K46" s="607"/>
      <c r="L46" s="611"/>
      <c r="M46" s="612"/>
      <c r="N46" s="612"/>
      <c r="O46" s="612"/>
      <c r="P46" s="612"/>
      <c r="Q46" s="612"/>
      <c r="R46" s="612"/>
      <c r="S46" s="612"/>
      <c r="T46" s="612"/>
      <c r="U46" s="612"/>
      <c r="V46" s="612"/>
      <c r="W46" s="612"/>
      <c r="X46" s="612"/>
      <c r="Y46" s="613"/>
      <c r="Z46" s="616"/>
      <c r="AA46" s="617"/>
      <c r="AB46" s="617"/>
      <c r="AC46" s="617"/>
      <c r="AD46" s="617"/>
      <c r="AE46" s="617"/>
      <c r="AF46" s="617"/>
      <c r="AG46" s="617"/>
      <c r="AH46" s="617"/>
      <c r="AI46" s="617"/>
      <c r="AJ46" s="617"/>
      <c r="AK46" s="616"/>
      <c r="AL46" s="617"/>
      <c r="AM46" s="617"/>
      <c r="AN46" s="617"/>
      <c r="AO46" s="617"/>
      <c r="AP46" s="617"/>
      <c r="AQ46" s="617"/>
      <c r="AR46" s="617"/>
      <c r="AS46" s="617"/>
      <c r="AT46" s="617"/>
      <c r="AU46" s="617"/>
      <c r="AV46" s="617"/>
      <c r="AW46" s="617"/>
      <c r="AX46" s="617"/>
      <c r="AY46" s="617"/>
      <c r="AZ46" s="617"/>
      <c r="BA46" s="617"/>
      <c r="BB46" s="617"/>
      <c r="BC46" s="617"/>
      <c r="BD46" s="617"/>
      <c r="BE46" s="617"/>
      <c r="BF46" s="617"/>
      <c r="BG46" s="617"/>
      <c r="BH46" s="617"/>
      <c r="BI46" s="617"/>
      <c r="BJ46" s="617"/>
      <c r="BK46" s="617"/>
      <c r="BL46" s="617"/>
      <c r="BM46" s="617"/>
      <c r="BN46" s="617"/>
      <c r="BO46" s="617"/>
      <c r="BP46" s="617"/>
      <c r="BQ46" s="617"/>
      <c r="BR46" s="617"/>
      <c r="BS46" s="617"/>
      <c r="BT46" s="617"/>
      <c r="BU46" s="617"/>
      <c r="BV46" s="617"/>
      <c r="BW46" s="617"/>
      <c r="BX46" s="617"/>
      <c r="BY46" s="617"/>
      <c r="BZ46" s="617"/>
      <c r="CA46" s="617"/>
      <c r="CB46" s="617"/>
      <c r="CC46" s="617"/>
      <c r="CD46" s="631"/>
      <c r="CE46" s="635"/>
      <c r="CF46" s="636"/>
      <c r="CG46" s="636"/>
      <c r="CH46" s="636"/>
      <c r="CI46" s="636"/>
      <c r="CJ46" s="636"/>
      <c r="CK46" s="636"/>
      <c r="CL46" s="636"/>
      <c r="CM46" s="636"/>
      <c r="CN46" s="636"/>
      <c r="CO46" s="636"/>
      <c r="CP46" s="636"/>
      <c r="CQ46" s="636"/>
      <c r="CR46" s="636"/>
      <c r="CS46" s="636"/>
      <c r="CT46" s="636"/>
      <c r="CU46" s="637"/>
      <c r="CW46" s="113" t="s">
        <v>235</v>
      </c>
      <c r="CX46" s="113" t="s">
        <v>236</v>
      </c>
      <c r="CY46" s="113" t="s">
        <v>225</v>
      </c>
      <c r="CZ46" s="131">
        <v>0</v>
      </c>
    </row>
    <row r="47" spans="2:105" ht="9" customHeight="1">
      <c r="B47" s="619">
        <v>3</v>
      </c>
      <c r="C47" s="600"/>
      <c r="D47" s="601"/>
      <c r="E47" s="602"/>
      <c r="F47" s="603"/>
      <c r="G47" s="603"/>
      <c r="H47" s="603"/>
      <c r="I47" s="603"/>
      <c r="J47" s="603"/>
      <c r="K47" s="604"/>
      <c r="L47" s="621"/>
      <c r="M47" s="609"/>
      <c r="N47" s="609"/>
      <c r="O47" s="609"/>
      <c r="P47" s="609"/>
      <c r="Q47" s="609"/>
      <c r="R47" s="609"/>
      <c r="S47" s="609"/>
      <c r="T47" s="609"/>
      <c r="U47" s="609"/>
      <c r="V47" s="609"/>
      <c r="W47" s="609"/>
      <c r="X47" s="609"/>
      <c r="Y47" s="610"/>
      <c r="Z47" s="614"/>
      <c r="AA47" s="615"/>
      <c r="AB47" s="615"/>
      <c r="AC47" s="615"/>
      <c r="AD47" s="615"/>
      <c r="AE47" s="615"/>
      <c r="AF47" s="615"/>
      <c r="AG47" s="615"/>
      <c r="AH47" s="615"/>
      <c r="AI47" s="615"/>
      <c r="AJ47" s="615"/>
      <c r="AK47" s="593" t="s">
        <v>228</v>
      </c>
      <c r="AL47" s="594"/>
      <c r="AM47" s="594"/>
      <c r="AN47" s="594"/>
      <c r="AO47" s="594"/>
      <c r="AP47" s="594"/>
      <c r="AQ47" s="594"/>
      <c r="AR47" s="594"/>
      <c r="AS47" s="594"/>
      <c r="AT47" s="594"/>
      <c r="AU47" s="594"/>
      <c r="AV47" s="594"/>
      <c r="AW47" s="594"/>
      <c r="AX47" s="594"/>
      <c r="AY47" s="594"/>
      <c r="AZ47" s="594"/>
      <c r="BA47" s="594"/>
      <c r="BB47" s="594"/>
      <c r="BC47" s="594"/>
      <c r="BD47" s="594"/>
      <c r="BE47" s="594"/>
      <c r="BF47" s="594"/>
      <c r="BG47" s="594"/>
      <c r="BH47" s="594"/>
      <c r="BI47" s="594"/>
      <c r="BJ47" s="594"/>
      <c r="BK47" s="594"/>
      <c r="BL47" s="594"/>
      <c r="BM47" s="594"/>
      <c r="BN47" s="594"/>
      <c r="BO47" s="594"/>
      <c r="BP47" s="594"/>
      <c r="BQ47" s="594"/>
      <c r="BR47" s="594"/>
      <c r="BS47" s="594"/>
      <c r="BT47" s="594"/>
      <c r="BU47" s="594"/>
      <c r="BV47" s="594"/>
      <c r="BW47" s="594"/>
      <c r="BX47" s="594"/>
      <c r="BY47" s="594"/>
      <c r="BZ47" s="594"/>
      <c r="CA47" s="594"/>
      <c r="CB47" s="594"/>
      <c r="CC47" s="594"/>
      <c r="CD47" s="595"/>
      <c r="CE47" s="635"/>
      <c r="CF47" s="636"/>
      <c r="CG47" s="636"/>
      <c r="CH47" s="636"/>
      <c r="CI47" s="636"/>
      <c r="CJ47" s="636"/>
      <c r="CK47" s="636"/>
      <c r="CL47" s="636"/>
      <c r="CM47" s="636"/>
      <c r="CN47" s="636"/>
      <c r="CO47" s="636"/>
      <c r="CP47" s="636"/>
      <c r="CQ47" s="636"/>
      <c r="CR47" s="636"/>
      <c r="CS47" s="636"/>
      <c r="CT47" s="636"/>
      <c r="CU47" s="637"/>
    </row>
    <row r="48" spans="2:105" ht="9" customHeight="1">
      <c r="B48" s="566"/>
      <c r="C48" s="567"/>
      <c r="D48" s="571"/>
      <c r="E48" s="605"/>
      <c r="F48" s="606"/>
      <c r="G48" s="606"/>
      <c r="H48" s="606"/>
      <c r="I48" s="606"/>
      <c r="J48" s="606"/>
      <c r="K48" s="607"/>
      <c r="L48" s="611"/>
      <c r="M48" s="612"/>
      <c r="N48" s="612"/>
      <c r="O48" s="612"/>
      <c r="P48" s="612"/>
      <c r="Q48" s="612"/>
      <c r="R48" s="612"/>
      <c r="S48" s="612"/>
      <c r="T48" s="612"/>
      <c r="U48" s="612"/>
      <c r="V48" s="612"/>
      <c r="W48" s="612"/>
      <c r="X48" s="612"/>
      <c r="Y48" s="613"/>
      <c r="Z48" s="616"/>
      <c r="AA48" s="617"/>
      <c r="AB48" s="617"/>
      <c r="AC48" s="617"/>
      <c r="AD48" s="617"/>
      <c r="AE48" s="617"/>
      <c r="AF48" s="617"/>
      <c r="AG48" s="617"/>
      <c r="AH48" s="617"/>
      <c r="AI48" s="617"/>
      <c r="AJ48" s="617"/>
      <c r="AK48" s="593"/>
      <c r="AL48" s="594"/>
      <c r="AM48" s="594"/>
      <c r="AN48" s="594"/>
      <c r="AO48" s="594"/>
      <c r="AP48" s="594"/>
      <c r="AQ48" s="594"/>
      <c r="AR48" s="594"/>
      <c r="AS48" s="594"/>
      <c r="AT48" s="594"/>
      <c r="AU48" s="594"/>
      <c r="AV48" s="594"/>
      <c r="AW48" s="594"/>
      <c r="AX48" s="594"/>
      <c r="AY48" s="594"/>
      <c r="AZ48" s="594"/>
      <c r="BA48" s="594"/>
      <c r="BB48" s="594"/>
      <c r="BC48" s="594"/>
      <c r="BD48" s="594"/>
      <c r="BE48" s="594"/>
      <c r="BF48" s="594"/>
      <c r="BG48" s="594"/>
      <c r="BH48" s="594"/>
      <c r="BI48" s="594"/>
      <c r="BJ48" s="594"/>
      <c r="BK48" s="594"/>
      <c r="BL48" s="594"/>
      <c r="BM48" s="594"/>
      <c r="BN48" s="594"/>
      <c r="BO48" s="594"/>
      <c r="BP48" s="594"/>
      <c r="BQ48" s="594"/>
      <c r="BR48" s="594"/>
      <c r="BS48" s="594"/>
      <c r="BT48" s="594"/>
      <c r="BU48" s="594"/>
      <c r="BV48" s="594"/>
      <c r="BW48" s="594"/>
      <c r="BX48" s="594"/>
      <c r="BY48" s="594"/>
      <c r="BZ48" s="594"/>
      <c r="CA48" s="594"/>
      <c r="CB48" s="594"/>
      <c r="CC48" s="594"/>
      <c r="CD48" s="595"/>
      <c r="CE48" s="635"/>
      <c r="CF48" s="636"/>
      <c r="CG48" s="636"/>
      <c r="CH48" s="636"/>
      <c r="CI48" s="636"/>
      <c r="CJ48" s="636"/>
      <c r="CK48" s="636"/>
      <c r="CL48" s="636"/>
      <c r="CM48" s="636"/>
      <c r="CN48" s="636"/>
      <c r="CO48" s="636"/>
      <c r="CP48" s="636"/>
      <c r="CQ48" s="636"/>
      <c r="CR48" s="636"/>
      <c r="CS48" s="636"/>
      <c r="CT48" s="636"/>
      <c r="CU48" s="637"/>
    </row>
    <row r="49" spans="2:103" ht="9" customHeight="1">
      <c r="B49" s="619">
        <v>4</v>
      </c>
      <c r="C49" s="600"/>
      <c r="D49" s="601"/>
      <c r="E49" s="620" t="s">
        <v>208</v>
      </c>
      <c r="F49" s="603"/>
      <c r="G49" s="603"/>
      <c r="H49" s="603"/>
      <c r="I49" s="603"/>
      <c r="J49" s="603"/>
      <c r="K49" s="604"/>
      <c r="L49" s="621" t="s">
        <v>208</v>
      </c>
      <c r="M49" s="609"/>
      <c r="N49" s="609"/>
      <c r="O49" s="609"/>
      <c r="P49" s="609"/>
      <c r="Q49" s="609"/>
      <c r="R49" s="609"/>
      <c r="S49" s="609"/>
      <c r="T49" s="609"/>
      <c r="U49" s="609"/>
      <c r="V49" s="609"/>
      <c r="W49" s="609"/>
      <c r="X49" s="609"/>
      <c r="Y49" s="610"/>
      <c r="Z49" s="614" t="s">
        <v>208</v>
      </c>
      <c r="AA49" s="615"/>
      <c r="AB49" s="615"/>
      <c r="AC49" s="615"/>
      <c r="AD49" s="615"/>
      <c r="AE49" s="615"/>
      <c r="AF49" s="615"/>
      <c r="AG49" s="615"/>
      <c r="AH49" s="615"/>
      <c r="AI49" s="615"/>
      <c r="AJ49" s="615"/>
      <c r="AK49" s="614" t="s">
        <v>228</v>
      </c>
      <c r="AL49" s="615"/>
      <c r="AM49" s="615"/>
      <c r="AN49" s="615"/>
      <c r="AO49" s="615"/>
      <c r="AP49" s="615"/>
      <c r="AQ49" s="615"/>
      <c r="AR49" s="615"/>
      <c r="AS49" s="615"/>
      <c r="AT49" s="615"/>
      <c r="AU49" s="615"/>
      <c r="AV49" s="615"/>
      <c r="AW49" s="615"/>
      <c r="AX49" s="615"/>
      <c r="AY49" s="615"/>
      <c r="AZ49" s="615"/>
      <c r="BA49" s="615"/>
      <c r="BB49" s="615"/>
      <c r="BC49" s="615"/>
      <c r="BD49" s="615"/>
      <c r="BE49" s="615"/>
      <c r="BF49" s="615"/>
      <c r="BG49" s="615"/>
      <c r="BH49" s="615"/>
      <c r="BI49" s="615"/>
      <c r="BJ49" s="615"/>
      <c r="BK49" s="615"/>
      <c r="BL49" s="615"/>
      <c r="BM49" s="615"/>
      <c r="BN49" s="615"/>
      <c r="BO49" s="615"/>
      <c r="BP49" s="615"/>
      <c r="BQ49" s="615"/>
      <c r="BR49" s="615"/>
      <c r="BS49" s="615"/>
      <c r="BT49" s="615"/>
      <c r="BU49" s="615"/>
      <c r="BV49" s="615"/>
      <c r="BW49" s="615"/>
      <c r="BX49" s="615"/>
      <c r="BY49" s="615"/>
      <c r="BZ49" s="615"/>
      <c r="CA49" s="615"/>
      <c r="CB49" s="615"/>
      <c r="CC49" s="615"/>
      <c r="CD49" s="618"/>
      <c r="CE49" s="635"/>
      <c r="CF49" s="636"/>
      <c r="CG49" s="636"/>
      <c r="CH49" s="636"/>
      <c r="CI49" s="636"/>
      <c r="CJ49" s="636"/>
      <c r="CK49" s="636"/>
      <c r="CL49" s="636"/>
      <c r="CM49" s="636"/>
      <c r="CN49" s="636"/>
      <c r="CO49" s="636"/>
      <c r="CP49" s="636"/>
      <c r="CQ49" s="636"/>
      <c r="CR49" s="636"/>
      <c r="CS49" s="636"/>
      <c r="CT49" s="636"/>
      <c r="CU49" s="637"/>
    </row>
    <row r="50" spans="2:103" ht="9" customHeight="1">
      <c r="B50" s="566"/>
      <c r="C50" s="567"/>
      <c r="D50" s="571"/>
      <c r="E50" s="605"/>
      <c r="F50" s="606"/>
      <c r="G50" s="606"/>
      <c r="H50" s="606"/>
      <c r="I50" s="606"/>
      <c r="J50" s="606"/>
      <c r="K50" s="607"/>
      <c r="L50" s="611"/>
      <c r="M50" s="612"/>
      <c r="N50" s="612"/>
      <c r="O50" s="612"/>
      <c r="P50" s="612"/>
      <c r="Q50" s="612"/>
      <c r="R50" s="612"/>
      <c r="S50" s="612"/>
      <c r="T50" s="612"/>
      <c r="U50" s="612"/>
      <c r="V50" s="612"/>
      <c r="W50" s="612"/>
      <c r="X50" s="612"/>
      <c r="Y50" s="613"/>
      <c r="Z50" s="616"/>
      <c r="AA50" s="617"/>
      <c r="AB50" s="617"/>
      <c r="AC50" s="617"/>
      <c r="AD50" s="617"/>
      <c r="AE50" s="617"/>
      <c r="AF50" s="617"/>
      <c r="AG50" s="617"/>
      <c r="AH50" s="617"/>
      <c r="AI50" s="617"/>
      <c r="AJ50" s="617"/>
      <c r="AK50" s="616"/>
      <c r="AL50" s="617"/>
      <c r="AM50" s="617"/>
      <c r="AN50" s="617"/>
      <c r="AO50" s="617"/>
      <c r="AP50" s="617"/>
      <c r="AQ50" s="617"/>
      <c r="AR50" s="617"/>
      <c r="AS50" s="617"/>
      <c r="AT50" s="617"/>
      <c r="AU50" s="617"/>
      <c r="AV50" s="617"/>
      <c r="AW50" s="617"/>
      <c r="AX50" s="617"/>
      <c r="AY50" s="617"/>
      <c r="AZ50" s="617"/>
      <c r="BA50" s="617"/>
      <c r="BB50" s="617"/>
      <c r="BC50" s="617"/>
      <c r="BD50" s="617"/>
      <c r="BE50" s="617"/>
      <c r="BF50" s="617"/>
      <c r="BG50" s="617"/>
      <c r="BH50" s="617"/>
      <c r="BI50" s="617"/>
      <c r="BJ50" s="617"/>
      <c r="BK50" s="617"/>
      <c r="BL50" s="617"/>
      <c r="BM50" s="617"/>
      <c r="BN50" s="617"/>
      <c r="BO50" s="617"/>
      <c r="BP50" s="617"/>
      <c r="BQ50" s="617"/>
      <c r="BR50" s="617"/>
      <c r="BS50" s="617"/>
      <c r="BT50" s="617"/>
      <c r="BU50" s="617"/>
      <c r="BV50" s="617"/>
      <c r="BW50" s="617"/>
      <c r="BX50" s="617"/>
      <c r="BY50" s="617"/>
      <c r="BZ50" s="617"/>
      <c r="CA50" s="617"/>
      <c r="CB50" s="617"/>
      <c r="CC50" s="617"/>
      <c r="CD50" s="631"/>
      <c r="CE50" s="635"/>
      <c r="CF50" s="636"/>
      <c r="CG50" s="636"/>
      <c r="CH50" s="636"/>
      <c r="CI50" s="636"/>
      <c r="CJ50" s="636"/>
      <c r="CK50" s="636"/>
      <c r="CL50" s="636"/>
      <c r="CM50" s="636"/>
      <c r="CN50" s="636"/>
      <c r="CO50" s="636"/>
      <c r="CP50" s="636"/>
      <c r="CQ50" s="636"/>
      <c r="CR50" s="636"/>
      <c r="CS50" s="636"/>
      <c r="CT50" s="636"/>
      <c r="CU50" s="637"/>
    </row>
    <row r="51" spans="2:103" ht="9" customHeight="1">
      <c r="B51" s="619">
        <v>5</v>
      </c>
      <c r="C51" s="600"/>
      <c r="D51" s="601"/>
      <c r="E51" s="620" t="s">
        <v>228</v>
      </c>
      <c r="F51" s="603"/>
      <c r="G51" s="603"/>
      <c r="H51" s="603"/>
      <c r="I51" s="603"/>
      <c r="J51" s="603"/>
      <c r="K51" s="604"/>
      <c r="L51" s="621" t="s">
        <v>228</v>
      </c>
      <c r="M51" s="609"/>
      <c r="N51" s="609"/>
      <c r="O51" s="609"/>
      <c r="P51" s="609"/>
      <c r="Q51" s="609"/>
      <c r="R51" s="609"/>
      <c r="S51" s="609"/>
      <c r="T51" s="609"/>
      <c r="U51" s="609"/>
      <c r="V51" s="609"/>
      <c r="W51" s="609"/>
      <c r="X51" s="609"/>
      <c r="Y51" s="610"/>
      <c r="Z51" s="614" t="s">
        <v>228</v>
      </c>
      <c r="AA51" s="615"/>
      <c r="AB51" s="615"/>
      <c r="AC51" s="615"/>
      <c r="AD51" s="615"/>
      <c r="AE51" s="615"/>
      <c r="AF51" s="615"/>
      <c r="AG51" s="615"/>
      <c r="AH51" s="615"/>
      <c r="AI51" s="615"/>
      <c r="AJ51" s="615"/>
      <c r="AK51" s="593" t="s">
        <v>228</v>
      </c>
      <c r="AL51" s="594"/>
      <c r="AM51" s="594"/>
      <c r="AN51" s="594"/>
      <c r="AO51" s="594"/>
      <c r="AP51" s="594"/>
      <c r="AQ51" s="594"/>
      <c r="AR51" s="594"/>
      <c r="AS51" s="594"/>
      <c r="AT51" s="594"/>
      <c r="AU51" s="594"/>
      <c r="AV51" s="594"/>
      <c r="AW51" s="594"/>
      <c r="AX51" s="594"/>
      <c r="AY51" s="594"/>
      <c r="AZ51" s="594"/>
      <c r="BA51" s="594"/>
      <c r="BB51" s="594"/>
      <c r="BC51" s="594"/>
      <c r="BD51" s="594"/>
      <c r="BE51" s="594"/>
      <c r="BF51" s="594"/>
      <c r="BG51" s="594"/>
      <c r="BH51" s="594"/>
      <c r="BI51" s="594"/>
      <c r="BJ51" s="594"/>
      <c r="BK51" s="594"/>
      <c r="BL51" s="594"/>
      <c r="BM51" s="594"/>
      <c r="BN51" s="594"/>
      <c r="BO51" s="594"/>
      <c r="BP51" s="594"/>
      <c r="BQ51" s="594"/>
      <c r="BR51" s="594"/>
      <c r="BS51" s="594"/>
      <c r="BT51" s="594"/>
      <c r="BU51" s="594"/>
      <c r="BV51" s="594"/>
      <c r="BW51" s="594"/>
      <c r="BX51" s="594"/>
      <c r="BY51" s="594"/>
      <c r="BZ51" s="594"/>
      <c r="CA51" s="594"/>
      <c r="CB51" s="594"/>
      <c r="CC51" s="594"/>
      <c r="CD51" s="595"/>
      <c r="CE51" s="635"/>
      <c r="CF51" s="636"/>
      <c r="CG51" s="636"/>
      <c r="CH51" s="636"/>
      <c r="CI51" s="636"/>
      <c r="CJ51" s="636"/>
      <c r="CK51" s="636"/>
      <c r="CL51" s="636"/>
      <c r="CM51" s="636"/>
      <c r="CN51" s="636"/>
      <c r="CO51" s="636"/>
      <c r="CP51" s="636"/>
      <c r="CQ51" s="636"/>
      <c r="CR51" s="636"/>
      <c r="CS51" s="636"/>
      <c r="CT51" s="636"/>
      <c r="CU51" s="637"/>
      <c r="CY51" s="72"/>
    </row>
    <row r="52" spans="2:103" ht="9" customHeight="1" thickBot="1">
      <c r="B52" s="583"/>
      <c r="C52" s="584"/>
      <c r="D52" s="585"/>
      <c r="E52" s="605"/>
      <c r="F52" s="606"/>
      <c r="G52" s="606"/>
      <c r="H52" s="606"/>
      <c r="I52" s="606"/>
      <c r="J52" s="606"/>
      <c r="K52" s="607"/>
      <c r="L52" s="622"/>
      <c r="M52" s="623"/>
      <c r="N52" s="623"/>
      <c r="O52" s="623"/>
      <c r="P52" s="623"/>
      <c r="Q52" s="623"/>
      <c r="R52" s="623"/>
      <c r="S52" s="623"/>
      <c r="T52" s="623"/>
      <c r="U52" s="623"/>
      <c r="V52" s="623"/>
      <c r="W52" s="623"/>
      <c r="X52" s="623"/>
      <c r="Y52" s="624"/>
      <c r="Z52" s="596"/>
      <c r="AA52" s="597"/>
      <c r="AB52" s="597"/>
      <c r="AC52" s="597"/>
      <c r="AD52" s="597"/>
      <c r="AE52" s="597"/>
      <c r="AF52" s="597"/>
      <c r="AG52" s="597"/>
      <c r="AH52" s="597"/>
      <c r="AI52" s="597"/>
      <c r="AJ52" s="597"/>
      <c r="AK52" s="596"/>
      <c r="AL52" s="597"/>
      <c r="AM52" s="597"/>
      <c r="AN52" s="597"/>
      <c r="AO52" s="597"/>
      <c r="AP52" s="597"/>
      <c r="AQ52" s="597"/>
      <c r="AR52" s="597"/>
      <c r="AS52" s="597"/>
      <c r="AT52" s="597"/>
      <c r="AU52" s="597"/>
      <c r="AV52" s="597"/>
      <c r="AW52" s="597"/>
      <c r="AX52" s="597"/>
      <c r="AY52" s="597"/>
      <c r="AZ52" s="597"/>
      <c r="BA52" s="597"/>
      <c r="BB52" s="597"/>
      <c r="BC52" s="597"/>
      <c r="BD52" s="597"/>
      <c r="BE52" s="597"/>
      <c r="BF52" s="597"/>
      <c r="BG52" s="597"/>
      <c r="BH52" s="597"/>
      <c r="BI52" s="597"/>
      <c r="BJ52" s="597"/>
      <c r="BK52" s="597"/>
      <c r="BL52" s="597"/>
      <c r="BM52" s="597"/>
      <c r="BN52" s="597"/>
      <c r="BO52" s="597"/>
      <c r="BP52" s="597"/>
      <c r="BQ52" s="597"/>
      <c r="BR52" s="597"/>
      <c r="BS52" s="597"/>
      <c r="BT52" s="597"/>
      <c r="BU52" s="597"/>
      <c r="BV52" s="597"/>
      <c r="BW52" s="597"/>
      <c r="BX52" s="597"/>
      <c r="BY52" s="597"/>
      <c r="BZ52" s="597"/>
      <c r="CA52" s="597"/>
      <c r="CB52" s="597"/>
      <c r="CC52" s="597"/>
      <c r="CD52" s="598"/>
      <c r="CE52" s="638"/>
      <c r="CF52" s="639"/>
      <c r="CG52" s="639"/>
      <c r="CH52" s="639"/>
      <c r="CI52" s="639"/>
      <c r="CJ52" s="639"/>
      <c r="CK52" s="639"/>
      <c r="CL52" s="639"/>
      <c r="CM52" s="639"/>
      <c r="CN52" s="639"/>
      <c r="CO52" s="639"/>
      <c r="CP52" s="639"/>
      <c r="CQ52" s="639"/>
      <c r="CR52" s="639"/>
      <c r="CS52" s="639"/>
      <c r="CT52" s="639"/>
      <c r="CU52" s="640"/>
      <c r="CY52" s="72"/>
    </row>
    <row r="53" spans="2:103" ht="9" customHeight="1">
      <c r="B53" s="552" t="s">
        <v>237</v>
      </c>
      <c r="C53" s="553"/>
      <c r="D53" s="553"/>
      <c r="E53" s="553"/>
      <c r="F53" s="553"/>
      <c r="G53" s="553"/>
      <c r="H53" s="553"/>
      <c r="I53" s="553"/>
      <c r="J53" s="553"/>
      <c r="K53" s="553"/>
      <c r="L53" s="553"/>
      <c r="M53" s="553"/>
      <c r="N53" s="553"/>
      <c r="O53" s="553"/>
      <c r="P53" s="553"/>
      <c r="Q53" s="553"/>
      <c r="R53" s="553"/>
      <c r="S53" s="553"/>
      <c r="T53" s="553"/>
      <c r="U53" s="553"/>
      <c r="V53" s="553"/>
      <c r="W53" s="553"/>
      <c r="X53" s="553"/>
      <c r="Y53" s="553"/>
      <c r="Z53" s="553"/>
      <c r="AA53" s="553"/>
      <c r="AB53" s="553"/>
      <c r="AC53" s="553"/>
      <c r="AD53" s="553"/>
      <c r="AE53" s="553"/>
      <c r="AF53" s="553"/>
      <c r="AG53" s="553"/>
      <c r="AH53" s="553"/>
      <c r="AI53" s="553"/>
      <c r="AJ53" s="553"/>
      <c r="AK53" s="553"/>
      <c r="AL53" s="553"/>
      <c r="AM53" s="553"/>
      <c r="AN53" s="553"/>
      <c r="AO53" s="553"/>
      <c r="AP53" s="553"/>
      <c r="AQ53" s="553"/>
      <c r="AR53" s="553"/>
      <c r="AS53" s="553"/>
      <c r="AT53" s="553"/>
      <c r="AU53" s="553"/>
      <c r="AV53" s="553"/>
      <c r="AW53" s="553"/>
      <c r="AX53" s="553"/>
      <c r="AY53" s="553"/>
      <c r="AZ53" s="553"/>
      <c r="BA53" s="553"/>
      <c r="BB53" s="553"/>
      <c r="BC53" s="553"/>
      <c r="BD53" s="553"/>
      <c r="BE53" s="553"/>
      <c r="BF53" s="553"/>
      <c r="BG53" s="553"/>
      <c r="BH53" s="553"/>
      <c r="BI53" s="553"/>
      <c r="BJ53" s="553"/>
      <c r="BK53" s="553"/>
      <c r="BL53" s="553"/>
      <c r="BM53" s="553"/>
      <c r="BN53" s="553"/>
      <c r="BO53" s="553"/>
      <c r="BP53" s="553"/>
      <c r="BQ53" s="553"/>
      <c r="BR53" s="553"/>
      <c r="BS53" s="553"/>
      <c r="BT53" s="553"/>
      <c r="BU53" s="553"/>
      <c r="BV53" s="553"/>
      <c r="BW53" s="553"/>
      <c r="BX53" s="553"/>
      <c r="BY53" s="553"/>
      <c r="BZ53" s="553"/>
      <c r="CA53" s="553"/>
      <c r="CB53" s="553"/>
      <c r="CC53" s="553"/>
      <c r="CD53" s="553"/>
      <c r="CE53" s="553"/>
      <c r="CF53" s="553"/>
      <c r="CG53" s="553"/>
      <c r="CH53" s="553"/>
      <c r="CI53" s="553"/>
      <c r="CJ53" s="553"/>
      <c r="CK53" s="553"/>
      <c r="CL53" s="553"/>
      <c r="CM53" s="553"/>
      <c r="CN53" s="553"/>
      <c r="CO53" s="553"/>
      <c r="CP53" s="553"/>
      <c r="CQ53" s="553"/>
      <c r="CR53" s="553"/>
      <c r="CS53" s="553"/>
      <c r="CT53" s="553"/>
      <c r="CU53" s="630"/>
      <c r="CY53" s="72"/>
    </row>
    <row r="54" spans="2:103" ht="9" customHeight="1">
      <c r="B54" s="592"/>
      <c r="C54" s="565"/>
      <c r="D54" s="565"/>
      <c r="E54" s="565"/>
      <c r="F54" s="565"/>
      <c r="G54" s="565"/>
      <c r="H54" s="565"/>
      <c r="I54" s="565"/>
      <c r="J54" s="565"/>
      <c r="K54" s="565"/>
      <c r="L54" s="565"/>
      <c r="M54" s="565"/>
      <c r="N54" s="565"/>
      <c r="O54" s="565"/>
      <c r="P54" s="565"/>
      <c r="Q54" s="565"/>
      <c r="R54" s="565"/>
      <c r="S54" s="565"/>
      <c r="T54" s="565"/>
      <c r="U54" s="565"/>
      <c r="V54" s="565"/>
      <c r="W54" s="565"/>
      <c r="X54" s="565"/>
      <c r="Y54" s="565"/>
      <c r="Z54" s="565"/>
      <c r="AA54" s="565"/>
      <c r="AB54" s="565"/>
      <c r="AC54" s="565"/>
      <c r="AD54" s="565"/>
      <c r="AE54" s="565"/>
      <c r="AF54" s="565"/>
      <c r="AG54" s="565"/>
      <c r="AH54" s="565"/>
      <c r="AI54" s="565"/>
      <c r="AJ54" s="565"/>
      <c r="AK54" s="565"/>
      <c r="AL54" s="565"/>
      <c r="AM54" s="565"/>
      <c r="AN54" s="565"/>
      <c r="AO54" s="565"/>
      <c r="AP54" s="565"/>
      <c r="AQ54" s="565"/>
      <c r="AR54" s="565"/>
      <c r="AS54" s="565"/>
      <c r="AT54" s="565"/>
      <c r="AU54" s="565"/>
      <c r="AV54" s="565"/>
      <c r="AW54" s="565"/>
      <c r="AX54" s="565"/>
      <c r="AY54" s="565"/>
      <c r="AZ54" s="565"/>
      <c r="BA54" s="565"/>
      <c r="BB54" s="565"/>
      <c r="BC54" s="565"/>
      <c r="BD54" s="565"/>
      <c r="BE54" s="565"/>
      <c r="BF54" s="565"/>
      <c r="BG54" s="565"/>
      <c r="BH54" s="565"/>
      <c r="BI54" s="565"/>
      <c r="BJ54" s="565"/>
      <c r="BK54" s="565"/>
      <c r="BL54" s="565"/>
      <c r="BM54" s="565"/>
      <c r="BN54" s="565"/>
      <c r="BO54" s="565"/>
      <c r="BP54" s="565"/>
      <c r="BQ54" s="565"/>
      <c r="BR54" s="565"/>
      <c r="BS54" s="565"/>
      <c r="BT54" s="565"/>
      <c r="BU54" s="565"/>
      <c r="BV54" s="565"/>
      <c r="BW54" s="565"/>
      <c r="BX54" s="565"/>
      <c r="BY54" s="565"/>
      <c r="BZ54" s="565"/>
      <c r="CA54" s="565"/>
      <c r="CB54" s="565"/>
      <c r="CC54" s="565"/>
      <c r="CD54" s="565"/>
      <c r="CE54" s="565"/>
      <c r="CF54" s="565"/>
      <c r="CG54" s="565"/>
      <c r="CH54" s="565"/>
      <c r="CI54" s="565"/>
      <c r="CJ54" s="565"/>
      <c r="CK54" s="565"/>
      <c r="CL54" s="565"/>
      <c r="CM54" s="565"/>
      <c r="CN54" s="565"/>
      <c r="CO54" s="565"/>
      <c r="CP54" s="565"/>
      <c r="CQ54" s="565"/>
      <c r="CR54" s="565"/>
      <c r="CS54" s="565"/>
      <c r="CT54" s="565"/>
      <c r="CU54" s="591"/>
      <c r="CY54" s="72"/>
    </row>
    <row r="55" spans="2:103" ht="7.5" customHeight="1">
      <c r="B55" s="599" t="s">
        <v>238</v>
      </c>
      <c r="C55" s="626"/>
      <c r="D55" s="626"/>
      <c r="E55" s="626"/>
      <c r="F55" s="626"/>
      <c r="G55" s="626"/>
      <c r="H55" s="626"/>
      <c r="I55" s="626"/>
      <c r="J55" s="626"/>
      <c r="K55" s="626"/>
      <c r="L55" s="626"/>
      <c r="M55" s="626"/>
      <c r="N55" s="626"/>
      <c r="O55" s="626"/>
      <c r="P55" s="626"/>
      <c r="Q55" s="626"/>
      <c r="R55" s="626"/>
      <c r="S55" s="626"/>
      <c r="T55" s="626"/>
      <c r="U55" s="626"/>
      <c r="V55" s="626"/>
      <c r="W55" s="601"/>
      <c r="X55" s="627" t="s">
        <v>239</v>
      </c>
      <c r="Y55" s="626"/>
      <c r="Z55" s="626"/>
      <c r="AA55" s="626"/>
      <c r="AB55" s="626"/>
      <c r="AC55" s="626"/>
      <c r="AD55" s="626"/>
      <c r="AE55" s="626"/>
      <c r="AF55" s="626"/>
      <c r="AG55" s="626"/>
      <c r="AH55" s="626"/>
      <c r="AI55" s="626"/>
      <c r="AJ55" s="626"/>
      <c r="AK55" s="626"/>
      <c r="AL55" s="626"/>
      <c r="AM55" s="626"/>
      <c r="AN55" s="626"/>
      <c r="AO55" s="626"/>
      <c r="AP55" s="626"/>
      <c r="AQ55" s="626"/>
      <c r="AR55" s="626"/>
      <c r="AS55" s="626"/>
      <c r="AT55" s="626"/>
      <c r="AU55" s="626"/>
      <c r="AV55" s="626"/>
      <c r="AW55" s="626"/>
      <c r="AX55" s="626"/>
      <c r="AY55" s="626"/>
      <c r="AZ55" s="626"/>
      <c r="BA55" s="626"/>
      <c r="BB55" s="626"/>
      <c r="BC55" s="626"/>
      <c r="BD55" s="626"/>
      <c r="BE55" s="626"/>
      <c r="BF55" s="626"/>
      <c r="BG55" s="626"/>
      <c r="BH55" s="626"/>
      <c r="BI55" s="601"/>
      <c r="BJ55" s="627" t="s">
        <v>240</v>
      </c>
      <c r="BK55" s="626"/>
      <c r="BL55" s="626"/>
      <c r="BM55" s="626"/>
      <c r="BN55" s="626"/>
      <c r="BO55" s="626"/>
      <c r="BP55" s="626"/>
      <c r="BQ55" s="626"/>
      <c r="BR55" s="626"/>
      <c r="BS55" s="626"/>
      <c r="BT55" s="626"/>
      <c r="BU55" s="626"/>
      <c r="BV55" s="626"/>
      <c r="BW55" s="626"/>
      <c r="BX55" s="626"/>
      <c r="BY55" s="626"/>
      <c r="BZ55" s="626"/>
      <c r="CA55" s="626"/>
      <c r="CB55" s="626"/>
      <c r="CC55" s="626"/>
      <c r="CD55" s="626"/>
      <c r="CE55" s="626"/>
      <c r="CF55" s="626"/>
      <c r="CG55" s="626"/>
      <c r="CH55" s="626"/>
      <c r="CI55" s="626"/>
      <c r="CJ55" s="626"/>
      <c r="CK55" s="626"/>
      <c r="CL55" s="626"/>
      <c r="CM55" s="626"/>
      <c r="CN55" s="626"/>
      <c r="CO55" s="626"/>
      <c r="CP55" s="626"/>
      <c r="CQ55" s="626"/>
      <c r="CR55" s="626"/>
      <c r="CS55" s="626"/>
      <c r="CT55" s="626"/>
      <c r="CU55" s="628"/>
      <c r="CW55" s="113" t="s">
        <v>241</v>
      </c>
      <c r="CX55" s="133"/>
      <c r="CY55" s="72"/>
    </row>
    <row r="56" spans="2:103" ht="9.75" customHeight="1">
      <c r="B56" s="566"/>
      <c r="C56" s="567"/>
      <c r="D56" s="567"/>
      <c r="E56" s="567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7"/>
      <c r="Q56" s="567"/>
      <c r="R56" s="567"/>
      <c r="S56" s="567"/>
      <c r="T56" s="567"/>
      <c r="U56" s="567"/>
      <c r="V56" s="567"/>
      <c r="W56" s="571"/>
      <c r="X56" s="570"/>
      <c r="Y56" s="567"/>
      <c r="Z56" s="567"/>
      <c r="AA56" s="567"/>
      <c r="AB56" s="567"/>
      <c r="AC56" s="567"/>
      <c r="AD56" s="567"/>
      <c r="AE56" s="567"/>
      <c r="AF56" s="567"/>
      <c r="AG56" s="567"/>
      <c r="AH56" s="567"/>
      <c r="AI56" s="567"/>
      <c r="AJ56" s="567"/>
      <c r="AK56" s="567"/>
      <c r="AL56" s="567"/>
      <c r="AM56" s="567"/>
      <c r="AN56" s="567"/>
      <c r="AO56" s="567"/>
      <c r="AP56" s="567"/>
      <c r="AQ56" s="567"/>
      <c r="AR56" s="567"/>
      <c r="AS56" s="567"/>
      <c r="AT56" s="567"/>
      <c r="AU56" s="567"/>
      <c r="AV56" s="567"/>
      <c r="AW56" s="567"/>
      <c r="AX56" s="567"/>
      <c r="AY56" s="567"/>
      <c r="AZ56" s="567"/>
      <c r="BA56" s="567"/>
      <c r="BB56" s="567"/>
      <c r="BC56" s="567"/>
      <c r="BD56" s="567"/>
      <c r="BE56" s="567"/>
      <c r="BF56" s="567"/>
      <c r="BG56" s="567"/>
      <c r="BH56" s="567"/>
      <c r="BI56" s="571"/>
      <c r="BJ56" s="570"/>
      <c r="BK56" s="567"/>
      <c r="BL56" s="567"/>
      <c r="BM56" s="567"/>
      <c r="BN56" s="567"/>
      <c r="BO56" s="567"/>
      <c r="BP56" s="567"/>
      <c r="BQ56" s="567"/>
      <c r="BR56" s="567"/>
      <c r="BS56" s="567"/>
      <c r="BT56" s="567"/>
      <c r="BU56" s="567"/>
      <c r="BV56" s="567"/>
      <c r="BW56" s="567"/>
      <c r="BX56" s="567"/>
      <c r="BY56" s="567"/>
      <c r="BZ56" s="567"/>
      <c r="CA56" s="567"/>
      <c r="CB56" s="567"/>
      <c r="CC56" s="567"/>
      <c r="CD56" s="567"/>
      <c r="CE56" s="567"/>
      <c r="CF56" s="567"/>
      <c r="CG56" s="567"/>
      <c r="CH56" s="567"/>
      <c r="CI56" s="567"/>
      <c r="CJ56" s="567"/>
      <c r="CK56" s="567"/>
      <c r="CL56" s="567"/>
      <c r="CM56" s="567"/>
      <c r="CN56" s="567"/>
      <c r="CO56" s="567"/>
      <c r="CP56" s="567"/>
      <c r="CQ56" s="567"/>
      <c r="CR56" s="567"/>
      <c r="CS56" s="567"/>
      <c r="CT56" s="567"/>
      <c r="CU56" s="629"/>
      <c r="CW56" s="113" t="s">
        <v>242</v>
      </c>
      <c r="CX56" s="133"/>
      <c r="CY56" s="72"/>
    </row>
    <row r="57" spans="2:103" ht="9.75" customHeight="1">
      <c r="B57" s="625" t="s">
        <v>225</v>
      </c>
      <c r="C57" s="535"/>
      <c r="D57" s="535"/>
      <c r="E57" s="535"/>
      <c r="F57" s="535"/>
      <c r="G57" s="535"/>
      <c r="H57" s="535"/>
      <c r="I57" s="535"/>
      <c r="J57" s="535"/>
      <c r="K57" s="535"/>
      <c r="L57" s="535"/>
      <c r="M57" s="535"/>
      <c r="N57" s="535"/>
      <c r="O57" s="535"/>
      <c r="P57" s="535"/>
      <c r="Q57" s="535"/>
      <c r="R57" s="535"/>
      <c r="S57" s="535"/>
      <c r="T57" s="535"/>
      <c r="U57" s="535"/>
      <c r="V57" s="535"/>
      <c r="W57" s="569"/>
      <c r="X57" s="132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5"/>
      <c r="BJ57" s="132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134"/>
      <c r="CN57" s="134"/>
      <c r="CO57" s="134"/>
      <c r="CP57" s="134"/>
      <c r="CQ57" s="134"/>
      <c r="CR57" s="134"/>
      <c r="CS57" s="134"/>
      <c r="CT57" s="134"/>
      <c r="CU57" s="136"/>
      <c r="CX57" s="133"/>
      <c r="CY57" s="72"/>
    </row>
    <row r="58" spans="2:103" ht="9.75" customHeight="1">
      <c r="B58" s="592"/>
      <c r="C58" s="535"/>
      <c r="D58" s="535"/>
      <c r="E58" s="535"/>
      <c r="F58" s="535"/>
      <c r="G58" s="535"/>
      <c r="H58" s="535"/>
      <c r="I58" s="535"/>
      <c r="J58" s="535"/>
      <c r="K58" s="535"/>
      <c r="L58" s="535"/>
      <c r="M58" s="535"/>
      <c r="N58" s="535"/>
      <c r="O58" s="535"/>
      <c r="P58" s="535"/>
      <c r="Q58" s="535"/>
      <c r="R58" s="535"/>
      <c r="S58" s="535"/>
      <c r="T58" s="535"/>
      <c r="U58" s="535"/>
      <c r="V58" s="535"/>
      <c r="W58" s="569"/>
      <c r="X58" s="137"/>
      <c r="Y58" s="117"/>
      <c r="Z58" s="117"/>
      <c r="AA58" s="117"/>
      <c r="AC58" s="533" t="s">
        <v>243</v>
      </c>
      <c r="AD58" s="533"/>
      <c r="AE58" s="533"/>
      <c r="AF58" s="533"/>
      <c r="AG58" s="533"/>
      <c r="AH58" s="533"/>
      <c r="AI58" s="533"/>
      <c r="AJ58" s="533"/>
      <c r="AK58" s="533"/>
      <c r="AL58" s="533"/>
      <c r="AM58" s="533"/>
      <c r="AN58" s="533"/>
      <c r="AO58" s="533"/>
      <c r="AP58" s="533"/>
      <c r="AQ58" s="533"/>
      <c r="AR58" s="533"/>
      <c r="AS58" s="533"/>
      <c r="AT58" s="533"/>
      <c r="AU58" s="533"/>
      <c r="AV58" s="533"/>
      <c r="AW58" s="533"/>
      <c r="AX58" s="533"/>
      <c r="AY58" s="533"/>
      <c r="AZ58" s="533"/>
      <c r="BA58" s="533"/>
      <c r="BB58" s="533"/>
      <c r="BC58" s="533"/>
      <c r="BD58" s="533"/>
      <c r="BE58" s="116"/>
      <c r="BF58" s="117"/>
      <c r="BG58" s="117"/>
      <c r="BH58" s="117"/>
      <c r="BI58" s="138"/>
      <c r="BJ58" s="137"/>
      <c r="BK58" s="117"/>
      <c r="BL58" s="117"/>
      <c r="BM58" s="117"/>
      <c r="BO58" s="533" t="s">
        <v>243</v>
      </c>
      <c r="BP58" s="533"/>
      <c r="BQ58" s="533"/>
      <c r="BR58" s="533"/>
      <c r="BS58" s="533"/>
      <c r="BT58" s="533"/>
      <c r="BU58" s="533"/>
      <c r="BV58" s="533"/>
      <c r="BW58" s="533"/>
      <c r="BX58" s="533"/>
      <c r="BY58" s="533"/>
      <c r="BZ58" s="533"/>
      <c r="CA58" s="533"/>
      <c r="CB58" s="533"/>
      <c r="CC58" s="533"/>
      <c r="CD58" s="533"/>
      <c r="CE58" s="533"/>
      <c r="CF58" s="533"/>
      <c r="CG58" s="533"/>
      <c r="CH58" s="533"/>
      <c r="CI58" s="533"/>
      <c r="CJ58" s="533"/>
      <c r="CK58" s="533"/>
      <c r="CL58" s="533"/>
      <c r="CM58" s="533"/>
      <c r="CN58" s="533"/>
      <c r="CO58" s="533"/>
      <c r="CP58" s="533"/>
      <c r="CQ58" s="116"/>
      <c r="CR58" s="117"/>
      <c r="CS58" s="117"/>
      <c r="CT58" s="117"/>
      <c r="CU58" s="139"/>
      <c r="CX58" s="133"/>
      <c r="CY58" s="72"/>
    </row>
    <row r="59" spans="2:103" ht="9.75" customHeight="1">
      <c r="B59" s="592"/>
      <c r="C59" s="535"/>
      <c r="D59" s="535"/>
      <c r="E59" s="535"/>
      <c r="F59" s="535"/>
      <c r="G59" s="535"/>
      <c r="H59" s="535"/>
      <c r="I59" s="535"/>
      <c r="J59" s="535"/>
      <c r="K59" s="535"/>
      <c r="L59" s="535"/>
      <c r="M59" s="535"/>
      <c r="N59" s="535"/>
      <c r="O59" s="535"/>
      <c r="P59" s="535"/>
      <c r="Q59" s="535"/>
      <c r="R59" s="535"/>
      <c r="S59" s="535"/>
      <c r="T59" s="535"/>
      <c r="U59" s="535"/>
      <c r="V59" s="535"/>
      <c r="W59" s="569"/>
      <c r="X59" s="137"/>
      <c r="Y59" s="117"/>
      <c r="Z59" s="117"/>
      <c r="AA59" s="117"/>
      <c r="AB59" s="116"/>
      <c r="AC59" s="533"/>
      <c r="AD59" s="533"/>
      <c r="AE59" s="533"/>
      <c r="AF59" s="533"/>
      <c r="AG59" s="533"/>
      <c r="AH59" s="533"/>
      <c r="AI59" s="533"/>
      <c r="AJ59" s="533"/>
      <c r="AK59" s="533"/>
      <c r="AL59" s="533"/>
      <c r="AM59" s="533"/>
      <c r="AN59" s="533"/>
      <c r="AO59" s="533"/>
      <c r="AP59" s="533"/>
      <c r="AQ59" s="533"/>
      <c r="AR59" s="533"/>
      <c r="AS59" s="533"/>
      <c r="AT59" s="533"/>
      <c r="AU59" s="533"/>
      <c r="AV59" s="533"/>
      <c r="AW59" s="533"/>
      <c r="AX59" s="533"/>
      <c r="AY59" s="533"/>
      <c r="AZ59" s="533"/>
      <c r="BA59" s="533"/>
      <c r="BB59" s="533"/>
      <c r="BC59" s="533"/>
      <c r="BD59" s="533"/>
      <c r="BE59" s="116"/>
      <c r="BF59" s="117"/>
      <c r="BG59" s="117"/>
      <c r="BH59" s="117"/>
      <c r="BI59" s="138"/>
      <c r="BJ59" s="137"/>
      <c r="BK59" s="117"/>
      <c r="BL59" s="117"/>
      <c r="BM59" s="117"/>
      <c r="BN59" s="116"/>
      <c r="BO59" s="533"/>
      <c r="BP59" s="533"/>
      <c r="BQ59" s="533"/>
      <c r="BR59" s="533"/>
      <c r="BS59" s="533"/>
      <c r="BT59" s="533"/>
      <c r="BU59" s="533"/>
      <c r="BV59" s="533"/>
      <c r="BW59" s="533"/>
      <c r="BX59" s="533"/>
      <c r="BY59" s="533"/>
      <c r="BZ59" s="533"/>
      <c r="CA59" s="533"/>
      <c r="CB59" s="533"/>
      <c r="CC59" s="533"/>
      <c r="CD59" s="533"/>
      <c r="CE59" s="533"/>
      <c r="CF59" s="533"/>
      <c r="CG59" s="533"/>
      <c r="CH59" s="533"/>
      <c r="CI59" s="533"/>
      <c r="CJ59" s="533"/>
      <c r="CK59" s="533"/>
      <c r="CL59" s="533"/>
      <c r="CM59" s="533"/>
      <c r="CN59" s="533"/>
      <c r="CO59" s="533"/>
      <c r="CP59" s="533"/>
      <c r="CQ59" s="116"/>
      <c r="CR59" s="117"/>
      <c r="CS59" s="117"/>
      <c r="CT59" s="117"/>
      <c r="CU59" s="139"/>
      <c r="CX59" s="133"/>
      <c r="CY59" s="72"/>
    </row>
    <row r="60" spans="2:103" ht="9.75" customHeight="1">
      <c r="B60" s="592"/>
      <c r="C60" s="535"/>
      <c r="D60" s="535"/>
      <c r="E60" s="535"/>
      <c r="F60" s="535"/>
      <c r="G60" s="535"/>
      <c r="H60" s="535"/>
      <c r="I60" s="535"/>
      <c r="J60" s="535"/>
      <c r="K60" s="535"/>
      <c r="L60" s="535"/>
      <c r="M60" s="535"/>
      <c r="N60" s="535"/>
      <c r="O60" s="535"/>
      <c r="P60" s="535"/>
      <c r="Q60" s="535"/>
      <c r="R60" s="535"/>
      <c r="S60" s="535"/>
      <c r="T60" s="535"/>
      <c r="U60" s="535"/>
      <c r="V60" s="535"/>
      <c r="W60" s="569"/>
      <c r="X60" s="137"/>
      <c r="Y60" s="117"/>
      <c r="Z60" s="117"/>
      <c r="AA60" s="117"/>
      <c r="AB60" s="116"/>
      <c r="AC60" s="533"/>
      <c r="AD60" s="533"/>
      <c r="AE60" s="533"/>
      <c r="AF60" s="533"/>
      <c r="AG60" s="533"/>
      <c r="AH60" s="533"/>
      <c r="AI60" s="533"/>
      <c r="AJ60" s="533"/>
      <c r="AK60" s="533"/>
      <c r="AL60" s="533"/>
      <c r="AM60" s="533"/>
      <c r="AN60" s="533"/>
      <c r="AO60" s="533"/>
      <c r="AP60" s="533"/>
      <c r="AQ60" s="533"/>
      <c r="AR60" s="533"/>
      <c r="AS60" s="533"/>
      <c r="AT60" s="533"/>
      <c r="AU60" s="533"/>
      <c r="AV60" s="533"/>
      <c r="AW60" s="533"/>
      <c r="AX60" s="533"/>
      <c r="AY60" s="533"/>
      <c r="AZ60" s="533"/>
      <c r="BA60" s="533"/>
      <c r="BB60" s="533"/>
      <c r="BC60" s="533"/>
      <c r="BD60" s="533"/>
      <c r="BE60" s="116"/>
      <c r="BF60" s="117"/>
      <c r="BG60" s="117"/>
      <c r="BH60" s="117"/>
      <c r="BI60" s="138"/>
      <c r="BJ60" s="137"/>
      <c r="BK60" s="117"/>
      <c r="BL60" s="117"/>
      <c r="BM60" s="117"/>
      <c r="BN60" s="116"/>
      <c r="BO60" s="533"/>
      <c r="BP60" s="533"/>
      <c r="BQ60" s="533"/>
      <c r="BR60" s="533"/>
      <c r="BS60" s="533"/>
      <c r="BT60" s="533"/>
      <c r="BU60" s="533"/>
      <c r="BV60" s="533"/>
      <c r="BW60" s="533"/>
      <c r="BX60" s="533"/>
      <c r="BY60" s="533"/>
      <c r="BZ60" s="533"/>
      <c r="CA60" s="533"/>
      <c r="CB60" s="533"/>
      <c r="CC60" s="533"/>
      <c r="CD60" s="533"/>
      <c r="CE60" s="533"/>
      <c r="CF60" s="533"/>
      <c r="CG60" s="533"/>
      <c r="CH60" s="533"/>
      <c r="CI60" s="533"/>
      <c r="CJ60" s="533"/>
      <c r="CK60" s="533"/>
      <c r="CL60" s="533"/>
      <c r="CM60" s="533"/>
      <c r="CN60" s="533"/>
      <c r="CO60" s="533"/>
      <c r="CP60" s="533"/>
      <c r="CQ60" s="116"/>
      <c r="CR60" s="117"/>
      <c r="CS60" s="117"/>
      <c r="CT60" s="117"/>
      <c r="CU60" s="139"/>
      <c r="CX60" s="133"/>
    </row>
    <row r="61" spans="2:103" ht="9.75" customHeight="1">
      <c r="B61" s="592"/>
      <c r="C61" s="535"/>
      <c r="D61" s="535"/>
      <c r="E61" s="535"/>
      <c r="F61" s="535"/>
      <c r="G61" s="535"/>
      <c r="H61" s="535"/>
      <c r="I61" s="535"/>
      <c r="J61" s="535"/>
      <c r="K61" s="535"/>
      <c r="L61" s="535"/>
      <c r="M61" s="535"/>
      <c r="N61" s="535"/>
      <c r="O61" s="535"/>
      <c r="P61" s="535"/>
      <c r="Q61" s="535"/>
      <c r="R61" s="535"/>
      <c r="S61" s="535"/>
      <c r="T61" s="535"/>
      <c r="U61" s="535"/>
      <c r="V61" s="535"/>
      <c r="W61" s="569"/>
      <c r="X61" s="137"/>
      <c r="Y61" s="117"/>
      <c r="Z61" s="117"/>
      <c r="AA61" s="117"/>
      <c r="AB61" s="116"/>
      <c r="AC61" s="533"/>
      <c r="AD61" s="533"/>
      <c r="AE61" s="533"/>
      <c r="AF61" s="533"/>
      <c r="AG61" s="533"/>
      <c r="AH61" s="533"/>
      <c r="AI61" s="533"/>
      <c r="AJ61" s="533"/>
      <c r="AK61" s="533"/>
      <c r="AL61" s="533"/>
      <c r="AM61" s="533"/>
      <c r="AN61" s="533"/>
      <c r="AO61" s="533"/>
      <c r="AP61" s="533"/>
      <c r="AQ61" s="533"/>
      <c r="AR61" s="533"/>
      <c r="AS61" s="533"/>
      <c r="AT61" s="533"/>
      <c r="AU61" s="533"/>
      <c r="AV61" s="533"/>
      <c r="AW61" s="533"/>
      <c r="AX61" s="533"/>
      <c r="AY61" s="533"/>
      <c r="AZ61" s="533"/>
      <c r="BA61" s="533"/>
      <c r="BB61" s="533"/>
      <c r="BC61" s="533"/>
      <c r="BD61" s="533"/>
      <c r="BE61" s="116"/>
      <c r="BF61" s="117"/>
      <c r="BG61" s="117"/>
      <c r="BH61" s="117"/>
      <c r="BI61" s="138"/>
      <c r="BJ61" s="137"/>
      <c r="BK61" s="117"/>
      <c r="BL61" s="117"/>
      <c r="BM61" s="117"/>
      <c r="BN61" s="116"/>
      <c r="BO61" s="533"/>
      <c r="BP61" s="533"/>
      <c r="BQ61" s="533"/>
      <c r="BR61" s="533"/>
      <c r="BS61" s="533"/>
      <c r="BT61" s="533"/>
      <c r="BU61" s="533"/>
      <c r="BV61" s="533"/>
      <c r="BW61" s="533"/>
      <c r="BX61" s="533"/>
      <c r="BY61" s="533"/>
      <c r="BZ61" s="533"/>
      <c r="CA61" s="533"/>
      <c r="CB61" s="533"/>
      <c r="CC61" s="533"/>
      <c r="CD61" s="533"/>
      <c r="CE61" s="533"/>
      <c r="CF61" s="533"/>
      <c r="CG61" s="533"/>
      <c r="CH61" s="533"/>
      <c r="CI61" s="533"/>
      <c r="CJ61" s="533"/>
      <c r="CK61" s="533"/>
      <c r="CL61" s="533"/>
      <c r="CM61" s="533"/>
      <c r="CN61" s="533"/>
      <c r="CO61" s="533"/>
      <c r="CP61" s="533"/>
      <c r="CQ61" s="116"/>
      <c r="CR61" s="117"/>
      <c r="CS61" s="117"/>
      <c r="CT61" s="117"/>
      <c r="CU61" s="139"/>
    </row>
    <row r="62" spans="2:103" ht="9.75" customHeight="1">
      <c r="B62" s="592"/>
      <c r="C62" s="535"/>
      <c r="D62" s="535"/>
      <c r="E62" s="535"/>
      <c r="F62" s="535"/>
      <c r="G62" s="535"/>
      <c r="H62" s="535"/>
      <c r="I62" s="535"/>
      <c r="J62" s="535"/>
      <c r="K62" s="535"/>
      <c r="L62" s="535"/>
      <c r="M62" s="535"/>
      <c r="N62" s="535"/>
      <c r="O62" s="535"/>
      <c r="P62" s="535"/>
      <c r="Q62" s="535"/>
      <c r="R62" s="535"/>
      <c r="S62" s="535"/>
      <c r="T62" s="535"/>
      <c r="U62" s="535"/>
      <c r="V62" s="535"/>
      <c r="W62" s="569"/>
      <c r="X62" s="137"/>
      <c r="Y62" s="117"/>
      <c r="Z62" s="117"/>
      <c r="AA62" s="117"/>
      <c r="AB62" s="116"/>
      <c r="AC62" s="533"/>
      <c r="AD62" s="533"/>
      <c r="AE62" s="533"/>
      <c r="AF62" s="533"/>
      <c r="AG62" s="533"/>
      <c r="AH62" s="533"/>
      <c r="AI62" s="533"/>
      <c r="AJ62" s="533"/>
      <c r="AK62" s="533"/>
      <c r="AL62" s="533"/>
      <c r="AM62" s="533"/>
      <c r="AN62" s="533"/>
      <c r="AO62" s="533"/>
      <c r="AP62" s="533"/>
      <c r="AQ62" s="533"/>
      <c r="AR62" s="533"/>
      <c r="AS62" s="533"/>
      <c r="AT62" s="533"/>
      <c r="AU62" s="533"/>
      <c r="AV62" s="533"/>
      <c r="AW62" s="533"/>
      <c r="AX62" s="533"/>
      <c r="AY62" s="533"/>
      <c r="AZ62" s="533"/>
      <c r="BA62" s="533"/>
      <c r="BB62" s="533"/>
      <c r="BC62" s="533"/>
      <c r="BD62" s="533"/>
      <c r="BE62" s="116"/>
      <c r="BF62" s="117"/>
      <c r="BG62" s="117"/>
      <c r="BH62" s="117"/>
      <c r="BI62" s="138"/>
      <c r="BJ62" s="137"/>
      <c r="BK62" s="117"/>
      <c r="BL62" s="117"/>
      <c r="BM62" s="117"/>
      <c r="BN62" s="116"/>
      <c r="BO62" s="533"/>
      <c r="BP62" s="533"/>
      <c r="BQ62" s="533"/>
      <c r="BR62" s="533"/>
      <c r="BS62" s="533"/>
      <c r="BT62" s="533"/>
      <c r="BU62" s="533"/>
      <c r="BV62" s="533"/>
      <c r="BW62" s="533"/>
      <c r="BX62" s="533"/>
      <c r="BY62" s="533"/>
      <c r="BZ62" s="533"/>
      <c r="CA62" s="533"/>
      <c r="CB62" s="533"/>
      <c r="CC62" s="533"/>
      <c r="CD62" s="533"/>
      <c r="CE62" s="533"/>
      <c r="CF62" s="533"/>
      <c r="CG62" s="533"/>
      <c r="CH62" s="533"/>
      <c r="CI62" s="533"/>
      <c r="CJ62" s="533"/>
      <c r="CK62" s="533"/>
      <c r="CL62" s="533"/>
      <c r="CM62" s="533"/>
      <c r="CN62" s="533"/>
      <c r="CO62" s="533"/>
      <c r="CP62" s="533"/>
      <c r="CQ62" s="116"/>
      <c r="CR62" s="117"/>
      <c r="CS62" s="117"/>
      <c r="CT62" s="117"/>
      <c r="CU62" s="139"/>
      <c r="CX62" s="133"/>
    </row>
    <row r="63" spans="2:103" ht="9.75" customHeight="1">
      <c r="B63" s="592"/>
      <c r="C63" s="535"/>
      <c r="D63" s="535"/>
      <c r="E63" s="535"/>
      <c r="F63" s="535"/>
      <c r="G63" s="535"/>
      <c r="H63" s="535"/>
      <c r="I63" s="535"/>
      <c r="J63" s="535"/>
      <c r="K63" s="535"/>
      <c r="L63" s="535"/>
      <c r="M63" s="535"/>
      <c r="N63" s="535"/>
      <c r="O63" s="535"/>
      <c r="P63" s="535"/>
      <c r="Q63" s="535"/>
      <c r="R63" s="535"/>
      <c r="S63" s="535"/>
      <c r="T63" s="535"/>
      <c r="U63" s="535"/>
      <c r="V63" s="535"/>
      <c r="W63" s="569"/>
      <c r="X63" s="137"/>
      <c r="Y63" s="117"/>
      <c r="Z63" s="117"/>
      <c r="AA63" s="117"/>
      <c r="AB63" s="116"/>
      <c r="AC63" s="533"/>
      <c r="AD63" s="533"/>
      <c r="AE63" s="533"/>
      <c r="AF63" s="533"/>
      <c r="AG63" s="533"/>
      <c r="AH63" s="533"/>
      <c r="AI63" s="533"/>
      <c r="AJ63" s="533"/>
      <c r="AK63" s="533"/>
      <c r="AL63" s="533"/>
      <c r="AM63" s="533"/>
      <c r="AN63" s="533"/>
      <c r="AO63" s="533"/>
      <c r="AP63" s="533"/>
      <c r="AQ63" s="533"/>
      <c r="AR63" s="533"/>
      <c r="AS63" s="533"/>
      <c r="AT63" s="533"/>
      <c r="AU63" s="533"/>
      <c r="AV63" s="533"/>
      <c r="AW63" s="533"/>
      <c r="AX63" s="533"/>
      <c r="AY63" s="533"/>
      <c r="AZ63" s="533"/>
      <c r="BA63" s="533"/>
      <c r="BB63" s="533"/>
      <c r="BC63" s="533"/>
      <c r="BD63" s="533"/>
      <c r="BE63" s="116"/>
      <c r="BF63" s="117"/>
      <c r="BG63" s="117"/>
      <c r="BH63" s="117"/>
      <c r="BI63" s="138"/>
      <c r="BJ63" s="137"/>
      <c r="BK63" s="117"/>
      <c r="BL63" s="117"/>
      <c r="BM63" s="117"/>
      <c r="BN63" s="116"/>
      <c r="BO63" s="533"/>
      <c r="BP63" s="533"/>
      <c r="BQ63" s="533"/>
      <c r="BR63" s="533"/>
      <c r="BS63" s="533"/>
      <c r="BT63" s="533"/>
      <c r="BU63" s="533"/>
      <c r="BV63" s="533"/>
      <c r="BW63" s="533"/>
      <c r="BX63" s="533"/>
      <c r="BY63" s="533"/>
      <c r="BZ63" s="533"/>
      <c r="CA63" s="533"/>
      <c r="CB63" s="533"/>
      <c r="CC63" s="533"/>
      <c r="CD63" s="533"/>
      <c r="CE63" s="533"/>
      <c r="CF63" s="533"/>
      <c r="CG63" s="533"/>
      <c r="CH63" s="533"/>
      <c r="CI63" s="533"/>
      <c r="CJ63" s="533"/>
      <c r="CK63" s="533"/>
      <c r="CL63" s="533"/>
      <c r="CM63" s="533"/>
      <c r="CN63" s="533"/>
      <c r="CO63" s="533"/>
      <c r="CP63" s="533"/>
      <c r="CQ63" s="116"/>
      <c r="CR63" s="117"/>
      <c r="CS63" s="117"/>
      <c r="CT63" s="117"/>
      <c r="CU63" s="139"/>
    </row>
    <row r="64" spans="2:103" ht="9.75" customHeight="1">
      <c r="B64" s="592"/>
      <c r="C64" s="535"/>
      <c r="D64" s="535"/>
      <c r="E64" s="535"/>
      <c r="F64" s="535"/>
      <c r="G64" s="535"/>
      <c r="H64" s="535"/>
      <c r="I64" s="535"/>
      <c r="J64" s="535"/>
      <c r="K64" s="535"/>
      <c r="L64" s="535"/>
      <c r="M64" s="535"/>
      <c r="N64" s="535"/>
      <c r="O64" s="535"/>
      <c r="P64" s="535"/>
      <c r="Q64" s="535"/>
      <c r="R64" s="535"/>
      <c r="S64" s="535"/>
      <c r="T64" s="535"/>
      <c r="U64" s="535"/>
      <c r="V64" s="535"/>
      <c r="W64" s="569"/>
      <c r="X64" s="137"/>
      <c r="Y64" s="117"/>
      <c r="Z64" s="117"/>
      <c r="AA64" s="117"/>
      <c r="AB64" s="116"/>
      <c r="AC64" s="533"/>
      <c r="AD64" s="533"/>
      <c r="AE64" s="533"/>
      <c r="AF64" s="533"/>
      <c r="AG64" s="533"/>
      <c r="AH64" s="533"/>
      <c r="AI64" s="533"/>
      <c r="AJ64" s="533"/>
      <c r="AK64" s="533"/>
      <c r="AL64" s="533"/>
      <c r="AM64" s="533"/>
      <c r="AN64" s="533"/>
      <c r="AO64" s="533"/>
      <c r="AP64" s="533"/>
      <c r="AQ64" s="533"/>
      <c r="AR64" s="533"/>
      <c r="AS64" s="533"/>
      <c r="AT64" s="533"/>
      <c r="AU64" s="533"/>
      <c r="AV64" s="533"/>
      <c r="AW64" s="533"/>
      <c r="AX64" s="533"/>
      <c r="AY64" s="533"/>
      <c r="AZ64" s="533"/>
      <c r="BA64" s="533"/>
      <c r="BB64" s="533"/>
      <c r="BC64" s="533"/>
      <c r="BD64" s="533"/>
      <c r="BE64" s="116"/>
      <c r="BF64" s="117"/>
      <c r="BG64" s="117"/>
      <c r="BH64" s="117"/>
      <c r="BI64" s="138"/>
      <c r="BJ64" s="137"/>
      <c r="BK64" s="117"/>
      <c r="BL64" s="117"/>
      <c r="BM64" s="117"/>
      <c r="BN64" s="116"/>
      <c r="BO64" s="533"/>
      <c r="BP64" s="533"/>
      <c r="BQ64" s="533"/>
      <c r="BR64" s="533"/>
      <c r="BS64" s="533"/>
      <c r="BT64" s="533"/>
      <c r="BU64" s="533"/>
      <c r="BV64" s="533"/>
      <c r="BW64" s="533"/>
      <c r="BX64" s="533"/>
      <c r="BY64" s="533"/>
      <c r="BZ64" s="533"/>
      <c r="CA64" s="533"/>
      <c r="CB64" s="533"/>
      <c r="CC64" s="533"/>
      <c r="CD64" s="533"/>
      <c r="CE64" s="533"/>
      <c r="CF64" s="533"/>
      <c r="CG64" s="533"/>
      <c r="CH64" s="533"/>
      <c r="CI64" s="533"/>
      <c r="CJ64" s="533"/>
      <c r="CK64" s="533"/>
      <c r="CL64" s="533"/>
      <c r="CM64" s="533"/>
      <c r="CN64" s="533"/>
      <c r="CO64" s="533"/>
      <c r="CP64" s="533"/>
      <c r="CQ64" s="116"/>
      <c r="CR64" s="117"/>
      <c r="CS64" s="117"/>
      <c r="CT64" s="117"/>
      <c r="CU64" s="139"/>
    </row>
    <row r="65" spans="2:99" ht="9.75" customHeight="1">
      <c r="B65" s="592"/>
      <c r="C65" s="535"/>
      <c r="D65" s="535"/>
      <c r="E65" s="535"/>
      <c r="F65" s="535"/>
      <c r="G65" s="535"/>
      <c r="H65" s="535"/>
      <c r="I65" s="535"/>
      <c r="J65" s="535"/>
      <c r="K65" s="535"/>
      <c r="L65" s="535"/>
      <c r="M65" s="535"/>
      <c r="N65" s="535"/>
      <c r="O65" s="535"/>
      <c r="P65" s="535"/>
      <c r="Q65" s="535"/>
      <c r="R65" s="535"/>
      <c r="S65" s="535"/>
      <c r="T65" s="535"/>
      <c r="U65" s="535"/>
      <c r="V65" s="535"/>
      <c r="W65" s="569"/>
      <c r="X65" s="137"/>
      <c r="Y65" s="117"/>
      <c r="Z65" s="117"/>
      <c r="AA65" s="117"/>
      <c r="AB65" s="116"/>
      <c r="AC65" s="533"/>
      <c r="AD65" s="533"/>
      <c r="AE65" s="533"/>
      <c r="AF65" s="533"/>
      <c r="AG65" s="533"/>
      <c r="AH65" s="533"/>
      <c r="AI65" s="533"/>
      <c r="AJ65" s="533"/>
      <c r="AK65" s="533"/>
      <c r="AL65" s="533"/>
      <c r="AM65" s="533"/>
      <c r="AN65" s="533"/>
      <c r="AO65" s="533"/>
      <c r="AP65" s="533"/>
      <c r="AQ65" s="533"/>
      <c r="AR65" s="533"/>
      <c r="AS65" s="533"/>
      <c r="AT65" s="533"/>
      <c r="AU65" s="533"/>
      <c r="AV65" s="533"/>
      <c r="AW65" s="533"/>
      <c r="AX65" s="533"/>
      <c r="AY65" s="533"/>
      <c r="AZ65" s="533"/>
      <c r="BA65" s="533"/>
      <c r="BB65" s="533"/>
      <c r="BC65" s="533"/>
      <c r="BD65" s="533"/>
      <c r="BE65" s="116"/>
      <c r="BF65" s="117"/>
      <c r="BG65" s="117"/>
      <c r="BH65" s="117"/>
      <c r="BI65" s="138"/>
      <c r="BJ65" s="137"/>
      <c r="BK65" s="117"/>
      <c r="BL65" s="117"/>
      <c r="BM65" s="117"/>
      <c r="BN65" s="116"/>
      <c r="BO65" s="533"/>
      <c r="BP65" s="533"/>
      <c r="BQ65" s="533"/>
      <c r="BR65" s="533"/>
      <c r="BS65" s="533"/>
      <c r="BT65" s="533"/>
      <c r="BU65" s="533"/>
      <c r="BV65" s="533"/>
      <c r="BW65" s="533"/>
      <c r="BX65" s="533"/>
      <c r="BY65" s="533"/>
      <c r="BZ65" s="533"/>
      <c r="CA65" s="533"/>
      <c r="CB65" s="533"/>
      <c r="CC65" s="533"/>
      <c r="CD65" s="533"/>
      <c r="CE65" s="533"/>
      <c r="CF65" s="533"/>
      <c r="CG65" s="533"/>
      <c r="CH65" s="533"/>
      <c r="CI65" s="533"/>
      <c r="CJ65" s="533"/>
      <c r="CK65" s="533"/>
      <c r="CL65" s="533"/>
      <c r="CM65" s="533"/>
      <c r="CN65" s="533"/>
      <c r="CO65" s="533"/>
      <c r="CP65" s="533"/>
      <c r="CQ65" s="116"/>
      <c r="CR65" s="117"/>
      <c r="CS65" s="117"/>
      <c r="CT65" s="117"/>
      <c r="CU65" s="139"/>
    </row>
    <row r="66" spans="2:99" ht="9.75" customHeight="1">
      <c r="B66" s="592"/>
      <c r="C66" s="535"/>
      <c r="D66" s="535"/>
      <c r="E66" s="535"/>
      <c r="F66" s="535"/>
      <c r="G66" s="535"/>
      <c r="H66" s="535"/>
      <c r="I66" s="535"/>
      <c r="J66" s="535"/>
      <c r="K66" s="535"/>
      <c r="L66" s="535"/>
      <c r="M66" s="535"/>
      <c r="N66" s="535"/>
      <c r="O66" s="535"/>
      <c r="P66" s="535"/>
      <c r="Q66" s="535"/>
      <c r="R66" s="535"/>
      <c r="S66" s="535"/>
      <c r="T66" s="535"/>
      <c r="U66" s="535"/>
      <c r="V66" s="535"/>
      <c r="W66" s="569"/>
      <c r="X66" s="137"/>
      <c r="Y66" s="117"/>
      <c r="Z66" s="117"/>
      <c r="AA66" s="117"/>
      <c r="AB66" s="116"/>
      <c r="AC66" s="533"/>
      <c r="AD66" s="533"/>
      <c r="AE66" s="533"/>
      <c r="AF66" s="533"/>
      <c r="AG66" s="533"/>
      <c r="AH66" s="533"/>
      <c r="AI66" s="533"/>
      <c r="AJ66" s="533"/>
      <c r="AK66" s="533"/>
      <c r="AL66" s="533"/>
      <c r="AM66" s="533"/>
      <c r="AN66" s="533"/>
      <c r="AO66" s="533"/>
      <c r="AP66" s="533"/>
      <c r="AQ66" s="533"/>
      <c r="AR66" s="533"/>
      <c r="AS66" s="533"/>
      <c r="AT66" s="533"/>
      <c r="AU66" s="533"/>
      <c r="AV66" s="533"/>
      <c r="AW66" s="533"/>
      <c r="AX66" s="533"/>
      <c r="AY66" s="533"/>
      <c r="AZ66" s="533"/>
      <c r="BA66" s="533"/>
      <c r="BB66" s="533"/>
      <c r="BC66" s="533"/>
      <c r="BD66" s="533"/>
      <c r="BE66" s="116"/>
      <c r="BF66" s="117"/>
      <c r="BG66" s="117"/>
      <c r="BH66" s="117"/>
      <c r="BI66" s="138"/>
      <c r="BJ66" s="137"/>
      <c r="BK66" s="117"/>
      <c r="BL66" s="117"/>
      <c r="BM66" s="117"/>
      <c r="BN66" s="116"/>
      <c r="BO66" s="533"/>
      <c r="BP66" s="533"/>
      <c r="BQ66" s="533"/>
      <c r="BR66" s="533"/>
      <c r="BS66" s="533"/>
      <c r="BT66" s="533"/>
      <c r="BU66" s="533"/>
      <c r="BV66" s="533"/>
      <c r="BW66" s="533"/>
      <c r="BX66" s="533"/>
      <c r="BY66" s="533"/>
      <c r="BZ66" s="533"/>
      <c r="CA66" s="533"/>
      <c r="CB66" s="533"/>
      <c r="CC66" s="533"/>
      <c r="CD66" s="533"/>
      <c r="CE66" s="533"/>
      <c r="CF66" s="533"/>
      <c r="CG66" s="533"/>
      <c r="CH66" s="533"/>
      <c r="CI66" s="533"/>
      <c r="CJ66" s="533"/>
      <c r="CK66" s="533"/>
      <c r="CL66" s="533"/>
      <c r="CM66" s="533"/>
      <c r="CN66" s="533"/>
      <c r="CO66" s="533"/>
      <c r="CP66" s="533"/>
      <c r="CQ66" s="116"/>
      <c r="CR66" s="117"/>
      <c r="CS66" s="117"/>
      <c r="CT66" s="117"/>
      <c r="CU66" s="139"/>
    </row>
    <row r="67" spans="2:99" ht="9.75" customHeight="1">
      <c r="B67" s="592"/>
      <c r="C67" s="535"/>
      <c r="D67" s="535"/>
      <c r="E67" s="535"/>
      <c r="F67" s="535"/>
      <c r="G67" s="535"/>
      <c r="H67" s="535"/>
      <c r="I67" s="535"/>
      <c r="J67" s="535"/>
      <c r="K67" s="535"/>
      <c r="L67" s="535"/>
      <c r="M67" s="535"/>
      <c r="N67" s="535"/>
      <c r="O67" s="535"/>
      <c r="P67" s="535"/>
      <c r="Q67" s="535"/>
      <c r="R67" s="535"/>
      <c r="S67" s="535"/>
      <c r="T67" s="535"/>
      <c r="U67" s="535"/>
      <c r="V67" s="535"/>
      <c r="W67" s="569"/>
      <c r="X67" s="137"/>
      <c r="Y67" s="117"/>
      <c r="Z67" s="117"/>
      <c r="AA67" s="117"/>
      <c r="AB67" s="116"/>
      <c r="AC67" s="533"/>
      <c r="AD67" s="533"/>
      <c r="AE67" s="533"/>
      <c r="AF67" s="533"/>
      <c r="AG67" s="533"/>
      <c r="AH67" s="533"/>
      <c r="AI67" s="533"/>
      <c r="AJ67" s="533"/>
      <c r="AK67" s="533"/>
      <c r="AL67" s="533"/>
      <c r="AM67" s="533"/>
      <c r="AN67" s="533"/>
      <c r="AO67" s="533"/>
      <c r="AP67" s="533"/>
      <c r="AQ67" s="533"/>
      <c r="AR67" s="533"/>
      <c r="AS67" s="533"/>
      <c r="AT67" s="533"/>
      <c r="AU67" s="533"/>
      <c r="AV67" s="533"/>
      <c r="AW67" s="533"/>
      <c r="AX67" s="533"/>
      <c r="AY67" s="533"/>
      <c r="AZ67" s="533"/>
      <c r="BA67" s="533"/>
      <c r="BB67" s="533"/>
      <c r="BC67" s="533"/>
      <c r="BD67" s="533"/>
      <c r="BE67" s="116"/>
      <c r="BF67" s="117"/>
      <c r="BG67" s="117"/>
      <c r="BH67" s="117"/>
      <c r="BI67" s="138"/>
      <c r="BJ67" s="137"/>
      <c r="BK67" s="117"/>
      <c r="BL67" s="117"/>
      <c r="BM67" s="117"/>
      <c r="BN67" s="116"/>
      <c r="BO67" s="533"/>
      <c r="BP67" s="533"/>
      <c r="BQ67" s="533"/>
      <c r="BR67" s="533"/>
      <c r="BS67" s="533"/>
      <c r="BT67" s="533"/>
      <c r="BU67" s="533"/>
      <c r="BV67" s="533"/>
      <c r="BW67" s="533"/>
      <c r="BX67" s="533"/>
      <c r="BY67" s="533"/>
      <c r="BZ67" s="533"/>
      <c r="CA67" s="533"/>
      <c r="CB67" s="533"/>
      <c r="CC67" s="533"/>
      <c r="CD67" s="533"/>
      <c r="CE67" s="533"/>
      <c r="CF67" s="533"/>
      <c r="CG67" s="533"/>
      <c r="CH67" s="533"/>
      <c r="CI67" s="533"/>
      <c r="CJ67" s="533"/>
      <c r="CK67" s="533"/>
      <c r="CL67" s="533"/>
      <c r="CM67" s="533"/>
      <c r="CN67" s="533"/>
      <c r="CO67" s="533"/>
      <c r="CP67" s="533"/>
      <c r="CQ67" s="116"/>
      <c r="CR67" s="117"/>
      <c r="CS67" s="117"/>
      <c r="CT67" s="117"/>
      <c r="CU67" s="139"/>
    </row>
    <row r="68" spans="2:99" ht="9.75" customHeight="1">
      <c r="B68" s="592"/>
      <c r="C68" s="535"/>
      <c r="D68" s="535"/>
      <c r="E68" s="535"/>
      <c r="F68" s="535"/>
      <c r="G68" s="535"/>
      <c r="H68" s="535"/>
      <c r="I68" s="535"/>
      <c r="J68" s="535"/>
      <c r="K68" s="535"/>
      <c r="L68" s="535"/>
      <c r="M68" s="535"/>
      <c r="N68" s="535"/>
      <c r="O68" s="535"/>
      <c r="P68" s="535"/>
      <c r="Q68" s="535"/>
      <c r="R68" s="535"/>
      <c r="S68" s="535"/>
      <c r="T68" s="535"/>
      <c r="U68" s="535"/>
      <c r="V68" s="535"/>
      <c r="W68" s="569"/>
      <c r="X68" s="137"/>
      <c r="Y68" s="117"/>
      <c r="Z68" s="117"/>
      <c r="AA68" s="117"/>
      <c r="AB68" s="116"/>
      <c r="AC68" s="533"/>
      <c r="AD68" s="533"/>
      <c r="AE68" s="533"/>
      <c r="AF68" s="533"/>
      <c r="AG68" s="533"/>
      <c r="AH68" s="533"/>
      <c r="AI68" s="533"/>
      <c r="AJ68" s="533"/>
      <c r="AK68" s="533"/>
      <c r="AL68" s="533"/>
      <c r="AM68" s="533"/>
      <c r="AN68" s="533"/>
      <c r="AO68" s="533"/>
      <c r="AP68" s="533"/>
      <c r="AQ68" s="533"/>
      <c r="AR68" s="533"/>
      <c r="AS68" s="533"/>
      <c r="AT68" s="533"/>
      <c r="AU68" s="533"/>
      <c r="AV68" s="533"/>
      <c r="AW68" s="533"/>
      <c r="AX68" s="533"/>
      <c r="AY68" s="533"/>
      <c r="AZ68" s="533"/>
      <c r="BA68" s="533"/>
      <c r="BB68" s="533"/>
      <c r="BC68" s="533"/>
      <c r="BD68" s="533"/>
      <c r="BE68" s="116"/>
      <c r="BF68" s="117"/>
      <c r="BG68" s="117"/>
      <c r="BH68" s="117"/>
      <c r="BI68" s="138"/>
      <c r="BJ68" s="137"/>
      <c r="BK68" s="117"/>
      <c r="BL68" s="117"/>
      <c r="BM68" s="117"/>
      <c r="BN68" s="116"/>
      <c r="BO68" s="533"/>
      <c r="BP68" s="533"/>
      <c r="BQ68" s="533"/>
      <c r="BR68" s="533"/>
      <c r="BS68" s="533"/>
      <c r="BT68" s="533"/>
      <c r="BU68" s="533"/>
      <c r="BV68" s="533"/>
      <c r="BW68" s="533"/>
      <c r="BX68" s="533"/>
      <c r="BY68" s="533"/>
      <c r="BZ68" s="533"/>
      <c r="CA68" s="533"/>
      <c r="CB68" s="533"/>
      <c r="CC68" s="533"/>
      <c r="CD68" s="533"/>
      <c r="CE68" s="533"/>
      <c r="CF68" s="533"/>
      <c r="CG68" s="533"/>
      <c r="CH68" s="533"/>
      <c r="CI68" s="533"/>
      <c r="CJ68" s="533"/>
      <c r="CK68" s="533"/>
      <c r="CL68" s="533"/>
      <c r="CM68" s="533"/>
      <c r="CN68" s="533"/>
      <c r="CO68" s="533"/>
      <c r="CP68" s="533"/>
      <c r="CQ68" s="116"/>
      <c r="CR68" s="117"/>
      <c r="CS68" s="117"/>
      <c r="CT68" s="117"/>
      <c r="CU68" s="139"/>
    </row>
    <row r="69" spans="2:99" ht="9.75" customHeight="1">
      <c r="B69" s="592"/>
      <c r="C69" s="535"/>
      <c r="D69" s="535"/>
      <c r="E69" s="535"/>
      <c r="F69" s="535"/>
      <c r="G69" s="535"/>
      <c r="H69" s="535"/>
      <c r="I69" s="535"/>
      <c r="J69" s="535"/>
      <c r="K69" s="535"/>
      <c r="L69" s="535"/>
      <c r="M69" s="535"/>
      <c r="N69" s="535"/>
      <c r="O69" s="535"/>
      <c r="P69" s="535"/>
      <c r="Q69" s="535"/>
      <c r="R69" s="535"/>
      <c r="S69" s="535"/>
      <c r="T69" s="535"/>
      <c r="U69" s="535"/>
      <c r="V69" s="535"/>
      <c r="W69" s="569"/>
      <c r="X69" s="137"/>
      <c r="Y69" s="117"/>
      <c r="Z69" s="117"/>
      <c r="AA69" s="117"/>
      <c r="AB69" s="116"/>
      <c r="AC69" s="533"/>
      <c r="AD69" s="533"/>
      <c r="AE69" s="533"/>
      <c r="AF69" s="533"/>
      <c r="AG69" s="533"/>
      <c r="AH69" s="533"/>
      <c r="AI69" s="533"/>
      <c r="AJ69" s="533"/>
      <c r="AK69" s="533"/>
      <c r="AL69" s="533"/>
      <c r="AM69" s="533"/>
      <c r="AN69" s="533"/>
      <c r="AO69" s="533"/>
      <c r="AP69" s="533"/>
      <c r="AQ69" s="533"/>
      <c r="AR69" s="533"/>
      <c r="AS69" s="533"/>
      <c r="AT69" s="533"/>
      <c r="AU69" s="533"/>
      <c r="AV69" s="533"/>
      <c r="AW69" s="533"/>
      <c r="AX69" s="533"/>
      <c r="AY69" s="533"/>
      <c r="AZ69" s="533"/>
      <c r="BA69" s="533"/>
      <c r="BB69" s="533"/>
      <c r="BC69" s="533"/>
      <c r="BD69" s="533"/>
      <c r="BE69" s="116"/>
      <c r="BF69" s="117"/>
      <c r="BG69" s="117"/>
      <c r="BH69" s="117"/>
      <c r="BI69" s="138"/>
      <c r="BJ69" s="137"/>
      <c r="BK69" s="117"/>
      <c r="BL69" s="117"/>
      <c r="BM69" s="117"/>
      <c r="BN69" s="116"/>
      <c r="BO69" s="533"/>
      <c r="BP69" s="533"/>
      <c r="BQ69" s="533"/>
      <c r="BR69" s="533"/>
      <c r="BS69" s="533"/>
      <c r="BT69" s="533"/>
      <c r="BU69" s="533"/>
      <c r="BV69" s="533"/>
      <c r="BW69" s="533"/>
      <c r="BX69" s="533"/>
      <c r="BY69" s="533"/>
      <c r="BZ69" s="533"/>
      <c r="CA69" s="533"/>
      <c r="CB69" s="533"/>
      <c r="CC69" s="533"/>
      <c r="CD69" s="533"/>
      <c r="CE69" s="533"/>
      <c r="CF69" s="533"/>
      <c r="CG69" s="533"/>
      <c r="CH69" s="533"/>
      <c r="CI69" s="533"/>
      <c r="CJ69" s="533"/>
      <c r="CK69" s="533"/>
      <c r="CL69" s="533"/>
      <c r="CM69" s="533"/>
      <c r="CN69" s="533"/>
      <c r="CO69" s="533"/>
      <c r="CP69" s="533"/>
      <c r="CQ69" s="116"/>
      <c r="CR69" s="117"/>
      <c r="CS69" s="117"/>
      <c r="CT69" s="117"/>
      <c r="CU69" s="139"/>
    </row>
    <row r="70" spans="2:99" ht="9.75" customHeight="1">
      <c r="B70" s="592"/>
      <c r="C70" s="535"/>
      <c r="D70" s="535"/>
      <c r="E70" s="535"/>
      <c r="F70" s="535"/>
      <c r="G70" s="535"/>
      <c r="H70" s="535"/>
      <c r="I70" s="535"/>
      <c r="J70" s="535"/>
      <c r="K70" s="535"/>
      <c r="L70" s="535"/>
      <c r="M70" s="535"/>
      <c r="N70" s="535"/>
      <c r="O70" s="535"/>
      <c r="P70" s="535"/>
      <c r="Q70" s="535"/>
      <c r="R70" s="535"/>
      <c r="S70" s="535"/>
      <c r="T70" s="535"/>
      <c r="U70" s="535"/>
      <c r="V70" s="535"/>
      <c r="W70" s="569"/>
      <c r="X70" s="137"/>
      <c r="Y70" s="117"/>
      <c r="Z70" s="117"/>
      <c r="AA70" s="117"/>
      <c r="AB70" s="116"/>
      <c r="AC70" s="533"/>
      <c r="AD70" s="533"/>
      <c r="AE70" s="533"/>
      <c r="AF70" s="533"/>
      <c r="AG70" s="533"/>
      <c r="AH70" s="533"/>
      <c r="AI70" s="533"/>
      <c r="AJ70" s="533"/>
      <c r="AK70" s="533"/>
      <c r="AL70" s="533"/>
      <c r="AM70" s="533"/>
      <c r="AN70" s="533"/>
      <c r="AO70" s="533"/>
      <c r="AP70" s="533"/>
      <c r="AQ70" s="533"/>
      <c r="AR70" s="533"/>
      <c r="AS70" s="533"/>
      <c r="AT70" s="533"/>
      <c r="AU70" s="533"/>
      <c r="AV70" s="533"/>
      <c r="AW70" s="533"/>
      <c r="AX70" s="533"/>
      <c r="AY70" s="533"/>
      <c r="AZ70" s="533"/>
      <c r="BA70" s="533"/>
      <c r="BB70" s="533"/>
      <c r="BC70" s="533"/>
      <c r="BD70" s="533"/>
      <c r="BE70" s="116"/>
      <c r="BF70" s="117"/>
      <c r="BG70" s="117"/>
      <c r="BH70" s="117"/>
      <c r="BI70" s="138"/>
      <c r="BJ70" s="137"/>
      <c r="BK70" s="117"/>
      <c r="BL70" s="117"/>
      <c r="BM70" s="117"/>
      <c r="BN70" s="116"/>
      <c r="BO70" s="533"/>
      <c r="BP70" s="533"/>
      <c r="BQ70" s="533"/>
      <c r="BR70" s="533"/>
      <c r="BS70" s="533"/>
      <c r="BT70" s="533"/>
      <c r="BU70" s="533"/>
      <c r="BV70" s="533"/>
      <c r="BW70" s="533"/>
      <c r="BX70" s="533"/>
      <c r="BY70" s="533"/>
      <c r="BZ70" s="533"/>
      <c r="CA70" s="533"/>
      <c r="CB70" s="533"/>
      <c r="CC70" s="533"/>
      <c r="CD70" s="533"/>
      <c r="CE70" s="533"/>
      <c r="CF70" s="533"/>
      <c r="CG70" s="533"/>
      <c r="CH70" s="533"/>
      <c r="CI70" s="533"/>
      <c r="CJ70" s="533"/>
      <c r="CK70" s="533"/>
      <c r="CL70" s="533"/>
      <c r="CM70" s="533"/>
      <c r="CN70" s="533"/>
      <c r="CO70" s="533"/>
      <c r="CP70" s="533"/>
      <c r="CQ70" s="116"/>
      <c r="CR70" s="117"/>
      <c r="CS70" s="117"/>
      <c r="CT70" s="117"/>
      <c r="CU70" s="139"/>
    </row>
    <row r="71" spans="2:99" ht="9.75" customHeight="1">
      <c r="B71" s="592"/>
      <c r="C71" s="535"/>
      <c r="D71" s="535"/>
      <c r="E71" s="535"/>
      <c r="F71" s="535"/>
      <c r="G71" s="535"/>
      <c r="H71" s="535"/>
      <c r="I71" s="535"/>
      <c r="J71" s="535"/>
      <c r="K71" s="535"/>
      <c r="L71" s="535"/>
      <c r="M71" s="535"/>
      <c r="N71" s="535"/>
      <c r="O71" s="535"/>
      <c r="P71" s="535"/>
      <c r="Q71" s="535"/>
      <c r="R71" s="535"/>
      <c r="S71" s="535"/>
      <c r="T71" s="535"/>
      <c r="U71" s="535"/>
      <c r="V71" s="535"/>
      <c r="W71" s="569"/>
      <c r="X71" s="137"/>
      <c r="Y71" s="117"/>
      <c r="Z71" s="117"/>
      <c r="AA71" s="117"/>
      <c r="AB71" s="116"/>
      <c r="AC71" s="533"/>
      <c r="AD71" s="533"/>
      <c r="AE71" s="533"/>
      <c r="AF71" s="533"/>
      <c r="AG71" s="533"/>
      <c r="AH71" s="533"/>
      <c r="AI71" s="533"/>
      <c r="AJ71" s="533"/>
      <c r="AK71" s="533"/>
      <c r="AL71" s="533"/>
      <c r="AM71" s="533"/>
      <c r="AN71" s="533"/>
      <c r="AO71" s="533"/>
      <c r="AP71" s="533"/>
      <c r="AQ71" s="533"/>
      <c r="AR71" s="533"/>
      <c r="AS71" s="533"/>
      <c r="AT71" s="533"/>
      <c r="AU71" s="533"/>
      <c r="AV71" s="533"/>
      <c r="AW71" s="533"/>
      <c r="AX71" s="533"/>
      <c r="AY71" s="533"/>
      <c r="AZ71" s="533"/>
      <c r="BA71" s="533"/>
      <c r="BB71" s="533"/>
      <c r="BC71" s="533"/>
      <c r="BD71" s="533"/>
      <c r="BE71" s="116"/>
      <c r="BF71" s="117"/>
      <c r="BG71" s="117"/>
      <c r="BH71" s="117"/>
      <c r="BI71" s="138"/>
      <c r="BJ71" s="137"/>
      <c r="BK71" s="117"/>
      <c r="BL71" s="117"/>
      <c r="BM71" s="117"/>
      <c r="BN71" s="116"/>
      <c r="BO71" s="533"/>
      <c r="BP71" s="533"/>
      <c r="BQ71" s="533"/>
      <c r="BR71" s="533"/>
      <c r="BS71" s="533"/>
      <c r="BT71" s="533"/>
      <c r="BU71" s="533"/>
      <c r="BV71" s="533"/>
      <c r="BW71" s="533"/>
      <c r="BX71" s="533"/>
      <c r="BY71" s="533"/>
      <c r="BZ71" s="533"/>
      <c r="CA71" s="533"/>
      <c r="CB71" s="533"/>
      <c r="CC71" s="533"/>
      <c r="CD71" s="533"/>
      <c r="CE71" s="533"/>
      <c r="CF71" s="533"/>
      <c r="CG71" s="533"/>
      <c r="CH71" s="533"/>
      <c r="CI71" s="533"/>
      <c r="CJ71" s="533"/>
      <c r="CK71" s="533"/>
      <c r="CL71" s="533"/>
      <c r="CM71" s="533"/>
      <c r="CN71" s="533"/>
      <c r="CO71" s="533"/>
      <c r="CP71" s="533"/>
      <c r="CQ71" s="116"/>
      <c r="CR71" s="117"/>
      <c r="CS71" s="117"/>
      <c r="CT71" s="117"/>
      <c r="CU71" s="139"/>
    </row>
    <row r="72" spans="2:99" ht="9.75" customHeight="1">
      <c r="B72" s="592"/>
      <c r="C72" s="535"/>
      <c r="D72" s="535"/>
      <c r="E72" s="535"/>
      <c r="F72" s="535"/>
      <c r="G72" s="535"/>
      <c r="H72" s="535"/>
      <c r="I72" s="535"/>
      <c r="J72" s="535"/>
      <c r="K72" s="535"/>
      <c r="L72" s="535"/>
      <c r="M72" s="535"/>
      <c r="N72" s="535"/>
      <c r="O72" s="535"/>
      <c r="P72" s="535"/>
      <c r="Q72" s="535"/>
      <c r="R72" s="535"/>
      <c r="S72" s="535"/>
      <c r="T72" s="535"/>
      <c r="U72" s="535"/>
      <c r="V72" s="535"/>
      <c r="W72" s="569"/>
      <c r="X72" s="137"/>
      <c r="Y72" s="117"/>
      <c r="Z72" s="117"/>
      <c r="AA72" s="117"/>
      <c r="AB72" s="116"/>
      <c r="AC72" s="533"/>
      <c r="AD72" s="533"/>
      <c r="AE72" s="533"/>
      <c r="AF72" s="533"/>
      <c r="AG72" s="533"/>
      <c r="AH72" s="533"/>
      <c r="AI72" s="533"/>
      <c r="AJ72" s="533"/>
      <c r="AK72" s="533"/>
      <c r="AL72" s="533"/>
      <c r="AM72" s="533"/>
      <c r="AN72" s="533"/>
      <c r="AO72" s="533"/>
      <c r="AP72" s="533"/>
      <c r="AQ72" s="533"/>
      <c r="AR72" s="533"/>
      <c r="AS72" s="533"/>
      <c r="AT72" s="533"/>
      <c r="AU72" s="533"/>
      <c r="AV72" s="533"/>
      <c r="AW72" s="533"/>
      <c r="AX72" s="533"/>
      <c r="AY72" s="533"/>
      <c r="AZ72" s="533"/>
      <c r="BA72" s="533"/>
      <c r="BB72" s="533"/>
      <c r="BC72" s="533"/>
      <c r="BD72" s="533"/>
      <c r="BE72" s="116"/>
      <c r="BF72" s="117"/>
      <c r="BG72" s="117"/>
      <c r="BH72" s="117"/>
      <c r="BI72" s="138"/>
      <c r="BJ72" s="137"/>
      <c r="BK72" s="117"/>
      <c r="BL72" s="117"/>
      <c r="BM72" s="117"/>
      <c r="BN72" s="116"/>
      <c r="BO72" s="533"/>
      <c r="BP72" s="533"/>
      <c r="BQ72" s="533"/>
      <c r="BR72" s="533"/>
      <c r="BS72" s="533"/>
      <c r="BT72" s="533"/>
      <c r="BU72" s="533"/>
      <c r="BV72" s="533"/>
      <c r="BW72" s="533"/>
      <c r="BX72" s="533"/>
      <c r="BY72" s="533"/>
      <c r="BZ72" s="533"/>
      <c r="CA72" s="533"/>
      <c r="CB72" s="533"/>
      <c r="CC72" s="533"/>
      <c r="CD72" s="533"/>
      <c r="CE72" s="533"/>
      <c r="CF72" s="533"/>
      <c r="CG72" s="533"/>
      <c r="CH72" s="533"/>
      <c r="CI72" s="533"/>
      <c r="CJ72" s="533"/>
      <c r="CK72" s="533"/>
      <c r="CL72" s="533"/>
      <c r="CM72" s="533"/>
      <c r="CN72" s="533"/>
      <c r="CO72" s="533"/>
      <c r="CP72" s="533"/>
      <c r="CQ72" s="116"/>
      <c r="CR72" s="117"/>
      <c r="CS72" s="117"/>
      <c r="CT72" s="117"/>
      <c r="CU72" s="139"/>
    </row>
    <row r="73" spans="2:99" ht="9.75" customHeight="1">
      <c r="B73" s="566"/>
      <c r="C73" s="567"/>
      <c r="D73" s="567"/>
      <c r="E73" s="567"/>
      <c r="F73" s="567"/>
      <c r="G73" s="567"/>
      <c r="H73" s="567"/>
      <c r="I73" s="567"/>
      <c r="J73" s="567"/>
      <c r="K73" s="567"/>
      <c r="L73" s="567"/>
      <c r="M73" s="567"/>
      <c r="N73" s="567"/>
      <c r="O73" s="567"/>
      <c r="P73" s="567"/>
      <c r="Q73" s="567"/>
      <c r="R73" s="567"/>
      <c r="S73" s="567"/>
      <c r="T73" s="567"/>
      <c r="U73" s="567"/>
      <c r="V73" s="567"/>
      <c r="W73" s="571"/>
      <c r="X73" s="140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2"/>
      <c r="BJ73" s="140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41"/>
      <c r="CR73" s="141"/>
      <c r="CS73" s="141"/>
      <c r="CT73" s="141"/>
      <c r="CU73" s="143"/>
    </row>
    <row r="74" spans="2:99" ht="9.75" customHeight="1">
      <c r="B74" s="625" t="s">
        <v>243</v>
      </c>
      <c r="C74" s="535"/>
      <c r="D74" s="535"/>
      <c r="E74" s="535"/>
      <c r="F74" s="535"/>
      <c r="G74" s="535"/>
      <c r="H74" s="535"/>
      <c r="I74" s="535"/>
      <c r="J74" s="535"/>
      <c r="K74" s="535"/>
      <c r="L74" s="535"/>
      <c r="M74" s="535"/>
      <c r="N74" s="535"/>
      <c r="O74" s="535"/>
      <c r="P74" s="535"/>
      <c r="Q74" s="535"/>
      <c r="R74" s="535"/>
      <c r="S74" s="535"/>
      <c r="T74" s="535"/>
      <c r="U74" s="535"/>
      <c r="V74" s="535"/>
      <c r="W74" s="569"/>
      <c r="X74" s="132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5"/>
      <c r="BJ74" s="132"/>
      <c r="BK74" s="134"/>
      <c r="BL74" s="134"/>
      <c r="BM74" s="134"/>
      <c r="BN74" s="134"/>
      <c r="BO74" s="134"/>
      <c r="BP74" s="134"/>
      <c r="BQ74" s="134"/>
      <c r="BR74" s="134"/>
      <c r="BS74" s="134"/>
      <c r="BT74" s="134"/>
      <c r="BU74" s="134"/>
      <c r="BV74" s="134"/>
      <c r="BW74" s="134"/>
      <c r="BX74" s="134"/>
      <c r="BY74" s="134"/>
      <c r="BZ74" s="134"/>
      <c r="CA74" s="134"/>
      <c r="CB74" s="134"/>
      <c r="CC74" s="134"/>
      <c r="CD74" s="134"/>
      <c r="CE74" s="134"/>
      <c r="CF74" s="134"/>
      <c r="CG74" s="134"/>
      <c r="CH74" s="134"/>
      <c r="CI74" s="134"/>
      <c r="CJ74" s="134"/>
      <c r="CK74" s="134"/>
      <c r="CL74" s="134"/>
      <c r="CM74" s="134"/>
      <c r="CN74" s="134"/>
      <c r="CO74" s="134"/>
      <c r="CP74" s="134"/>
      <c r="CQ74" s="134"/>
      <c r="CR74" s="134"/>
      <c r="CS74" s="134"/>
      <c r="CT74" s="134"/>
      <c r="CU74" s="136"/>
    </row>
    <row r="75" spans="2:99" ht="9.75" customHeight="1">
      <c r="B75" s="592"/>
      <c r="C75" s="535"/>
      <c r="D75" s="535"/>
      <c r="E75" s="535"/>
      <c r="F75" s="535"/>
      <c r="G75" s="535"/>
      <c r="H75" s="535"/>
      <c r="I75" s="535"/>
      <c r="J75" s="535"/>
      <c r="K75" s="535"/>
      <c r="L75" s="535"/>
      <c r="M75" s="535"/>
      <c r="N75" s="535"/>
      <c r="O75" s="535"/>
      <c r="P75" s="535"/>
      <c r="Q75" s="535"/>
      <c r="R75" s="535"/>
      <c r="S75" s="535"/>
      <c r="T75" s="535"/>
      <c r="U75" s="535"/>
      <c r="V75" s="535"/>
      <c r="W75" s="569"/>
      <c r="X75" s="137"/>
      <c r="Y75" s="117"/>
      <c r="Z75" s="117"/>
      <c r="AA75" s="117"/>
      <c r="AC75" s="533" t="s">
        <v>243</v>
      </c>
      <c r="AD75" s="533"/>
      <c r="AE75" s="533"/>
      <c r="AF75" s="533"/>
      <c r="AG75" s="533"/>
      <c r="AH75" s="533"/>
      <c r="AI75" s="533"/>
      <c r="AJ75" s="533"/>
      <c r="AK75" s="533"/>
      <c r="AL75" s="533"/>
      <c r="AM75" s="533"/>
      <c r="AN75" s="533"/>
      <c r="AO75" s="533"/>
      <c r="AP75" s="533"/>
      <c r="AQ75" s="533"/>
      <c r="AR75" s="533"/>
      <c r="AS75" s="533"/>
      <c r="AT75" s="533"/>
      <c r="AU75" s="533"/>
      <c r="AV75" s="533"/>
      <c r="AW75" s="533"/>
      <c r="AX75" s="533"/>
      <c r="AY75" s="533"/>
      <c r="AZ75" s="533"/>
      <c r="BA75" s="533"/>
      <c r="BB75" s="533"/>
      <c r="BC75" s="533"/>
      <c r="BD75" s="533"/>
      <c r="BE75" s="116"/>
      <c r="BF75" s="117"/>
      <c r="BG75" s="117"/>
      <c r="BH75" s="117"/>
      <c r="BI75" s="138"/>
      <c r="BJ75" s="137"/>
      <c r="BK75" s="117"/>
      <c r="BL75" s="117"/>
      <c r="BM75" s="117"/>
      <c r="BO75" s="533" t="s">
        <v>243</v>
      </c>
      <c r="BP75" s="533"/>
      <c r="BQ75" s="533"/>
      <c r="BR75" s="533"/>
      <c r="BS75" s="533"/>
      <c r="BT75" s="533"/>
      <c r="BU75" s="533"/>
      <c r="BV75" s="533"/>
      <c r="BW75" s="533"/>
      <c r="BX75" s="533"/>
      <c r="BY75" s="533"/>
      <c r="BZ75" s="533"/>
      <c r="CA75" s="533"/>
      <c r="CB75" s="533"/>
      <c r="CC75" s="533"/>
      <c r="CD75" s="533"/>
      <c r="CE75" s="533"/>
      <c r="CF75" s="533"/>
      <c r="CG75" s="533"/>
      <c r="CH75" s="533"/>
      <c r="CI75" s="533"/>
      <c r="CJ75" s="533"/>
      <c r="CK75" s="533"/>
      <c r="CL75" s="533"/>
      <c r="CM75" s="533"/>
      <c r="CN75" s="533"/>
      <c r="CO75" s="533"/>
      <c r="CP75" s="533"/>
      <c r="CQ75" s="116"/>
      <c r="CR75" s="117"/>
      <c r="CS75" s="117"/>
      <c r="CT75" s="117"/>
      <c r="CU75" s="139"/>
    </row>
    <row r="76" spans="2:99" ht="9.75" customHeight="1">
      <c r="B76" s="592"/>
      <c r="C76" s="535"/>
      <c r="D76" s="535"/>
      <c r="E76" s="535"/>
      <c r="F76" s="535"/>
      <c r="G76" s="535"/>
      <c r="H76" s="535"/>
      <c r="I76" s="535"/>
      <c r="J76" s="535"/>
      <c r="K76" s="535"/>
      <c r="L76" s="535"/>
      <c r="M76" s="535"/>
      <c r="N76" s="535"/>
      <c r="O76" s="535"/>
      <c r="P76" s="535"/>
      <c r="Q76" s="535"/>
      <c r="R76" s="535"/>
      <c r="S76" s="535"/>
      <c r="T76" s="535"/>
      <c r="U76" s="535"/>
      <c r="V76" s="535"/>
      <c r="W76" s="569"/>
      <c r="X76" s="137"/>
      <c r="Y76" s="117"/>
      <c r="Z76" s="117"/>
      <c r="AA76" s="117"/>
      <c r="AB76" s="116"/>
      <c r="AC76" s="533"/>
      <c r="AD76" s="533"/>
      <c r="AE76" s="533"/>
      <c r="AF76" s="533"/>
      <c r="AG76" s="533"/>
      <c r="AH76" s="533"/>
      <c r="AI76" s="533"/>
      <c r="AJ76" s="533"/>
      <c r="AK76" s="533"/>
      <c r="AL76" s="533"/>
      <c r="AM76" s="533"/>
      <c r="AN76" s="533"/>
      <c r="AO76" s="533"/>
      <c r="AP76" s="533"/>
      <c r="AQ76" s="533"/>
      <c r="AR76" s="533"/>
      <c r="AS76" s="533"/>
      <c r="AT76" s="533"/>
      <c r="AU76" s="533"/>
      <c r="AV76" s="533"/>
      <c r="AW76" s="533"/>
      <c r="AX76" s="533"/>
      <c r="AY76" s="533"/>
      <c r="AZ76" s="533"/>
      <c r="BA76" s="533"/>
      <c r="BB76" s="533"/>
      <c r="BC76" s="533"/>
      <c r="BD76" s="533"/>
      <c r="BE76" s="116"/>
      <c r="BF76" s="117"/>
      <c r="BG76" s="117"/>
      <c r="BH76" s="117"/>
      <c r="BI76" s="138"/>
      <c r="BJ76" s="137"/>
      <c r="BK76" s="117"/>
      <c r="BL76" s="117"/>
      <c r="BM76" s="117"/>
      <c r="BN76" s="116"/>
      <c r="BO76" s="533"/>
      <c r="BP76" s="533"/>
      <c r="BQ76" s="533"/>
      <c r="BR76" s="533"/>
      <c r="BS76" s="533"/>
      <c r="BT76" s="533"/>
      <c r="BU76" s="533"/>
      <c r="BV76" s="533"/>
      <c r="BW76" s="533"/>
      <c r="BX76" s="533"/>
      <c r="BY76" s="533"/>
      <c r="BZ76" s="533"/>
      <c r="CA76" s="533"/>
      <c r="CB76" s="533"/>
      <c r="CC76" s="533"/>
      <c r="CD76" s="533"/>
      <c r="CE76" s="533"/>
      <c r="CF76" s="533"/>
      <c r="CG76" s="533"/>
      <c r="CH76" s="533"/>
      <c r="CI76" s="533"/>
      <c r="CJ76" s="533"/>
      <c r="CK76" s="533"/>
      <c r="CL76" s="533"/>
      <c r="CM76" s="533"/>
      <c r="CN76" s="533"/>
      <c r="CO76" s="533"/>
      <c r="CP76" s="533"/>
      <c r="CQ76" s="116"/>
      <c r="CR76" s="117"/>
      <c r="CS76" s="117"/>
      <c r="CT76" s="117"/>
      <c r="CU76" s="139"/>
    </row>
    <row r="77" spans="2:99" ht="9.75" customHeight="1">
      <c r="B77" s="592"/>
      <c r="C77" s="535"/>
      <c r="D77" s="535"/>
      <c r="E77" s="535"/>
      <c r="F77" s="535"/>
      <c r="G77" s="535"/>
      <c r="H77" s="535"/>
      <c r="I77" s="535"/>
      <c r="J77" s="535"/>
      <c r="K77" s="535"/>
      <c r="L77" s="535"/>
      <c r="M77" s="535"/>
      <c r="N77" s="535"/>
      <c r="O77" s="535"/>
      <c r="P77" s="535"/>
      <c r="Q77" s="535"/>
      <c r="R77" s="535"/>
      <c r="S77" s="535"/>
      <c r="T77" s="535"/>
      <c r="U77" s="535"/>
      <c r="V77" s="535"/>
      <c r="W77" s="569"/>
      <c r="X77" s="137"/>
      <c r="Y77" s="117"/>
      <c r="Z77" s="117"/>
      <c r="AA77" s="117"/>
      <c r="AB77" s="116"/>
      <c r="AC77" s="533"/>
      <c r="AD77" s="533"/>
      <c r="AE77" s="533"/>
      <c r="AF77" s="533"/>
      <c r="AG77" s="533"/>
      <c r="AH77" s="533"/>
      <c r="AI77" s="533"/>
      <c r="AJ77" s="533"/>
      <c r="AK77" s="533"/>
      <c r="AL77" s="533"/>
      <c r="AM77" s="533"/>
      <c r="AN77" s="533"/>
      <c r="AO77" s="533"/>
      <c r="AP77" s="533"/>
      <c r="AQ77" s="533"/>
      <c r="AR77" s="533"/>
      <c r="AS77" s="533"/>
      <c r="AT77" s="533"/>
      <c r="AU77" s="533"/>
      <c r="AV77" s="533"/>
      <c r="AW77" s="533"/>
      <c r="AX77" s="533"/>
      <c r="AY77" s="533"/>
      <c r="AZ77" s="533"/>
      <c r="BA77" s="533"/>
      <c r="BB77" s="533"/>
      <c r="BC77" s="533"/>
      <c r="BD77" s="533"/>
      <c r="BE77" s="116"/>
      <c r="BF77" s="117"/>
      <c r="BG77" s="117"/>
      <c r="BH77" s="117"/>
      <c r="BI77" s="138"/>
      <c r="BJ77" s="137"/>
      <c r="BK77" s="117"/>
      <c r="BL77" s="117"/>
      <c r="BM77" s="117"/>
      <c r="BN77" s="116"/>
      <c r="BO77" s="533"/>
      <c r="BP77" s="533"/>
      <c r="BQ77" s="533"/>
      <c r="BR77" s="533"/>
      <c r="BS77" s="533"/>
      <c r="BT77" s="533"/>
      <c r="BU77" s="533"/>
      <c r="BV77" s="533"/>
      <c r="BW77" s="533"/>
      <c r="BX77" s="533"/>
      <c r="BY77" s="533"/>
      <c r="BZ77" s="533"/>
      <c r="CA77" s="533"/>
      <c r="CB77" s="533"/>
      <c r="CC77" s="533"/>
      <c r="CD77" s="533"/>
      <c r="CE77" s="533"/>
      <c r="CF77" s="533"/>
      <c r="CG77" s="533"/>
      <c r="CH77" s="533"/>
      <c r="CI77" s="533"/>
      <c r="CJ77" s="533"/>
      <c r="CK77" s="533"/>
      <c r="CL77" s="533"/>
      <c r="CM77" s="533"/>
      <c r="CN77" s="533"/>
      <c r="CO77" s="533"/>
      <c r="CP77" s="533"/>
      <c r="CQ77" s="116"/>
      <c r="CR77" s="117"/>
      <c r="CS77" s="117"/>
      <c r="CT77" s="117"/>
      <c r="CU77" s="139"/>
    </row>
    <row r="78" spans="2:99" ht="9.75" customHeight="1">
      <c r="B78" s="592"/>
      <c r="C78" s="535"/>
      <c r="D78" s="535"/>
      <c r="E78" s="535"/>
      <c r="F78" s="535"/>
      <c r="G78" s="535"/>
      <c r="H78" s="535"/>
      <c r="I78" s="535"/>
      <c r="J78" s="535"/>
      <c r="K78" s="535"/>
      <c r="L78" s="535"/>
      <c r="M78" s="535"/>
      <c r="N78" s="535"/>
      <c r="O78" s="535"/>
      <c r="P78" s="535"/>
      <c r="Q78" s="535"/>
      <c r="R78" s="535"/>
      <c r="S78" s="535"/>
      <c r="T78" s="535"/>
      <c r="U78" s="535"/>
      <c r="V78" s="535"/>
      <c r="W78" s="569"/>
      <c r="X78" s="137"/>
      <c r="Y78" s="117"/>
      <c r="Z78" s="117"/>
      <c r="AA78" s="117"/>
      <c r="AB78" s="116"/>
      <c r="AC78" s="533"/>
      <c r="AD78" s="533"/>
      <c r="AE78" s="533"/>
      <c r="AF78" s="533"/>
      <c r="AG78" s="533"/>
      <c r="AH78" s="533"/>
      <c r="AI78" s="533"/>
      <c r="AJ78" s="533"/>
      <c r="AK78" s="533"/>
      <c r="AL78" s="533"/>
      <c r="AM78" s="533"/>
      <c r="AN78" s="533"/>
      <c r="AO78" s="533"/>
      <c r="AP78" s="533"/>
      <c r="AQ78" s="533"/>
      <c r="AR78" s="533"/>
      <c r="AS78" s="533"/>
      <c r="AT78" s="533"/>
      <c r="AU78" s="533"/>
      <c r="AV78" s="533"/>
      <c r="AW78" s="533"/>
      <c r="AX78" s="533"/>
      <c r="AY78" s="533"/>
      <c r="AZ78" s="533"/>
      <c r="BA78" s="533"/>
      <c r="BB78" s="533"/>
      <c r="BC78" s="533"/>
      <c r="BD78" s="533"/>
      <c r="BE78" s="116"/>
      <c r="BF78" s="117"/>
      <c r="BG78" s="117"/>
      <c r="BH78" s="117"/>
      <c r="BI78" s="138"/>
      <c r="BJ78" s="137"/>
      <c r="BK78" s="117"/>
      <c r="BL78" s="117"/>
      <c r="BM78" s="117"/>
      <c r="BN78" s="116"/>
      <c r="BO78" s="533"/>
      <c r="BP78" s="533"/>
      <c r="BQ78" s="533"/>
      <c r="BR78" s="533"/>
      <c r="BS78" s="533"/>
      <c r="BT78" s="533"/>
      <c r="BU78" s="533"/>
      <c r="BV78" s="533"/>
      <c r="BW78" s="533"/>
      <c r="BX78" s="533"/>
      <c r="BY78" s="533"/>
      <c r="BZ78" s="533"/>
      <c r="CA78" s="533"/>
      <c r="CB78" s="533"/>
      <c r="CC78" s="533"/>
      <c r="CD78" s="533"/>
      <c r="CE78" s="533"/>
      <c r="CF78" s="533"/>
      <c r="CG78" s="533"/>
      <c r="CH78" s="533"/>
      <c r="CI78" s="533"/>
      <c r="CJ78" s="533"/>
      <c r="CK78" s="533"/>
      <c r="CL78" s="533"/>
      <c r="CM78" s="533"/>
      <c r="CN78" s="533"/>
      <c r="CO78" s="533"/>
      <c r="CP78" s="533"/>
      <c r="CQ78" s="116"/>
      <c r="CR78" s="117"/>
      <c r="CS78" s="117"/>
      <c r="CT78" s="117"/>
      <c r="CU78" s="139"/>
    </row>
    <row r="79" spans="2:99" ht="9.75" customHeight="1">
      <c r="B79" s="592"/>
      <c r="C79" s="535"/>
      <c r="D79" s="535"/>
      <c r="E79" s="535"/>
      <c r="F79" s="535"/>
      <c r="G79" s="535"/>
      <c r="H79" s="535"/>
      <c r="I79" s="535"/>
      <c r="J79" s="535"/>
      <c r="K79" s="535"/>
      <c r="L79" s="535"/>
      <c r="M79" s="535"/>
      <c r="N79" s="535"/>
      <c r="O79" s="535"/>
      <c r="P79" s="535"/>
      <c r="Q79" s="535"/>
      <c r="R79" s="535"/>
      <c r="S79" s="535"/>
      <c r="T79" s="535"/>
      <c r="U79" s="535"/>
      <c r="V79" s="535"/>
      <c r="W79" s="569"/>
      <c r="X79" s="137"/>
      <c r="Y79" s="117"/>
      <c r="Z79" s="117"/>
      <c r="AA79" s="117"/>
      <c r="AB79" s="116"/>
      <c r="AC79" s="533"/>
      <c r="AD79" s="533"/>
      <c r="AE79" s="533"/>
      <c r="AF79" s="533"/>
      <c r="AG79" s="533"/>
      <c r="AH79" s="533"/>
      <c r="AI79" s="533"/>
      <c r="AJ79" s="533"/>
      <c r="AK79" s="533"/>
      <c r="AL79" s="533"/>
      <c r="AM79" s="533"/>
      <c r="AN79" s="533"/>
      <c r="AO79" s="533"/>
      <c r="AP79" s="533"/>
      <c r="AQ79" s="533"/>
      <c r="AR79" s="533"/>
      <c r="AS79" s="533"/>
      <c r="AT79" s="533"/>
      <c r="AU79" s="533"/>
      <c r="AV79" s="533"/>
      <c r="AW79" s="533"/>
      <c r="AX79" s="533"/>
      <c r="AY79" s="533"/>
      <c r="AZ79" s="533"/>
      <c r="BA79" s="533"/>
      <c r="BB79" s="533"/>
      <c r="BC79" s="533"/>
      <c r="BD79" s="533"/>
      <c r="BE79" s="116"/>
      <c r="BF79" s="117"/>
      <c r="BG79" s="117"/>
      <c r="BH79" s="117"/>
      <c r="BI79" s="138"/>
      <c r="BJ79" s="137"/>
      <c r="BK79" s="117"/>
      <c r="BL79" s="117"/>
      <c r="BM79" s="117"/>
      <c r="BN79" s="116"/>
      <c r="BO79" s="533"/>
      <c r="BP79" s="533"/>
      <c r="BQ79" s="533"/>
      <c r="BR79" s="533"/>
      <c r="BS79" s="533"/>
      <c r="BT79" s="533"/>
      <c r="BU79" s="533"/>
      <c r="BV79" s="533"/>
      <c r="BW79" s="533"/>
      <c r="BX79" s="533"/>
      <c r="BY79" s="533"/>
      <c r="BZ79" s="533"/>
      <c r="CA79" s="533"/>
      <c r="CB79" s="533"/>
      <c r="CC79" s="533"/>
      <c r="CD79" s="533"/>
      <c r="CE79" s="533"/>
      <c r="CF79" s="533"/>
      <c r="CG79" s="533"/>
      <c r="CH79" s="533"/>
      <c r="CI79" s="533"/>
      <c r="CJ79" s="533"/>
      <c r="CK79" s="533"/>
      <c r="CL79" s="533"/>
      <c r="CM79" s="533"/>
      <c r="CN79" s="533"/>
      <c r="CO79" s="533"/>
      <c r="CP79" s="533"/>
      <c r="CQ79" s="116"/>
      <c r="CR79" s="117"/>
      <c r="CS79" s="117"/>
      <c r="CT79" s="117"/>
      <c r="CU79" s="139"/>
    </row>
    <row r="80" spans="2:99" ht="9.75" customHeight="1">
      <c r="B80" s="592"/>
      <c r="C80" s="535"/>
      <c r="D80" s="535"/>
      <c r="E80" s="535"/>
      <c r="F80" s="535"/>
      <c r="G80" s="535"/>
      <c r="H80" s="535"/>
      <c r="I80" s="535"/>
      <c r="J80" s="535"/>
      <c r="K80" s="535"/>
      <c r="L80" s="535"/>
      <c r="M80" s="535"/>
      <c r="N80" s="535"/>
      <c r="O80" s="535"/>
      <c r="P80" s="535"/>
      <c r="Q80" s="535"/>
      <c r="R80" s="535"/>
      <c r="S80" s="535"/>
      <c r="T80" s="535"/>
      <c r="U80" s="535"/>
      <c r="V80" s="535"/>
      <c r="W80" s="569"/>
      <c r="X80" s="137"/>
      <c r="Y80" s="117"/>
      <c r="Z80" s="117"/>
      <c r="AA80" s="117"/>
      <c r="AB80" s="116"/>
      <c r="AC80" s="533"/>
      <c r="AD80" s="533"/>
      <c r="AE80" s="533"/>
      <c r="AF80" s="533"/>
      <c r="AG80" s="533"/>
      <c r="AH80" s="533"/>
      <c r="AI80" s="533"/>
      <c r="AJ80" s="533"/>
      <c r="AK80" s="533"/>
      <c r="AL80" s="533"/>
      <c r="AM80" s="533"/>
      <c r="AN80" s="533"/>
      <c r="AO80" s="533"/>
      <c r="AP80" s="533"/>
      <c r="AQ80" s="533"/>
      <c r="AR80" s="533"/>
      <c r="AS80" s="533"/>
      <c r="AT80" s="533"/>
      <c r="AU80" s="533"/>
      <c r="AV80" s="533"/>
      <c r="AW80" s="533"/>
      <c r="AX80" s="533"/>
      <c r="AY80" s="533"/>
      <c r="AZ80" s="533"/>
      <c r="BA80" s="533"/>
      <c r="BB80" s="533"/>
      <c r="BC80" s="533"/>
      <c r="BD80" s="533"/>
      <c r="BE80" s="116"/>
      <c r="BF80" s="117"/>
      <c r="BG80" s="117"/>
      <c r="BH80" s="117"/>
      <c r="BI80" s="138"/>
      <c r="BJ80" s="137"/>
      <c r="BK80" s="117"/>
      <c r="BL80" s="117"/>
      <c r="BM80" s="117"/>
      <c r="BN80" s="116"/>
      <c r="BO80" s="533"/>
      <c r="BP80" s="533"/>
      <c r="BQ80" s="533"/>
      <c r="BR80" s="533"/>
      <c r="BS80" s="533"/>
      <c r="BT80" s="533"/>
      <c r="BU80" s="533"/>
      <c r="BV80" s="533"/>
      <c r="BW80" s="533"/>
      <c r="BX80" s="533"/>
      <c r="BY80" s="533"/>
      <c r="BZ80" s="533"/>
      <c r="CA80" s="533"/>
      <c r="CB80" s="533"/>
      <c r="CC80" s="533"/>
      <c r="CD80" s="533"/>
      <c r="CE80" s="533"/>
      <c r="CF80" s="533"/>
      <c r="CG80" s="533"/>
      <c r="CH80" s="533"/>
      <c r="CI80" s="533"/>
      <c r="CJ80" s="533"/>
      <c r="CK80" s="533"/>
      <c r="CL80" s="533"/>
      <c r="CM80" s="533"/>
      <c r="CN80" s="533"/>
      <c r="CO80" s="533"/>
      <c r="CP80" s="533"/>
      <c r="CQ80" s="116"/>
      <c r="CR80" s="117"/>
      <c r="CS80" s="117"/>
      <c r="CT80" s="117"/>
      <c r="CU80" s="139"/>
    </row>
    <row r="81" spans="2:99" ht="9.75" customHeight="1">
      <c r="B81" s="592"/>
      <c r="C81" s="535"/>
      <c r="D81" s="535"/>
      <c r="E81" s="535"/>
      <c r="F81" s="535"/>
      <c r="G81" s="535"/>
      <c r="H81" s="535"/>
      <c r="I81" s="535"/>
      <c r="J81" s="535"/>
      <c r="K81" s="535"/>
      <c r="L81" s="535"/>
      <c r="M81" s="535"/>
      <c r="N81" s="535"/>
      <c r="O81" s="535"/>
      <c r="P81" s="535"/>
      <c r="Q81" s="535"/>
      <c r="R81" s="535"/>
      <c r="S81" s="535"/>
      <c r="T81" s="535"/>
      <c r="U81" s="535"/>
      <c r="V81" s="535"/>
      <c r="W81" s="569"/>
      <c r="X81" s="137"/>
      <c r="Y81" s="117"/>
      <c r="Z81" s="117"/>
      <c r="AA81" s="117"/>
      <c r="AB81" s="116"/>
      <c r="AC81" s="533"/>
      <c r="AD81" s="533"/>
      <c r="AE81" s="533"/>
      <c r="AF81" s="533"/>
      <c r="AG81" s="533"/>
      <c r="AH81" s="533"/>
      <c r="AI81" s="533"/>
      <c r="AJ81" s="533"/>
      <c r="AK81" s="533"/>
      <c r="AL81" s="533"/>
      <c r="AM81" s="533"/>
      <c r="AN81" s="533"/>
      <c r="AO81" s="533"/>
      <c r="AP81" s="533"/>
      <c r="AQ81" s="533"/>
      <c r="AR81" s="533"/>
      <c r="AS81" s="533"/>
      <c r="AT81" s="533"/>
      <c r="AU81" s="533"/>
      <c r="AV81" s="533"/>
      <c r="AW81" s="533"/>
      <c r="AX81" s="533"/>
      <c r="AY81" s="533"/>
      <c r="AZ81" s="533"/>
      <c r="BA81" s="533"/>
      <c r="BB81" s="533"/>
      <c r="BC81" s="533"/>
      <c r="BD81" s="533"/>
      <c r="BE81" s="116"/>
      <c r="BF81" s="117"/>
      <c r="BG81" s="117"/>
      <c r="BH81" s="117"/>
      <c r="BI81" s="138"/>
      <c r="BJ81" s="137"/>
      <c r="BK81" s="117"/>
      <c r="BL81" s="117"/>
      <c r="BM81" s="117"/>
      <c r="BN81" s="116"/>
      <c r="BO81" s="533"/>
      <c r="BP81" s="533"/>
      <c r="BQ81" s="533"/>
      <c r="BR81" s="533"/>
      <c r="BS81" s="533"/>
      <c r="BT81" s="533"/>
      <c r="BU81" s="533"/>
      <c r="BV81" s="533"/>
      <c r="BW81" s="533"/>
      <c r="BX81" s="533"/>
      <c r="BY81" s="533"/>
      <c r="BZ81" s="533"/>
      <c r="CA81" s="533"/>
      <c r="CB81" s="533"/>
      <c r="CC81" s="533"/>
      <c r="CD81" s="533"/>
      <c r="CE81" s="533"/>
      <c r="CF81" s="533"/>
      <c r="CG81" s="533"/>
      <c r="CH81" s="533"/>
      <c r="CI81" s="533"/>
      <c r="CJ81" s="533"/>
      <c r="CK81" s="533"/>
      <c r="CL81" s="533"/>
      <c r="CM81" s="533"/>
      <c r="CN81" s="533"/>
      <c r="CO81" s="533"/>
      <c r="CP81" s="533"/>
      <c r="CQ81" s="116"/>
      <c r="CR81" s="117"/>
      <c r="CS81" s="117"/>
      <c r="CT81" s="117"/>
      <c r="CU81" s="139"/>
    </row>
    <row r="82" spans="2:99" ht="9.75" customHeight="1">
      <c r="B82" s="592"/>
      <c r="C82" s="535"/>
      <c r="D82" s="535"/>
      <c r="E82" s="535"/>
      <c r="F82" s="535"/>
      <c r="G82" s="535"/>
      <c r="H82" s="535"/>
      <c r="I82" s="535"/>
      <c r="J82" s="535"/>
      <c r="K82" s="535"/>
      <c r="L82" s="535"/>
      <c r="M82" s="535"/>
      <c r="N82" s="535"/>
      <c r="O82" s="535"/>
      <c r="P82" s="535"/>
      <c r="Q82" s="535"/>
      <c r="R82" s="535"/>
      <c r="S82" s="535"/>
      <c r="T82" s="535"/>
      <c r="U82" s="535"/>
      <c r="V82" s="535"/>
      <c r="W82" s="569"/>
      <c r="X82" s="137"/>
      <c r="Y82" s="117"/>
      <c r="Z82" s="117"/>
      <c r="AA82" s="117"/>
      <c r="AB82" s="116"/>
      <c r="AC82" s="533"/>
      <c r="AD82" s="533"/>
      <c r="AE82" s="533"/>
      <c r="AF82" s="533"/>
      <c r="AG82" s="533"/>
      <c r="AH82" s="533"/>
      <c r="AI82" s="533"/>
      <c r="AJ82" s="533"/>
      <c r="AK82" s="533"/>
      <c r="AL82" s="533"/>
      <c r="AM82" s="533"/>
      <c r="AN82" s="533"/>
      <c r="AO82" s="533"/>
      <c r="AP82" s="533"/>
      <c r="AQ82" s="533"/>
      <c r="AR82" s="533"/>
      <c r="AS82" s="533"/>
      <c r="AT82" s="533"/>
      <c r="AU82" s="533"/>
      <c r="AV82" s="533"/>
      <c r="AW82" s="533"/>
      <c r="AX82" s="533"/>
      <c r="AY82" s="533"/>
      <c r="AZ82" s="533"/>
      <c r="BA82" s="533"/>
      <c r="BB82" s="533"/>
      <c r="BC82" s="533"/>
      <c r="BD82" s="533"/>
      <c r="BE82" s="116"/>
      <c r="BF82" s="117"/>
      <c r="BG82" s="117"/>
      <c r="BH82" s="117"/>
      <c r="BI82" s="138"/>
      <c r="BJ82" s="137"/>
      <c r="BK82" s="117"/>
      <c r="BL82" s="117"/>
      <c r="BM82" s="117"/>
      <c r="BN82" s="116"/>
      <c r="BO82" s="533"/>
      <c r="BP82" s="533"/>
      <c r="BQ82" s="533"/>
      <c r="BR82" s="533"/>
      <c r="BS82" s="533"/>
      <c r="BT82" s="533"/>
      <c r="BU82" s="533"/>
      <c r="BV82" s="533"/>
      <c r="BW82" s="533"/>
      <c r="BX82" s="533"/>
      <c r="BY82" s="533"/>
      <c r="BZ82" s="533"/>
      <c r="CA82" s="533"/>
      <c r="CB82" s="533"/>
      <c r="CC82" s="533"/>
      <c r="CD82" s="533"/>
      <c r="CE82" s="533"/>
      <c r="CF82" s="533"/>
      <c r="CG82" s="533"/>
      <c r="CH82" s="533"/>
      <c r="CI82" s="533"/>
      <c r="CJ82" s="533"/>
      <c r="CK82" s="533"/>
      <c r="CL82" s="533"/>
      <c r="CM82" s="533"/>
      <c r="CN82" s="533"/>
      <c r="CO82" s="533"/>
      <c r="CP82" s="533"/>
      <c r="CQ82" s="116"/>
      <c r="CR82" s="117"/>
      <c r="CS82" s="117"/>
      <c r="CT82" s="117"/>
      <c r="CU82" s="139"/>
    </row>
    <row r="83" spans="2:99" ht="9.75" customHeight="1">
      <c r="B83" s="592"/>
      <c r="C83" s="535"/>
      <c r="D83" s="535"/>
      <c r="E83" s="535"/>
      <c r="F83" s="535"/>
      <c r="G83" s="535"/>
      <c r="H83" s="535"/>
      <c r="I83" s="535"/>
      <c r="J83" s="535"/>
      <c r="K83" s="535"/>
      <c r="L83" s="535"/>
      <c r="M83" s="535"/>
      <c r="N83" s="535"/>
      <c r="O83" s="535"/>
      <c r="P83" s="535"/>
      <c r="Q83" s="535"/>
      <c r="R83" s="535"/>
      <c r="S83" s="535"/>
      <c r="T83" s="535"/>
      <c r="U83" s="535"/>
      <c r="V83" s="535"/>
      <c r="W83" s="569"/>
      <c r="X83" s="137"/>
      <c r="Y83" s="117"/>
      <c r="Z83" s="117"/>
      <c r="AA83" s="117"/>
      <c r="AB83" s="116"/>
      <c r="AC83" s="533"/>
      <c r="AD83" s="533"/>
      <c r="AE83" s="533"/>
      <c r="AF83" s="533"/>
      <c r="AG83" s="533"/>
      <c r="AH83" s="533"/>
      <c r="AI83" s="533"/>
      <c r="AJ83" s="533"/>
      <c r="AK83" s="533"/>
      <c r="AL83" s="533"/>
      <c r="AM83" s="533"/>
      <c r="AN83" s="533"/>
      <c r="AO83" s="533"/>
      <c r="AP83" s="533"/>
      <c r="AQ83" s="533"/>
      <c r="AR83" s="533"/>
      <c r="AS83" s="533"/>
      <c r="AT83" s="533"/>
      <c r="AU83" s="533"/>
      <c r="AV83" s="533"/>
      <c r="AW83" s="533"/>
      <c r="AX83" s="533"/>
      <c r="AY83" s="533"/>
      <c r="AZ83" s="533"/>
      <c r="BA83" s="533"/>
      <c r="BB83" s="533"/>
      <c r="BC83" s="533"/>
      <c r="BD83" s="533"/>
      <c r="BE83" s="116"/>
      <c r="BF83" s="117"/>
      <c r="BG83" s="117"/>
      <c r="BH83" s="117"/>
      <c r="BI83" s="138"/>
      <c r="BJ83" s="137"/>
      <c r="BK83" s="117"/>
      <c r="BL83" s="117"/>
      <c r="BM83" s="117"/>
      <c r="BN83" s="116"/>
      <c r="BO83" s="533"/>
      <c r="BP83" s="533"/>
      <c r="BQ83" s="533"/>
      <c r="BR83" s="533"/>
      <c r="BS83" s="533"/>
      <c r="BT83" s="533"/>
      <c r="BU83" s="533"/>
      <c r="BV83" s="533"/>
      <c r="BW83" s="533"/>
      <c r="BX83" s="533"/>
      <c r="BY83" s="533"/>
      <c r="BZ83" s="533"/>
      <c r="CA83" s="533"/>
      <c r="CB83" s="533"/>
      <c r="CC83" s="533"/>
      <c r="CD83" s="533"/>
      <c r="CE83" s="533"/>
      <c r="CF83" s="533"/>
      <c r="CG83" s="533"/>
      <c r="CH83" s="533"/>
      <c r="CI83" s="533"/>
      <c r="CJ83" s="533"/>
      <c r="CK83" s="533"/>
      <c r="CL83" s="533"/>
      <c r="CM83" s="533"/>
      <c r="CN83" s="533"/>
      <c r="CO83" s="533"/>
      <c r="CP83" s="533"/>
      <c r="CQ83" s="116"/>
      <c r="CR83" s="117"/>
      <c r="CS83" s="117"/>
      <c r="CT83" s="117"/>
      <c r="CU83" s="139"/>
    </row>
    <row r="84" spans="2:99" ht="9.75" customHeight="1">
      <c r="B84" s="592"/>
      <c r="C84" s="535"/>
      <c r="D84" s="535"/>
      <c r="E84" s="535"/>
      <c r="F84" s="535"/>
      <c r="G84" s="535"/>
      <c r="H84" s="535"/>
      <c r="I84" s="535"/>
      <c r="J84" s="535"/>
      <c r="K84" s="535"/>
      <c r="L84" s="535"/>
      <c r="M84" s="535"/>
      <c r="N84" s="535"/>
      <c r="O84" s="535"/>
      <c r="P84" s="535"/>
      <c r="Q84" s="535"/>
      <c r="R84" s="535"/>
      <c r="S84" s="535"/>
      <c r="T84" s="535"/>
      <c r="U84" s="535"/>
      <c r="V84" s="535"/>
      <c r="W84" s="569"/>
      <c r="X84" s="137"/>
      <c r="Y84" s="117"/>
      <c r="Z84" s="117"/>
      <c r="AA84" s="117"/>
      <c r="AB84" s="116"/>
      <c r="AC84" s="533"/>
      <c r="AD84" s="533"/>
      <c r="AE84" s="533"/>
      <c r="AF84" s="533"/>
      <c r="AG84" s="533"/>
      <c r="AH84" s="533"/>
      <c r="AI84" s="533"/>
      <c r="AJ84" s="533"/>
      <c r="AK84" s="533"/>
      <c r="AL84" s="533"/>
      <c r="AM84" s="533"/>
      <c r="AN84" s="533"/>
      <c r="AO84" s="533"/>
      <c r="AP84" s="533"/>
      <c r="AQ84" s="533"/>
      <c r="AR84" s="533"/>
      <c r="AS84" s="533"/>
      <c r="AT84" s="533"/>
      <c r="AU84" s="533"/>
      <c r="AV84" s="533"/>
      <c r="AW84" s="533"/>
      <c r="AX84" s="533"/>
      <c r="AY84" s="533"/>
      <c r="AZ84" s="533"/>
      <c r="BA84" s="533"/>
      <c r="BB84" s="533"/>
      <c r="BC84" s="533"/>
      <c r="BD84" s="533"/>
      <c r="BE84" s="116"/>
      <c r="BF84" s="117"/>
      <c r="BG84" s="117"/>
      <c r="BH84" s="117"/>
      <c r="BI84" s="138"/>
      <c r="BJ84" s="137"/>
      <c r="BK84" s="117"/>
      <c r="BL84" s="117"/>
      <c r="BM84" s="117"/>
      <c r="BN84" s="116"/>
      <c r="BO84" s="533"/>
      <c r="BP84" s="533"/>
      <c r="BQ84" s="533"/>
      <c r="BR84" s="533"/>
      <c r="BS84" s="533"/>
      <c r="BT84" s="533"/>
      <c r="BU84" s="533"/>
      <c r="BV84" s="533"/>
      <c r="BW84" s="533"/>
      <c r="BX84" s="533"/>
      <c r="BY84" s="533"/>
      <c r="BZ84" s="533"/>
      <c r="CA84" s="533"/>
      <c r="CB84" s="533"/>
      <c r="CC84" s="533"/>
      <c r="CD84" s="533"/>
      <c r="CE84" s="533"/>
      <c r="CF84" s="533"/>
      <c r="CG84" s="533"/>
      <c r="CH84" s="533"/>
      <c r="CI84" s="533"/>
      <c r="CJ84" s="533"/>
      <c r="CK84" s="533"/>
      <c r="CL84" s="533"/>
      <c r="CM84" s="533"/>
      <c r="CN84" s="533"/>
      <c r="CO84" s="533"/>
      <c r="CP84" s="533"/>
      <c r="CQ84" s="116"/>
      <c r="CR84" s="117"/>
      <c r="CS84" s="117"/>
      <c r="CT84" s="117"/>
      <c r="CU84" s="139"/>
    </row>
    <row r="85" spans="2:99" ht="9.75" customHeight="1">
      <c r="B85" s="592"/>
      <c r="C85" s="535"/>
      <c r="D85" s="535"/>
      <c r="E85" s="535"/>
      <c r="F85" s="535"/>
      <c r="G85" s="535"/>
      <c r="H85" s="535"/>
      <c r="I85" s="535"/>
      <c r="J85" s="535"/>
      <c r="K85" s="535"/>
      <c r="L85" s="535"/>
      <c r="M85" s="535"/>
      <c r="N85" s="535"/>
      <c r="O85" s="535"/>
      <c r="P85" s="535"/>
      <c r="Q85" s="535"/>
      <c r="R85" s="535"/>
      <c r="S85" s="535"/>
      <c r="T85" s="535"/>
      <c r="U85" s="535"/>
      <c r="V85" s="535"/>
      <c r="W85" s="569"/>
      <c r="X85" s="137"/>
      <c r="Y85" s="117"/>
      <c r="Z85" s="117"/>
      <c r="AA85" s="117"/>
      <c r="AB85" s="116"/>
      <c r="AC85" s="533"/>
      <c r="AD85" s="533"/>
      <c r="AE85" s="533"/>
      <c r="AF85" s="533"/>
      <c r="AG85" s="533"/>
      <c r="AH85" s="533"/>
      <c r="AI85" s="533"/>
      <c r="AJ85" s="533"/>
      <c r="AK85" s="533"/>
      <c r="AL85" s="533"/>
      <c r="AM85" s="533"/>
      <c r="AN85" s="533"/>
      <c r="AO85" s="533"/>
      <c r="AP85" s="533"/>
      <c r="AQ85" s="533"/>
      <c r="AR85" s="533"/>
      <c r="AS85" s="533"/>
      <c r="AT85" s="533"/>
      <c r="AU85" s="533"/>
      <c r="AV85" s="533"/>
      <c r="AW85" s="533"/>
      <c r="AX85" s="533"/>
      <c r="AY85" s="533"/>
      <c r="AZ85" s="533"/>
      <c r="BA85" s="533"/>
      <c r="BB85" s="533"/>
      <c r="BC85" s="533"/>
      <c r="BD85" s="533"/>
      <c r="BE85" s="116"/>
      <c r="BF85" s="117"/>
      <c r="BG85" s="117"/>
      <c r="BH85" s="117"/>
      <c r="BI85" s="138"/>
      <c r="BJ85" s="137"/>
      <c r="BK85" s="117"/>
      <c r="BL85" s="117"/>
      <c r="BM85" s="117"/>
      <c r="BN85" s="116"/>
      <c r="BO85" s="533"/>
      <c r="BP85" s="533"/>
      <c r="BQ85" s="533"/>
      <c r="BR85" s="533"/>
      <c r="BS85" s="533"/>
      <c r="BT85" s="533"/>
      <c r="BU85" s="533"/>
      <c r="BV85" s="533"/>
      <c r="BW85" s="533"/>
      <c r="BX85" s="533"/>
      <c r="BY85" s="533"/>
      <c r="BZ85" s="533"/>
      <c r="CA85" s="533"/>
      <c r="CB85" s="533"/>
      <c r="CC85" s="533"/>
      <c r="CD85" s="533"/>
      <c r="CE85" s="533"/>
      <c r="CF85" s="533"/>
      <c r="CG85" s="533"/>
      <c r="CH85" s="533"/>
      <c r="CI85" s="533"/>
      <c r="CJ85" s="533"/>
      <c r="CK85" s="533"/>
      <c r="CL85" s="533"/>
      <c r="CM85" s="533"/>
      <c r="CN85" s="533"/>
      <c r="CO85" s="533"/>
      <c r="CP85" s="533"/>
      <c r="CQ85" s="116"/>
      <c r="CR85" s="117"/>
      <c r="CS85" s="117"/>
      <c r="CT85" s="117"/>
      <c r="CU85" s="139"/>
    </row>
    <row r="86" spans="2:99" ht="9.75" customHeight="1">
      <c r="B86" s="592"/>
      <c r="C86" s="535"/>
      <c r="D86" s="535"/>
      <c r="E86" s="535"/>
      <c r="F86" s="535"/>
      <c r="G86" s="535"/>
      <c r="H86" s="535"/>
      <c r="I86" s="535"/>
      <c r="J86" s="535"/>
      <c r="K86" s="535"/>
      <c r="L86" s="535"/>
      <c r="M86" s="535"/>
      <c r="N86" s="535"/>
      <c r="O86" s="535"/>
      <c r="P86" s="535"/>
      <c r="Q86" s="535"/>
      <c r="R86" s="535"/>
      <c r="S86" s="535"/>
      <c r="T86" s="535"/>
      <c r="U86" s="535"/>
      <c r="V86" s="535"/>
      <c r="W86" s="569"/>
      <c r="X86" s="137"/>
      <c r="Y86" s="117"/>
      <c r="Z86" s="117"/>
      <c r="AA86" s="117"/>
      <c r="AB86" s="116"/>
      <c r="AC86" s="533"/>
      <c r="AD86" s="533"/>
      <c r="AE86" s="533"/>
      <c r="AF86" s="533"/>
      <c r="AG86" s="533"/>
      <c r="AH86" s="533"/>
      <c r="AI86" s="533"/>
      <c r="AJ86" s="533"/>
      <c r="AK86" s="533"/>
      <c r="AL86" s="533"/>
      <c r="AM86" s="533"/>
      <c r="AN86" s="533"/>
      <c r="AO86" s="533"/>
      <c r="AP86" s="533"/>
      <c r="AQ86" s="533"/>
      <c r="AR86" s="533"/>
      <c r="AS86" s="533"/>
      <c r="AT86" s="533"/>
      <c r="AU86" s="533"/>
      <c r="AV86" s="533"/>
      <c r="AW86" s="533"/>
      <c r="AX86" s="533"/>
      <c r="AY86" s="533"/>
      <c r="AZ86" s="533"/>
      <c r="BA86" s="533"/>
      <c r="BB86" s="533"/>
      <c r="BC86" s="533"/>
      <c r="BD86" s="533"/>
      <c r="BE86" s="116"/>
      <c r="BF86" s="117"/>
      <c r="BG86" s="117"/>
      <c r="BH86" s="117"/>
      <c r="BI86" s="138"/>
      <c r="BJ86" s="137"/>
      <c r="BK86" s="117"/>
      <c r="BL86" s="117"/>
      <c r="BM86" s="117"/>
      <c r="BN86" s="116"/>
      <c r="BO86" s="533"/>
      <c r="BP86" s="533"/>
      <c r="BQ86" s="533"/>
      <c r="BR86" s="533"/>
      <c r="BS86" s="533"/>
      <c r="BT86" s="533"/>
      <c r="BU86" s="533"/>
      <c r="BV86" s="533"/>
      <c r="BW86" s="533"/>
      <c r="BX86" s="533"/>
      <c r="BY86" s="533"/>
      <c r="BZ86" s="533"/>
      <c r="CA86" s="533"/>
      <c r="CB86" s="533"/>
      <c r="CC86" s="533"/>
      <c r="CD86" s="533"/>
      <c r="CE86" s="533"/>
      <c r="CF86" s="533"/>
      <c r="CG86" s="533"/>
      <c r="CH86" s="533"/>
      <c r="CI86" s="533"/>
      <c r="CJ86" s="533"/>
      <c r="CK86" s="533"/>
      <c r="CL86" s="533"/>
      <c r="CM86" s="533"/>
      <c r="CN86" s="533"/>
      <c r="CO86" s="533"/>
      <c r="CP86" s="533"/>
      <c r="CQ86" s="116"/>
      <c r="CR86" s="117"/>
      <c r="CS86" s="117"/>
      <c r="CT86" s="117"/>
      <c r="CU86" s="139"/>
    </row>
    <row r="87" spans="2:99" ht="9.75" customHeight="1">
      <c r="B87" s="592"/>
      <c r="C87" s="535"/>
      <c r="D87" s="535"/>
      <c r="E87" s="535"/>
      <c r="F87" s="535"/>
      <c r="G87" s="535"/>
      <c r="H87" s="535"/>
      <c r="I87" s="535"/>
      <c r="J87" s="535"/>
      <c r="K87" s="535"/>
      <c r="L87" s="535"/>
      <c r="M87" s="535"/>
      <c r="N87" s="535"/>
      <c r="O87" s="535"/>
      <c r="P87" s="535"/>
      <c r="Q87" s="535"/>
      <c r="R87" s="535"/>
      <c r="S87" s="535"/>
      <c r="T87" s="535"/>
      <c r="U87" s="535"/>
      <c r="V87" s="535"/>
      <c r="W87" s="569"/>
      <c r="X87" s="137"/>
      <c r="Y87" s="117"/>
      <c r="Z87" s="117"/>
      <c r="AA87" s="117"/>
      <c r="AB87" s="116"/>
      <c r="AC87" s="533"/>
      <c r="AD87" s="533"/>
      <c r="AE87" s="533"/>
      <c r="AF87" s="533"/>
      <c r="AG87" s="533"/>
      <c r="AH87" s="533"/>
      <c r="AI87" s="533"/>
      <c r="AJ87" s="533"/>
      <c r="AK87" s="533"/>
      <c r="AL87" s="533"/>
      <c r="AM87" s="533"/>
      <c r="AN87" s="533"/>
      <c r="AO87" s="533"/>
      <c r="AP87" s="533"/>
      <c r="AQ87" s="533"/>
      <c r="AR87" s="533"/>
      <c r="AS87" s="533"/>
      <c r="AT87" s="533"/>
      <c r="AU87" s="533"/>
      <c r="AV87" s="533"/>
      <c r="AW87" s="533"/>
      <c r="AX87" s="533"/>
      <c r="AY87" s="533"/>
      <c r="AZ87" s="533"/>
      <c r="BA87" s="533"/>
      <c r="BB87" s="533"/>
      <c r="BC87" s="533"/>
      <c r="BD87" s="533"/>
      <c r="BE87" s="116"/>
      <c r="BF87" s="117"/>
      <c r="BG87" s="117"/>
      <c r="BH87" s="117"/>
      <c r="BI87" s="138"/>
      <c r="BJ87" s="137"/>
      <c r="BK87" s="117"/>
      <c r="BL87" s="117"/>
      <c r="BM87" s="117"/>
      <c r="BN87" s="116"/>
      <c r="BO87" s="533"/>
      <c r="BP87" s="533"/>
      <c r="BQ87" s="533"/>
      <c r="BR87" s="533"/>
      <c r="BS87" s="533"/>
      <c r="BT87" s="533"/>
      <c r="BU87" s="533"/>
      <c r="BV87" s="533"/>
      <c r="BW87" s="533"/>
      <c r="BX87" s="533"/>
      <c r="BY87" s="533"/>
      <c r="BZ87" s="533"/>
      <c r="CA87" s="533"/>
      <c r="CB87" s="533"/>
      <c r="CC87" s="533"/>
      <c r="CD87" s="533"/>
      <c r="CE87" s="533"/>
      <c r="CF87" s="533"/>
      <c r="CG87" s="533"/>
      <c r="CH87" s="533"/>
      <c r="CI87" s="533"/>
      <c r="CJ87" s="533"/>
      <c r="CK87" s="533"/>
      <c r="CL87" s="533"/>
      <c r="CM87" s="533"/>
      <c r="CN87" s="533"/>
      <c r="CO87" s="533"/>
      <c r="CP87" s="533"/>
      <c r="CQ87" s="116"/>
      <c r="CR87" s="117"/>
      <c r="CS87" s="117"/>
      <c r="CT87" s="117"/>
      <c r="CU87" s="139"/>
    </row>
    <row r="88" spans="2:99" ht="9.75" customHeight="1">
      <c r="B88" s="592"/>
      <c r="C88" s="535"/>
      <c r="D88" s="535"/>
      <c r="E88" s="535"/>
      <c r="F88" s="535"/>
      <c r="G88" s="535"/>
      <c r="H88" s="535"/>
      <c r="I88" s="535"/>
      <c r="J88" s="535"/>
      <c r="K88" s="535"/>
      <c r="L88" s="535"/>
      <c r="M88" s="535"/>
      <c r="N88" s="535"/>
      <c r="O88" s="535"/>
      <c r="P88" s="535"/>
      <c r="Q88" s="535"/>
      <c r="R88" s="535"/>
      <c r="S88" s="535"/>
      <c r="T88" s="535"/>
      <c r="U88" s="535"/>
      <c r="V88" s="535"/>
      <c r="W88" s="569"/>
      <c r="X88" s="137"/>
      <c r="Y88" s="117"/>
      <c r="Z88" s="117"/>
      <c r="AA88" s="117"/>
      <c r="AB88" s="116"/>
      <c r="AC88" s="533"/>
      <c r="AD88" s="533"/>
      <c r="AE88" s="533"/>
      <c r="AF88" s="533"/>
      <c r="AG88" s="533"/>
      <c r="AH88" s="533"/>
      <c r="AI88" s="533"/>
      <c r="AJ88" s="533"/>
      <c r="AK88" s="533"/>
      <c r="AL88" s="533"/>
      <c r="AM88" s="533"/>
      <c r="AN88" s="533"/>
      <c r="AO88" s="533"/>
      <c r="AP88" s="533"/>
      <c r="AQ88" s="533"/>
      <c r="AR88" s="533"/>
      <c r="AS88" s="533"/>
      <c r="AT88" s="533"/>
      <c r="AU88" s="533"/>
      <c r="AV88" s="533"/>
      <c r="AW88" s="533"/>
      <c r="AX88" s="533"/>
      <c r="AY88" s="533"/>
      <c r="AZ88" s="533"/>
      <c r="BA88" s="533"/>
      <c r="BB88" s="533"/>
      <c r="BC88" s="533"/>
      <c r="BD88" s="533"/>
      <c r="BE88" s="116"/>
      <c r="BF88" s="117"/>
      <c r="BG88" s="117"/>
      <c r="BH88" s="117"/>
      <c r="BI88" s="138"/>
      <c r="BJ88" s="137"/>
      <c r="BK88" s="117"/>
      <c r="BL88" s="117"/>
      <c r="BM88" s="117"/>
      <c r="BN88" s="116"/>
      <c r="BO88" s="533"/>
      <c r="BP88" s="533"/>
      <c r="BQ88" s="533"/>
      <c r="BR88" s="533"/>
      <c r="BS88" s="533"/>
      <c r="BT88" s="533"/>
      <c r="BU88" s="533"/>
      <c r="BV88" s="533"/>
      <c r="BW88" s="533"/>
      <c r="BX88" s="533"/>
      <c r="BY88" s="533"/>
      <c r="BZ88" s="533"/>
      <c r="CA88" s="533"/>
      <c r="CB88" s="533"/>
      <c r="CC88" s="533"/>
      <c r="CD88" s="533"/>
      <c r="CE88" s="533"/>
      <c r="CF88" s="533"/>
      <c r="CG88" s="533"/>
      <c r="CH88" s="533"/>
      <c r="CI88" s="533"/>
      <c r="CJ88" s="533"/>
      <c r="CK88" s="533"/>
      <c r="CL88" s="533"/>
      <c r="CM88" s="533"/>
      <c r="CN88" s="533"/>
      <c r="CO88" s="533"/>
      <c r="CP88" s="533"/>
      <c r="CQ88" s="116"/>
      <c r="CR88" s="117"/>
      <c r="CS88" s="117"/>
      <c r="CT88" s="117"/>
      <c r="CU88" s="139"/>
    </row>
    <row r="89" spans="2:99" ht="9.75" customHeight="1">
      <c r="B89" s="592"/>
      <c r="C89" s="535"/>
      <c r="D89" s="535"/>
      <c r="E89" s="535"/>
      <c r="F89" s="535"/>
      <c r="G89" s="535"/>
      <c r="H89" s="535"/>
      <c r="I89" s="535"/>
      <c r="J89" s="535"/>
      <c r="K89" s="535"/>
      <c r="L89" s="535"/>
      <c r="M89" s="535"/>
      <c r="N89" s="535"/>
      <c r="O89" s="535"/>
      <c r="P89" s="535"/>
      <c r="Q89" s="535"/>
      <c r="R89" s="535"/>
      <c r="S89" s="535"/>
      <c r="T89" s="535"/>
      <c r="U89" s="535"/>
      <c r="V89" s="535"/>
      <c r="W89" s="569"/>
      <c r="X89" s="137"/>
      <c r="Y89" s="117"/>
      <c r="Z89" s="117"/>
      <c r="AA89" s="117"/>
      <c r="AB89" s="116"/>
      <c r="AC89" s="533"/>
      <c r="AD89" s="533"/>
      <c r="AE89" s="533"/>
      <c r="AF89" s="533"/>
      <c r="AG89" s="533"/>
      <c r="AH89" s="533"/>
      <c r="AI89" s="533"/>
      <c r="AJ89" s="533"/>
      <c r="AK89" s="533"/>
      <c r="AL89" s="533"/>
      <c r="AM89" s="533"/>
      <c r="AN89" s="533"/>
      <c r="AO89" s="533"/>
      <c r="AP89" s="533"/>
      <c r="AQ89" s="533"/>
      <c r="AR89" s="533"/>
      <c r="AS89" s="533"/>
      <c r="AT89" s="533"/>
      <c r="AU89" s="533"/>
      <c r="AV89" s="533"/>
      <c r="AW89" s="533"/>
      <c r="AX89" s="533"/>
      <c r="AY89" s="533"/>
      <c r="AZ89" s="533"/>
      <c r="BA89" s="533"/>
      <c r="BB89" s="533"/>
      <c r="BC89" s="533"/>
      <c r="BD89" s="533"/>
      <c r="BE89" s="116"/>
      <c r="BF89" s="117"/>
      <c r="BG89" s="117"/>
      <c r="BH89" s="117"/>
      <c r="BI89" s="138"/>
      <c r="BJ89" s="137"/>
      <c r="BK89" s="117"/>
      <c r="BL89" s="117"/>
      <c r="BM89" s="117"/>
      <c r="BN89" s="116"/>
      <c r="BO89" s="533"/>
      <c r="BP89" s="533"/>
      <c r="BQ89" s="533"/>
      <c r="BR89" s="533"/>
      <c r="BS89" s="533"/>
      <c r="BT89" s="533"/>
      <c r="BU89" s="533"/>
      <c r="BV89" s="533"/>
      <c r="BW89" s="533"/>
      <c r="BX89" s="533"/>
      <c r="BY89" s="533"/>
      <c r="BZ89" s="533"/>
      <c r="CA89" s="533"/>
      <c r="CB89" s="533"/>
      <c r="CC89" s="533"/>
      <c r="CD89" s="533"/>
      <c r="CE89" s="533"/>
      <c r="CF89" s="533"/>
      <c r="CG89" s="533"/>
      <c r="CH89" s="533"/>
      <c r="CI89" s="533"/>
      <c r="CJ89" s="533"/>
      <c r="CK89" s="533"/>
      <c r="CL89" s="533"/>
      <c r="CM89" s="533"/>
      <c r="CN89" s="533"/>
      <c r="CO89" s="533"/>
      <c r="CP89" s="533"/>
      <c r="CQ89" s="116"/>
      <c r="CR89" s="117"/>
      <c r="CS89" s="117"/>
      <c r="CT89" s="117"/>
      <c r="CU89" s="139"/>
    </row>
    <row r="90" spans="2:99" ht="9.75" customHeight="1">
      <c r="B90" s="566"/>
      <c r="C90" s="567"/>
      <c r="D90" s="567"/>
      <c r="E90" s="567"/>
      <c r="F90" s="567"/>
      <c r="G90" s="567"/>
      <c r="H90" s="567"/>
      <c r="I90" s="567"/>
      <c r="J90" s="567"/>
      <c r="K90" s="567"/>
      <c r="L90" s="567"/>
      <c r="M90" s="567"/>
      <c r="N90" s="567"/>
      <c r="O90" s="567"/>
      <c r="P90" s="567"/>
      <c r="Q90" s="567"/>
      <c r="R90" s="567"/>
      <c r="S90" s="567"/>
      <c r="T90" s="567"/>
      <c r="U90" s="567"/>
      <c r="V90" s="567"/>
      <c r="W90" s="571"/>
      <c r="X90" s="140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  <c r="AT90" s="141"/>
      <c r="AU90" s="141"/>
      <c r="AV90" s="141"/>
      <c r="AW90" s="141"/>
      <c r="AX90" s="141"/>
      <c r="AY90" s="141"/>
      <c r="AZ90" s="141"/>
      <c r="BA90" s="141"/>
      <c r="BB90" s="141"/>
      <c r="BC90" s="141"/>
      <c r="BD90" s="141"/>
      <c r="BE90" s="141"/>
      <c r="BF90" s="141"/>
      <c r="BG90" s="141"/>
      <c r="BH90" s="141"/>
      <c r="BI90" s="142"/>
      <c r="BJ90" s="140"/>
      <c r="BK90" s="141"/>
      <c r="BL90" s="141"/>
      <c r="BM90" s="141"/>
      <c r="BN90" s="141"/>
      <c r="BO90" s="141"/>
      <c r="BP90" s="141"/>
      <c r="BQ90" s="141"/>
      <c r="BR90" s="141"/>
      <c r="BS90" s="141"/>
      <c r="BT90" s="141"/>
      <c r="BU90" s="141"/>
      <c r="BV90" s="141"/>
      <c r="BW90" s="141"/>
      <c r="BX90" s="141"/>
      <c r="BY90" s="141"/>
      <c r="BZ90" s="141"/>
      <c r="CA90" s="141"/>
      <c r="CB90" s="141"/>
      <c r="CC90" s="141"/>
      <c r="CD90" s="141"/>
      <c r="CE90" s="141"/>
      <c r="CF90" s="141"/>
      <c r="CG90" s="141"/>
      <c r="CH90" s="141"/>
      <c r="CI90" s="141"/>
      <c r="CJ90" s="141"/>
      <c r="CK90" s="141"/>
      <c r="CL90" s="141"/>
      <c r="CM90" s="141"/>
      <c r="CN90" s="141"/>
      <c r="CO90" s="141"/>
      <c r="CP90" s="141"/>
      <c r="CQ90" s="141"/>
      <c r="CR90" s="141"/>
      <c r="CS90" s="141"/>
      <c r="CT90" s="141"/>
      <c r="CU90" s="143"/>
    </row>
    <row r="91" spans="2:99" ht="9.75" customHeight="1">
      <c r="B91" s="625" t="s">
        <v>243</v>
      </c>
      <c r="C91" s="535"/>
      <c r="D91" s="535"/>
      <c r="E91" s="535"/>
      <c r="F91" s="535"/>
      <c r="G91" s="535"/>
      <c r="H91" s="535"/>
      <c r="I91" s="535"/>
      <c r="J91" s="535"/>
      <c r="K91" s="535"/>
      <c r="L91" s="535"/>
      <c r="M91" s="535"/>
      <c r="N91" s="535"/>
      <c r="O91" s="535"/>
      <c r="P91" s="535"/>
      <c r="Q91" s="535"/>
      <c r="R91" s="535"/>
      <c r="S91" s="535"/>
      <c r="T91" s="535"/>
      <c r="U91" s="535"/>
      <c r="V91" s="535"/>
      <c r="W91" s="569"/>
      <c r="X91" s="132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  <c r="AS91" s="134"/>
      <c r="AT91" s="134"/>
      <c r="AU91" s="134"/>
      <c r="AV91" s="134"/>
      <c r="AW91" s="134"/>
      <c r="AX91" s="134"/>
      <c r="AY91" s="134"/>
      <c r="AZ91" s="134"/>
      <c r="BA91" s="134"/>
      <c r="BB91" s="134"/>
      <c r="BC91" s="134"/>
      <c r="BD91" s="134"/>
      <c r="BE91" s="134"/>
      <c r="BF91" s="134"/>
      <c r="BG91" s="134"/>
      <c r="BH91" s="134"/>
      <c r="BI91" s="135"/>
      <c r="BJ91" s="132"/>
      <c r="BK91" s="134"/>
      <c r="BL91" s="134"/>
      <c r="BM91" s="134"/>
      <c r="BN91" s="134"/>
      <c r="BO91" s="134"/>
      <c r="BP91" s="134"/>
      <c r="BQ91" s="134"/>
      <c r="BR91" s="134"/>
      <c r="BS91" s="134"/>
      <c r="BT91" s="134"/>
      <c r="BU91" s="134"/>
      <c r="BV91" s="134"/>
      <c r="BW91" s="134"/>
      <c r="BX91" s="134"/>
      <c r="BY91" s="134"/>
      <c r="BZ91" s="134"/>
      <c r="CA91" s="134"/>
      <c r="CB91" s="134"/>
      <c r="CC91" s="134"/>
      <c r="CD91" s="134"/>
      <c r="CE91" s="134"/>
      <c r="CF91" s="134"/>
      <c r="CG91" s="134"/>
      <c r="CH91" s="134"/>
      <c r="CI91" s="134"/>
      <c r="CJ91" s="134"/>
      <c r="CK91" s="134"/>
      <c r="CL91" s="134"/>
      <c r="CM91" s="134"/>
      <c r="CN91" s="134"/>
      <c r="CO91" s="134"/>
      <c r="CP91" s="134"/>
      <c r="CQ91" s="134"/>
      <c r="CR91" s="134"/>
      <c r="CS91" s="134"/>
      <c r="CT91" s="134"/>
      <c r="CU91" s="136"/>
    </row>
    <row r="92" spans="2:99" ht="9.75" customHeight="1">
      <c r="B92" s="592"/>
      <c r="C92" s="535"/>
      <c r="D92" s="535"/>
      <c r="E92" s="535"/>
      <c r="F92" s="535"/>
      <c r="G92" s="535"/>
      <c r="H92" s="535"/>
      <c r="I92" s="535"/>
      <c r="J92" s="535"/>
      <c r="K92" s="535"/>
      <c r="L92" s="535"/>
      <c r="M92" s="535"/>
      <c r="N92" s="535"/>
      <c r="O92" s="535"/>
      <c r="P92" s="535"/>
      <c r="Q92" s="535"/>
      <c r="R92" s="535"/>
      <c r="S92" s="535"/>
      <c r="T92" s="535"/>
      <c r="U92" s="535"/>
      <c r="V92" s="535"/>
      <c r="W92" s="569"/>
      <c r="X92" s="137"/>
      <c r="Y92" s="117"/>
      <c r="Z92" s="117"/>
      <c r="AA92" s="117"/>
      <c r="AC92" s="533" t="s">
        <v>243</v>
      </c>
      <c r="AD92" s="533"/>
      <c r="AE92" s="533"/>
      <c r="AF92" s="533"/>
      <c r="AG92" s="533"/>
      <c r="AH92" s="533"/>
      <c r="AI92" s="533"/>
      <c r="AJ92" s="533"/>
      <c r="AK92" s="533"/>
      <c r="AL92" s="533"/>
      <c r="AM92" s="533"/>
      <c r="AN92" s="533"/>
      <c r="AO92" s="533"/>
      <c r="AP92" s="533"/>
      <c r="AQ92" s="533"/>
      <c r="AR92" s="533"/>
      <c r="AS92" s="533"/>
      <c r="AT92" s="533"/>
      <c r="AU92" s="533"/>
      <c r="AV92" s="533"/>
      <c r="AW92" s="533"/>
      <c r="AX92" s="533"/>
      <c r="AY92" s="533"/>
      <c r="AZ92" s="533"/>
      <c r="BA92" s="533"/>
      <c r="BB92" s="533"/>
      <c r="BC92" s="533"/>
      <c r="BD92" s="533"/>
      <c r="BE92" s="116"/>
      <c r="BF92" s="117"/>
      <c r="BG92" s="117"/>
      <c r="BH92" s="117"/>
      <c r="BI92" s="138"/>
      <c r="BJ92" s="137"/>
      <c r="BK92" s="117"/>
      <c r="BL92" s="117"/>
      <c r="BM92" s="117"/>
      <c r="BO92" s="533" t="s">
        <v>243</v>
      </c>
      <c r="BP92" s="533"/>
      <c r="BQ92" s="533"/>
      <c r="BR92" s="533"/>
      <c r="BS92" s="533"/>
      <c r="BT92" s="533"/>
      <c r="BU92" s="533"/>
      <c r="BV92" s="533"/>
      <c r="BW92" s="533"/>
      <c r="BX92" s="533"/>
      <c r="BY92" s="533"/>
      <c r="BZ92" s="533"/>
      <c r="CA92" s="533"/>
      <c r="CB92" s="533"/>
      <c r="CC92" s="533"/>
      <c r="CD92" s="533"/>
      <c r="CE92" s="533"/>
      <c r="CF92" s="533"/>
      <c r="CG92" s="533"/>
      <c r="CH92" s="533"/>
      <c r="CI92" s="533"/>
      <c r="CJ92" s="533"/>
      <c r="CK92" s="533"/>
      <c r="CL92" s="533"/>
      <c r="CM92" s="533"/>
      <c r="CN92" s="533"/>
      <c r="CO92" s="533"/>
      <c r="CP92" s="533"/>
      <c r="CQ92" s="116"/>
      <c r="CR92" s="117"/>
      <c r="CS92" s="117"/>
      <c r="CT92" s="117"/>
      <c r="CU92" s="139"/>
    </row>
    <row r="93" spans="2:99" ht="9.75" customHeight="1">
      <c r="B93" s="592"/>
      <c r="C93" s="535"/>
      <c r="D93" s="535"/>
      <c r="E93" s="535"/>
      <c r="F93" s="535"/>
      <c r="G93" s="535"/>
      <c r="H93" s="535"/>
      <c r="I93" s="535"/>
      <c r="J93" s="535"/>
      <c r="K93" s="535"/>
      <c r="L93" s="535"/>
      <c r="M93" s="535"/>
      <c r="N93" s="535"/>
      <c r="O93" s="535"/>
      <c r="P93" s="535"/>
      <c r="Q93" s="535"/>
      <c r="R93" s="535"/>
      <c r="S93" s="535"/>
      <c r="T93" s="535"/>
      <c r="U93" s="535"/>
      <c r="V93" s="535"/>
      <c r="W93" s="569"/>
      <c r="X93" s="137"/>
      <c r="Y93" s="117"/>
      <c r="Z93" s="117"/>
      <c r="AA93" s="117"/>
      <c r="AB93" s="116"/>
      <c r="AC93" s="533"/>
      <c r="AD93" s="533"/>
      <c r="AE93" s="533"/>
      <c r="AF93" s="533"/>
      <c r="AG93" s="533"/>
      <c r="AH93" s="533"/>
      <c r="AI93" s="533"/>
      <c r="AJ93" s="533"/>
      <c r="AK93" s="533"/>
      <c r="AL93" s="533"/>
      <c r="AM93" s="533"/>
      <c r="AN93" s="533"/>
      <c r="AO93" s="533"/>
      <c r="AP93" s="533"/>
      <c r="AQ93" s="533"/>
      <c r="AR93" s="533"/>
      <c r="AS93" s="533"/>
      <c r="AT93" s="533"/>
      <c r="AU93" s="533"/>
      <c r="AV93" s="533"/>
      <c r="AW93" s="533"/>
      <c r="AX93" s="533"/>
      <c r="AY93" s="533"/>
      <c r="AZ93" s="533"/>
      <c r="BA93" s="533"/>
      <c r="BB93" s="533"/>
      <c r="BC93" s="533"/>
      <c r="BD93" s="533"/>
      <c r="BE93" s="116"/>
      <c r="BF93" s="117"/>
      <c r="BG93" s="117"/>
      <c r="BH93" s="117"/>
      <c r="BI93" s="138"/>
      <c r="BJ93" s="137"/>
      <c r="BK93" s="117"/>
      <c r="BL93" s="117"/>
      <c r="BM93" s="117"/>
      <c r="BN93" s="116"/>
      <c r="BO93" s="533"/>
      <c r="BP93" s="533"/>
      <c r="BQ93" s="533"/>
      <c r="BR93" s="533"/>
      <c r="BS93" s="533"/>
      <c r="BT93" s="533"/>
      <c r="BU93" s="533"/>
      <c r="BV93" s="533"/>
      <c r="BW93" s="533"/>
      <c r="BX93" s="533"/>
      <c r="BY93" s="533"/>
      <c r="BZ93" s="533"/>
      <c r="CA93" s="533"/>
      <c r="CB93" s="533"/>
      <c r="CC93" s="533"/>
      <c r="CD93" s="533"/>
      <c r="CE93" s="533"/>
      <c r="CF93" s="533"/>
      <c r="CG93" s="533"/>
      <c r="CH93" s="533"/>
      <c r="CI93" s="533"/>
      <c r="CJ93" s="533"/>
      <c r="CK93" s="533"/>
      <c r="CL93" s="533"/>
      <c r="CM93" s="533"/>
      <c r="CN93" s="533"/>
      <c r="CO93" s="533"/>
      <c r="CP93" s="533"/>
      <c r="CQ93" s="116"/>
      <c r="CR93" s="117"/>
      <c r="CS93" s="117"/>
      <c r="CT93" s="117"/>
      <c r="CU93" s="139"/>
    </row>
    <row r="94" spans="2:99" ht="9.75" customHeight="1">
      <c r="B94" s="592"/>
      <c r="C94" s="535"/>
      <c r="D94" s="535"/>
      <c r="E94" s="535"/>
      <c r="F94" s="535"/>
      <c r="G94" s="535"/>
      <c r="H94" s="535"/>
      <c r="I94" s="535"/>
      <c r="J94" s="535"/>
      <c r="K94" s="535"/>
      <c r="L94" s="535"/>
      <c r="M94" s="535"/>
      <c r="N94" s="535"/>
      <c r="O94" s="535"/>
      <c r="P94" s="535"/>
      <c r="Q94" s="535"/>
      <c r="R94" s="535"/>
      <c r="S94" s="535"/>
      <c r="T94" s="535"/>
      <c r="U94" s="535"/>
      <c r="V94" s="535"/>
      <c r="W94" s="569"/>
      <c r="X94" s="137"/>
      <c r="Y94" s="117"/>
      <c r="Z94" s="117"/>
      <c r="AA94" s="117"/>
      <c r="AB94" s="116"/>
      <c r="AC94" s="533"/>
      <c r="AD94" s="533"/>
      <c r="AE94" s="533"/>
      <c r="AF94" s="533"/>
      <c r="AG94" s="533"/>
      <c r="AH94" s="533"/>
      <c r="AI94" s="533"/>
      <c r="AJ94" s="533"/>
      <c r="AK94" s="533"/>
      <c r="AL94" s="533"/>
      <c r="AM94" s="533"/>
      <c r="AN94" s="533"/>
      <c r="AO94" s="533"/>
      <c r="AP94" s="533"/>
      <c r="AQ94" s="533"/>
      <c r="AR94" s="533"/>
      <c r="AS94" s="533"/>
      <c r="AT94" s="533"/>
      <c r="AU94" s="533"/>
      <c r="AV94" s="533"/>
      <c r="AW94" s="533"/>
      <c r="AX94" s="533"/>
      <c r="AY94" s="533"/>
      <c r="AZ94" s="533"/>
      <c r="BA94" s="533"/>
      <c r="BB94" s="533"/>
      <c r="BC94" s="533"/>
      <c r="BD94" s="533"/>
      <c r="BE94" s="116"/>
      <c r="BF94" s="117"/>
      <c r="BG94" s="117"/>
      <c r="BH94" s="117"/>
      <c r="BI94" s="138"/>
      <c r="BJ94" s="137"/>
      <c r="BK94" s="117"/>
      <c r="BL94" s="117"/>
      <c r="BM94" s="117"/>
      <c r="BN94" s="116"/>
      <c r="BO94" s="533"/>
      <c r="BP94" s="533"/>
      <c r="BQ94" s="533"/>
      <c r="BR94" s="533"/>
      <c r="BS94" s="533"/>
      <c r="BT94" s="533"/>
      <c r="BU94" s="533"/>
      <c r="BV94" s="533"/>
      <c r="BW94" s="533"/>
      <c r="BX94" s="533"/>
      <c r="BY94" s="533"/>
      <c r="BZ94" s="533"/>
      <c r="CA94" s="533"/>
      <c r="CB94" s="533"/>
      <c r="CC94" s="533"/>
      <c r="CD94" s="533"/>
      <c r="CE94" s="533"/>
      <c r="CF94" s="533"/>
      <c r="CG94" s="533"/>
      <c r="CH94" s="533"/>
      <c r="CI94" s="533"/>
      <c r="CJ94" s="533"/>
      <c r="CK94" s="533"/>
      <c r="CL94" s="533"/>
      <c r="CM94" s="533"/>
      <c r="CN94" s="533"/>
      <c r="CO94" s="533"/>
      <c r="CP94" s="533"/>
      <c r="CQ94" s="116"/>
      <c r="CR94" s="117"/>
      <c r="CS94" s="117"/>
      <c r="CT94" s="117"/>
      <c r="CU94" s="139"/>
    </row>
    <row r="95" spans="2:99" ht="9.75" customHeight="1">
      <c r="B95" s="592"/>
      <c r="C95" s="535"/>
      <c r="D95" s="535"/>
      <c r="E95" s="535"/>
      <c r="F95" s="535"/>
      <c r="G95" s="535"/>
      <c r="H95" s="535"/>
      <c r="I95" s="535"/>
      <c r="J95" s="535"/>
      <c r="K95" s="535"/>
      <c r="L95" s="535"/>
      <c r="M95" s="535"/>
      <c r="N95" s="535"/>
      <c r="O95" s="535"/>
      <c r="P95" s="535"/>
      <c r="Q95" s="535"/>
      <c r="R95" s="535"/>
      <c r="S95" s="535"/>
      <c r="T95" s="535"/>
      <c r="U95" s="535"/>
      <c r="V95" s="535"/>
      <c r="W95" s="569"/>
      <c r="X95" s="137"/>
      <c r="Y95" s="117"/>
      <c r="Z95" s="117"/>
      <c r="AA95" s="117"/>
      <c r="AB95" s="116"/>
      <c r="AC95" s="533"/>
      <c r="AD95" s="533"/>
      <c r="AE95" s="533"/>
      <c r="AF95" s="533"/>
      <c r="AG95" s="533"/>
      <c r="AH95" s="533"/>
      <c r="AI95" s="533"/>
      <c r="AJ95" s="533"/>
      <c r="AK95" s="533"/>
      <c r="AL95" s="533"/>
      <c r="AM95" s="533"/>
      <c r="AN95" s="533"/>
      <c r="AO95" s="533"/>
      <c r="AP95" s="533"/>
      <c r="AQ95" s="533"/>
      <c r="AR95" s="533"/>
      <c r="AS95" s="533"/>
      <c r="AT95" s="533"/>
      <c r="AU95" s="533"/>
      <c r="AV95" s="533"/>
      <c r="AW95" s="533"/>
      <c r="AX95" s="533"/>
      <c r="AY95" s="533"/>
      <c r="AZ95" s="533"/>
      <c r="BA95" s="533"/>
      <c r="BB95" s="533"/>
      <c r="BC95" s="533"/>
      <c r="BD95" s="533"/>
      <c r="BE95" s="116"/>
      <c r="BF95" s="117"/>
      <c r="BG95" s="117"/>
      <c r="BH95" s="117"/>
      <c r="BI95" s="138"/>
      <c r="BJ95" s="137"/>
      <c r="BK95" s="117"/>
      <c r="BL95" s="117"/>
      <c r="BM95" s="117"/>
      <c r="BN95" s="116"/>
      <c r="BO95" s="533"/>
      <c r="BP95" s="533"/>
      <c r="BQ95" s="533"/>
      <c r="BR95" s="533"/>
      <c r="BS95" s="533"/>
      <c r="BT95" s="533"/>
      <c r="BU95" s="533"/>
      <c r="BV95" s="533"/>
      <c r="BW95" s="533"/>
      <c r="BX95" s="533"/>
      <c r="BY95" s="533"/>
      <c r="BZ95" s="533"/>
      <c r="CA95" s="533"/>
      <c r="CB95" s="533"/>
      <c r="CC95" s="533"/>
      <c r="CD95" s="533"/>
      <c r="CE95" s="533"/>
      <c r="CF95" s="533"/>
      <c r="CG95" s="533"/>
      <c r="CH95" s="533"/>
      <c r="CI95" s="533"/>
      <c r="CJ95" s="533"/>
      <c r="CK95" s="533"/>
      <c r="CL95" s="533"/>
      <c r="CM95" s="533"/>
      <c r="CN95" s="533"/>
      <c r="CO95" s="533"/>
      <c r="CP95" s="533"/>
      <c r="CQ95" s="116"/>
      <c r="CR95" s="117"/>
      <c r="CS95" s="117"/>
      <c r="CT95" s="117"/>
      <c r="CU95" s="139"/>
    </row>
    <row r="96" spans="2:99" ht="9.75" customHeight="1">
      <c r="B96" s="592"/>
      <c r="C96" s="535"/>
      <c r="D96" s="535"/>
      <c r="E96" s="535"/>
      <c r="F96" s="535"/>
      <c r="G96" s="535"/>
      <c r="H96" s="535"/>
      <c r="I96" s="535"/>
      <c r="J96" s="535"/>
      <c r="K96" s="535"/>
      <c r="L96" s="535"/>
      <c r="M96" s="535"/>
      <c r="N96" s="535"/>
      <c r="O96" s="535"/>
      <c r="P96" s="535"/>
      <c r="Q96" s="535"/>
      <c r="R96" s="535"/>
      <c r="S96" s="535"/>
      <c r="T96" s="535"/>
      <c r="U96" s="535"/>
      <c r="V96" s="535"/>
      <c r="W96" s="569"/>
      <c r="X96" s="137"/>
      <c r="Y96" s="117"/>
      <c r="Z96" s="117"/>
      <c r="AA96" s="117"/>
      <c r="AB96" s="116"/>
      <c r="AC96" s="533"/>
      <c r="AD96" s="533"/>
      <c r="AE96" s="533"/>
      <c r="AF96" s="533"/>
      <c r="AG96" s="533"/>
      <c r="AH96" s="533"/>
      <c r="AI96" s="533"/>
      <c r="AJ96" s="533"/>
      <c r="AK96" s="533"/>
      <c r="AL96" s="533"/>
      <c r="AM96" s="533"/>
      <c r="AN96" s="533"/>
      <c r="AO96" s="533"/>
      <c r="AP96" s="533"/>
      <c r="AQ96" s="533"/>
      <c r="AR96" s="533"/>
      <c r="AS96" s="533"/>
      <c r="AT96" s="533"/>
      <c r="AU96" s="533"/>
      <c r="AV96" s="533"/>
      <c r="AW96" s="533"/>
      <c r="AX96" s="533"/>
      <c r="AY96" s="533"/>
      <c r="AZ96" s="533"/>
      <c r="BA96" s="533"/>
      <c r="BB96" s="533"/>
      <c r="BC96" s="533"/>
      <c r="BD96" s="533"/>
      <c r="BE96" s="116"/>
      <c r="BF96" s="117"/>
      <c r="BG96" s="117"/>
      <c r="BH96" s="117"/>
      <c r="BI96" s="138"/>
      <c r="BJ96" s="137"/>
      <c r="BK96" s="117"/>
      <c r="BL96" s="117"/>
      <c r="BM96" s="117"/>
      <c r="BN96" s="116"/>
      <c r="BO96" s="533"/>
      <c r="BP96" s="533"/>
      <c r="BQ96" s="533"/>
      <c r="BR96" s="533"/>
      <c r="BS96" s="533"/>
      <c r="BT96" s="533"/>
      <c r="BU96" s="533"/>
      <c r="BV96" s="533"/>
      <c r="BW96" s="533"/>
      <c r="BX96" s="533"/>
      <c r="BY96" s="533"/>
      <c r="BZ96" s="533"/>
      <c r="CA96" s="533"/>
      <c r="CB96" s="533"/>
      <c r="CC96" s="533"/>
      <c r="CD96" s="533"/>
      <c r="CE96" s="533"/>
      <c r="CF96" s="533"/>
      <c r="CG96" s="533"/>
      <c r="CH96" s="533"/>
      <c r="CI96" s="533"/>
      <c r="CJ96" s="533"/>
      <c r="CK96" s="533"/>
      <c r="CL96" s="533"/>
      <c r="CM96" s="533"/>
      <c r="CN96" s="533"/>
      <c r="CO96" s="533"/>
      <c r="CP96" s="533"/>
      <c r="CQ96" s="116"/>
      <c r="CR96" s="117"/>
      <c r="CS96" s="117"/>
      <c r="CT96" s="117"/>
      <c r="CU96" s="139"/>
    </row>
    <row r="97" spans="2:99" ht="9.75" customHeight="1">
      <c r="B97" s="592"/>
      <c r="C97" s="535"/>
      <c r="D97" s="535"/>
      <c r="E97" s="535"/>
      <c r="F97" s="535"/>
      <c r="G97" s="535"/>
      <c r="H97" s="535"/>
      <c r="I97" s="535"/>
      <c r="J97" s="535"/>
      <c r="K97" s="535"/>
      <c r="L97" s="535"/>
      <c r="M97" s="535"/>
      <c r="N97" s="535"/>
      <c r="O97" s="535"/>
      <c r="P97" s="535"/>
      <c r="Q97" s="535"/>
      <c r="R97" s="535"/>
      <c r="S97" s="535"/>
      <c r="T97" s="535"/>
      <c r="U97" s="535"/>
      <c r="V97" s="535"/>
      <c r="W97" s="569"/>
      <c r="X97" s="137"/>
      <c r="Y97" s="117"/>
      <c r="Z97" s="117"/>
      <c r="AA97" s="117"/>
      <c r="AB97" s="116"/>
      <c r="AC97" s="533"/>
      <c r="AD97" s="533"/>
      <c r="AE97" s="533"/>
      <c r="AF97" s="533"/>
      <c r="AG97" s="533"/>
      <c r="AH97" s="533"/>
      <c r="AI97" s="533"/>
      <c r="AJ97" s="533"/>
      <c r="AK97" s="533"/>
      <c r="AL97" s="533"/>
      <c r="AM97" s="533"/>
      <c r="AN97" s="533"/>
      <c r="AO97" s="533"/>
      <c r="AP97" s="533"/>
      <c r="AQ97" s="533"/>
      <c r="AR97" s="533"/>
      <c r="AS97" s="533"/>
      <c r="AT97" s="533"/>
      <c r="AU97" s="533"/>
      <c r="AV97" s="533"/>
      <c r="AW97" s="533"/>
      <c r="AX97" s="533"/>
      <c r="AY97" s="533"/>
      <c r="AZ97" s="533"/>
      <c r="BA97" s="533"/>
      <c r="BB97" s="533"/>
      <c r="BC97" s="533"/>
      <c r="BD97" s="533"/>
      <c r="BE97" s="116"/>
      <c r="BF97" s="117"/>
      <c r="BG97" s="117"/>
      <c r="BH97" s="117"/>
      <c r="BI97" s="138"/>
      <c r="BJ97" s="137"/>
      <c r="BK97" s="117"/>
      <c r="BL97" s="117"/>
      <c r="BM97" s="117"/>
      <c r="BN97" s="116"/>
      <c r="BO97" s="533"/>
      <c r="BP97" s="533"/>
      <c r="BQ97" s="533"/>
      <c r="BR97" s="533"/>
      <c r="BS97" s="533"/>
      <c r="BT97" s="533"/>
      <c r="BU97" s="533"/>
      <c r="BV97" s="533"/>
      <c r="BW97" s="533"/>
      <c r="BX97" s="533"/>
      <c r="BY97" s="533"/>
      <c r="BZ97" s="533"/>
      <c r="CA97" s="533"/>
      <c r="CB97" s="533"/>
      <c r="CC97" s="533"/>
      <c r="CD97" s="533"/>
      <c r="CE97" s="533"/>
      <c r="CF97" s="533"/>
      <c r="CG97" s="533"/>
      <c r="CH97" s="533"/>
      <c r="CI97" s="533"/>
      <c r="CJ97" s="533"/>
      <c r="CK97" s="533"/>
      <c r="CL97" s="533"/>
      <c r="CM97" s="533"/>
      <c r="CN97" s="533"/>
      <c r="CO97" s="533"/>
      <c r="CP97" s="533"/>
      <c r="CQ97" s="116"/>
      <c r="CR97" s="117"/>
      <c r="CS97" s="117"/>
      <c r="CT97" s="117"/>
      <c r="CU97" s="139"/>
    </row>
    <row r="98" spans="2:99" ht="9.75" customHeight="1">
      <c r="B98" s="592"/>
      <c r="C98" s="535"/>
      <c r="D98" s="535"/>
      <c r="E98" s="535"/>
      <c r="F98" s="535"/>
      <c r="G98" s="535"/>
      <c r="H98" s="535"/>
      <c r="I98" s="535"/>
      <c r="J98" s="535"/>
      <c r="K98" s="535"/>
      <c r="L98" s="535"/>
      <c r="M98" s="535"/>
      <c r="N98" s="535"/>
      <c r="O98" s="535"/>
      <c r="P98" s="535"/>
      <c r="Q98" s="535"/>
      <c r="R98" s="535"/>
      <c r="S98" s="535"/>
      <c r="T98" s="535"/>
      <c r="U98" s="535"/>
      <c r="V98" s="535"/>
      <c r="W98" s="569"/>
      <c r="X98" s="137"/>
      <c r="Y98" s="117"/>
      <c r="Z98" s="117"/>
      <c r="AA98" s="117"/>
      <c r="AB98" s="116"/>
      <c r="AC98" s="533"/>
      <c r="AD98" s="533"/>
      <c r="AE98" s="533"/>
      <c r="AF98" s="533"/>
      <c r="AG98" s="533"/>
      <c r="AH98" s="533"/>
      <c r="AI98" s="533"/>
      <c r="AJ98" s="533"/>
      <c r="AK98" s="533"/>
      <c r="AL98" s="533"/>
      <c r="AM98" s="533"/>
      <c r="AN98" s="533"/>
      <c r="AO98" s="533"/>
      <c r="AP98" s="533"/>
      <c r="AQ98" s="533"/>
      <c r="AR98" s="533"/>
      <c r="AS98" s="533"/>
      <c r="AT98" s="533"/>
      <c r="AU98" s="533"/>
      <c r="AV98" s="533"/>
      <c r="AW98" s="533"/>
      <c r="AX98" s="533"/>
      <c r="AY98" s="533"/>
      <c r="AZ98" s="533"/>
      <c r="BA98" s="533"/>
      <c r="BB98" s="533"/>
      <c r="BC98" s="533"/>
      <c r="BD98" s="533"/>
      <c r="BE98" s="116"/>
      <c r="BF98" s="117"/>
      <c r="BG98" s="117"/>
      <c r="BH98" s="117"/>
      <c r="BI98" s="138"/>
      <c r="BJ98" s="137"/>
      <c r="BK98" s="117"/>
      <c r="BL98" s="117"/>
      <c r="BM98" s="117"/>
      <c r="BN98" s="116"/>
      <c r="BO98" s="533"/>
      <c r="BP98" s="533"/>
      <c r="BQ98" s="533"/>
      <c r="BR98" s="533"/>
      <c r="BS98" s="533"/>
      <c r="BT98" s="533"/>
      <c r="BU98" s="533"/>
      <c r="BV98" s="533"/>
      <c r="BW98" s="533"/>
      <c r="BX98" s="533"/>
      <c r="BY98" s="533"/>
      <c r="BZ98" s="533"/>
      <c r="CA98" s="533"/>
      <c r="CB98" s="533"/>
      <c r="CC98" s="533"/>
      <c r="CD98" s="533"/>
      <c r="CE98" s="533"/>
      <c r="CF98" s="533"/>
      <c r="CG98" s="533"/>
      <c r="CH98" s="533"/>
      <c r="CI98" s="533"/>
      <c r="CJ98" s="533"/>
      <c r="CK98" s="533"/>
      <c r="CL98" s="533"/>
      <c r="CM98" s="533"/>
      <c r="CN98" s="533"/>
      <c r="CO98" s="533"/>
      <c r="CP98" s="533"/>
      <c r="CQ98" s="116"/>
      <c r="CR98" s="117"/>
      <c r="CS98" s="117"/>
      <c r="CT98" s="117"/>
      <c r="CU98" s="139"/>
    </row>
    <row r="99" spans="2:99" ht="9.75" customHeight="1">
      <c r="B99" s="592"/>
      <c r="C99" s="535"/>
      <c r="D99" s="535"/>
      <c r="E99" s="535"/>
      <c r="F99" s="535"/>
      <c r="G99" s="535"/>
      <c r="H99" s="535"/>
      <c r="I99" s="535"/>
      <c r="J99" s="535"/>
      <c r="K99" s="535"/>
      <c r="L99" s="535"/>
      <c r="M99" s="535"/>
      <c r="N99" s="535"/>
      <c r="O99" s="535"/>
      <c r="P99" s="535"/>
      <c r="Q99" s="535"/>
      <c r="R99" s="535"/>
      <c r="S99" s="535"/>
      <c r="T99" s="535"/>
      <c r="U99" s="535"/>
      <c r="V99" s="535"/>
      <c r="W99" s="569"/>
      <c r="X99" s="137"/>
      <c r="Y99" s="117"/>
      <c r="Z99" s="117"/>
      <c r="AA99" s="117"/>
      <c r="AB99" s="116"/>
      <c r="AC99" s="533"/>
      <c r="AD99" s="533"/>
      <c r="AE99" s="533"/>
      <c r="AF99" s="533"/>
      <c r="AG99" s="533"/>
      <c r="AH99" s="533"/>
      <c r="AI99" s="533"/>
      <c r="AJ99" s="533"/>
      <c r="AK99" s="533"/>
      <c r="AL99" s="533"/>
      <c r="AM99" s="533"/>
      <c r="AN99" s="533"/>
      <c r="AO99" s="533"/>
      <c r="AP99" s="533"/>
      <c r="AQ99" s="533"/>
      <c r="AR99" s="533"/>
      <c r="AS99" s="533"/>
      <c r="AT99" s="533"/>
      <c r="AU99" s="533"/>
      <c r="AV99" s="533"/>
      <c r="AW99" s="533"/>
      <c r="AX99" s="533"/>
      <c r="AY99" s="533"/>
      <c r="AZ99" s="533"/>
      <c r="BA99" s="533"/>
      <c r="BB99" s="533"/>
      <c r="BC99" s="533"/>
      <c r="BD99" s="533"/>
      <c r="BE99" s="116"/>
      <c r="BF99" s="117"/>
      <c r="BG99" s="117"/>
      <c r="BH99" s="117"/>
      <c r="BI99" s="138"/>
      <c r="BJ99" s="137"/>
      <c r="BK99" s="117"/>
      <c r="BL99" s="117"/>
      <c r="BM99" s="117"/>
      <c r="BN99" s="116"/>
      <c r="BO99" s="533"/>
      <c r="BP99" s="533"/>
      <c r="BQ99" s="533"/>
      <c r="BR99" s="533"/>
      <c r="BS99" s="533"/>
      <c r="BT99" s="533"/>
      <c r="BU99" s="533"/>
      <c r="BV99" s="533"/>
      <c r="BW99" s="533"/>
      <c r="BX99" s="533"/>
      <c r="BY99" s="533"/>
      <c r="BZ99" s="533"/>
      <c r="CA99" s="533"/>
      <c r="CB99" s="533"/>
      <c r="CC99" s="533"/>
      <c r="CD99" s="533"/>
      <c r="CE99" s="533"/>
      <c r="CF99" s="533"/>
      <c r="CG99" s="533"/>
      <c r="CH99" s="533"/>
      <c r="CI99" s="533"/>
      <c r="CJ99" s="533"/>
      <c r="CK99" s="533"/>
      <c r="CL99" s="533"/>
      <c r="CM99" s="533"/>
      <c r="CN99" s="533"/>
      <c r="CO99" s="533"/>
      <c r="CP99" s="533"/>
      <c r="CQ99" s="116"/>
      <c r="CR99" s="117"/>
      <c r="CS99" s="117"/>
      <c r="CT99" s="117"/>
      <c r="CU99" s="139"/>
    </row>
    <row r="100" spans="2:99" ht="9.75" customHeight="1">
      <c r="B100" s="592"/>
      <c r="C100" s="535"/>
      <c r="D100" s="535"/>
      <c r="E100" s="535"/>
      <c r="F100" s="535"/>
      <c r="G100" s="535"/>
      <c r="H100" s="535"/>
      <c r="I100" s="535"/>
      <c r="J100" s="535"/>
      <c r="K100" s="535"/>
      <c r="L100" s="535"/>
      <c r="M100" s="535"/>
      <c r="N100" s="535"/>
      <c r="O100" s="535"/>
      <c r="P100" s="535"/>
      <c r="Q100" s="535"/>
      <c r="R100" s="535"/>
      <c r="S100" s="535"/>
      <c r="T100" s="535"/>
      <c r="U100" s="535"/>
      <c r="V100" s="535"/>
      <c r="W100" s="569"/>
      <c r="X100" s="137"/>
      <c r="Y100" s="117"/>
      <c r="Z100" s="117"/>
      <c r="AA100" s="117"/>
      <c r="AB100" s="116"/>
      <c r="AC100" s="533"/>
      <c r="AD100" s="533"/>
      <c r="AE100" s="533"/>
      <c r="AF100" s="533"/>
      <c r="AG100" s="533"/>
      <c r="AH100" s="533"/>
      <c r="AI100" s="533"/>
      <c r="AJ100" s="533"/>
      <c r="AK100" s="533"/>
      <c r="AL100" s="533"/>
      <c r="AM100" s="533"/>
      <c r="AN100" s="533"/>
      <c r="AO100" s="533"/>
      <c r="AP100" s="533"/>
      <c r="AQ100" s="533"/>
      <c r="AR100" s="533"/>
      <c r="AS100" s="533"/>
      <c r="AT100" s="533"/>
      <c r="AU100" s="533"/>
      <c r="AV100" s="533"/>
      <c r="AW100" s="533"/>
      <c r="AX100" s="533"/>
      <c r="AY100" s="533"/>
      <c r="AZ100" s="533"/>
      <c r="BA100" s="533"/>
      <c r="BB100" s="533"/>
      <c r="BC100" s="533"/>
      <c r="BD100" s="533"/>
      <c r="BE100" s="116"/>
      <c r="BF100" s="117"/>
      <c r="BG100" s="117"/>
      <c r="BH100" s="117"/>
      <c r="BI100" s="138"/>
      <c r="BJ100" s="137"/>
      <c r="BK100" s="117"/>
      <c r="BL100" s="117"/>
      <c r="BM100" s="117"/>
      <c r="BN100" s="116"/>
      <c r="BO100" s="533"/>
      <c r="BP100" s="533"/>
      <c r="BQ100" s="533"/>
      <c r="BR100" s="533"/>
      <c r="BS100" s="533"/>
      <c r="BT100" s="533"/>
      <c r="BU100" s="533"/>
      <c r="BV100" s="533"/>
      <c r="BW100" s="533"/>
      <c r="BX100" s="533"/>
      <c r="BY100" s="533"/>
      <c r="BZ100" s="533"/>
      <c r="CA100" s="533"/>
      <c r="CB100" s="533"/>
      <c r="CC100" s="533"/>
      <c r="CD100" s="533"/>
      <c r="CE100" s="533"/>
      <c r="CF100" s="533"/>
      <c r="CG100" s="533"/>
      <c r="CH100" s="533"/>
      <c r="CI100" s="533"/>
      <c r="CJ100" s="533"/>
      <c r="CK100" s="533"/>
      <c r="CL100" s="533"/>
      <c r="CM100" s="533"/>
      <c r="CN100" s="533"/>
      <c r="CO100" s="533"/>
      <c r="CP100" s="533"/>
      <c r="CQ100" s="116"/>
      <c r="CR100" s="117"/>
      <c r="CS100" s="117"/>
      <c r="CT100" s="117"/>
      <c r="CU100" s="139"/>
    </row>
    <row r="101" spans="2:99" ht="9.75" customHeight="1">
      <c r="B101" s="592"/>
      <c r="C101" s="535"/>
      <c r="D101" s="535"/>
      <c r="E101" s="535"/>
      <c r="F101" s="535"/>
      <c r="G101" s="535"/>
      <c r="H101" s="535"/>
      <c r="I101" s="535"/>
      <c r="J101" s="535"/>
      <c r="K101" s="535"/>
      <c r="L101" s="535"/>
      <c r="M101" s="535"/>
      <c r="N101" s="535"/>
      <c r="O101" s="535"/>
      <c r="P101" s="535"/>
      <c r="Q101" s="535"/>
      <c r="R101" s="535"/>
      <c r="S101" s="535"/>
      <c r="T101" s="535"/>
      <c r="U101" s="535"/>
      <c r="V101" s="535"/>
      <c r="W101" s="569"/>
      <c r="X101" s="137"/>
      <c r="Y101" s="117"/>
      <c r="Z101" s="117"/>
      <c r="AA101" s="117"/>
      <c r="AB101" s="116"/>
      <c r="AC101" s="533"/>
      <c r="AD101" s="533"/>
      <c r="AE101" s="533"/>
      <c r="AF101" s="533"/>
      <c r="AG101" s="533"/>
      <c r="AH101" s="533"/>
      <c r="AI101" s="533"/>
      <c r="AJ101" s="533"/>
      <c r="AK101" s="533"/>
      <c r="AL101" s="533"/>
      <c r="AM101" s="533"/>
      <c r="AN101" s="533"/>
      <c r="AO101" s="533"/>
      <c r="AP101" s="533"/>
      <c r="AQ101" s="533"/>
      <c r="AR101" s="533"/>
      <c r="AS101" s="533"/>
      <c r="AT101" s="533"/>
      <c r="AU101" s="533"/>
      <c r="AV101" s="533"/>
      <c r="AW101" s="533"/>
      <c r="AX101" s="533"/>
      <c r="AY101" s="533"/>
      <c r="AZ101" s="533"/>
      <c r="BA101" s="533"/>
      <c r="BB101" s="533"/>
      <c r="BC101" s="533"/>
      <c r="BD101" s="533"/>
      <c r="BE101" s="116"/>
      <c r="BF101" s="117"/>
      <c r="BG101" s="117"/>
      <c r="BH101" s="117"/>
      <c r="BI101" s="138"/>
      <c r="BJ101" s="137"/>
      <c r="BK101" s="117"/>
      <c r="BL101" s="117"/>
      <c r="BM101" s="117"/>
      <c r="BN101" s="116"/>
      <c r="BO101" s="533"/>
      <c r="BP101" s="533"/>
      <c r="BQ101" s="533"/>
      <c r="BR101" s="533"/>
      <c r="BS101" s="533"/>
      <c r="BT101" s="533"/>
      <c r="BU101" s="533"/>
      <c r="BV101" s="533"/>
      <c r="BW101" s="533"/>
      <c r="BX101" s="533"/>
      <c r="BY101" s="533"/>
      <c r="BZ101" s="533"/>
      <c r="CA101" s="533"/>
      <c r="CB101" s="533"/>
      <c r="CC101" s="533"/>
      <c r="CD101" s="533"/>
      <c r="CE101" s="533"/>
      <c r="CF101" s="533"/>
      <c r="CG101" s="533"/>
      <c r="CH101" s="533"/>
      <c r="CI101" s="533"/>
      <c r="CJ101" s="533"/>
      <c r="CK101" s="533"/>
      <c r="CL101" s="533"/>
      <c r="CM101" s="533"/>
      <c r="CN101" s="533"/>
      <c r="CO101" s="533"/>
      <c r="CP101" s="533"/>
      <c r="CQ101" s="116"/>
      <c r="CR101" s="117"/>
      <c r="CS101" s="117"/>
      <c r="CT101" s="117"/>
      <c r="CU101" s="139"/>
    </row>
    <row r="102" spans="2:99" ht="9.75" customHeight="1">
      <c r="B102" s="592"/>
      <c r="C102" s="535"/>
      <c r="D102" s="535"/>
      <c r="E102" s="535"/>
      <c r="F102" s="535"/>
      <c r="G102" s="535"/>
      <c r="H102" s="535"/>
      <c r="I102" s="535"/>
      <c r="J102" s="535"/>
      <c r="K102" s="535"/>
      <c r="L102" s="535"/>
      <c r="M102" s="535"/>
      <c r="N102" s="535"/>
      <c r="O102" s="535"/>
      <c r="P102" s="535"/>
      <c r="Q102" s="535"/>
      <c r="R102" s="535"/>
      <c r="S102" s="535"/>
      <c r="T102" s="535"/>
      <c r="U102" s="535"/>
      <c r="V102" s="535"/>
      <c r="W102" s="569"/>
      <c r="X102" s="137"/>
      <c r="Y102" s="117"/>
      <c r="Z102" s="117"/>
      <c r="AA102" s="117"/>
      <c r="AB102" s="116"/>
      <c r="AC102" s="533"/>
      <c r="AD102" s="533"/>
      <c r="AE102" s="533"/>
      <c r="AF102" s="533"/>
      <c r="AG102" s="533"/>
      <c r="AH102" s="533"/>
      <c r="AI102" s="533"/>
      <c r="AJ102" s="533"/>
      <c r="AK102" s="533"/>
      <c r="AL102" s="533"/>
      <c r="AM102" s="533"/>
      <c r="AN102" s="533"/>
      <c r="AO102" s="533"/>
      <c r="AP102" s="533"/>
      <c r="AQ102" s="533"/>
      <c r="AR102" s="533"/>
      <c r="AS102" s="533"/>
      <c r="AT102" s="533"/>
      <c r="AU102" s="533"/>
      <c r="AV102" s="533"/>
      <c r="AW102" s="533"/>
      <c r="AX102" s="533"/>
      <c r="AY102" s="533"/>
      <c r="AZ102" s="533"/>
      <c r="BA102" s="533"/>
      <c r="BB102" s="533"/>
      <c r="BC102" s="533"/>
      <c r="BD102" s="533"/>
      <c r="BE102" s="116"/>
      <c r="BF102" s="117"/>
      <c r="BG102" s="117"/>
      <c r="BH102" s="117"/>
      <c r="BI102" s="138"/>
      <c r="BJ102" s="137"/>
      <c r="BK102" s="117"/>
      <c r="BL102" s="117"/>
      <c r="BM102" s="117"/>
      <c r="BN102" s="116"/>
      <c r="BO102" s="533"/>
      <c r="BP102" s="533"/>
      <c r="BQ102" s="533"/>
      <c r="BR102" s="533"/>
      <c r="BS102" s="533"/>
      <c r="BT102" s="533"/>
      <c r="BU102" s="533"/>
      <c r="BV102" s="533"/>
      <c r="BW102" s="533"/>
      <c r="BX102" s="533"/>
      <c r="BY102" s="533"/>
      <c r="BZ102" s="533"/>
      <c r="CA102" s="533"/>
      <c r="CB102" s="533"/>
      <c r="CC102" s="533"/>
      <c r="CD102" s="533"/>
      <c r="CE102" s="533"/>
      <c r="CF102" s="533"/>
      <c r="CG102" s="533"/>
      <c r="CH102" s="533"/>
      <c r="CI102" s="533"/>
      <c r="CJ102" s="533"/>
      <c r="CK102" s="533"/>
      <c r="CL102" s="533"/>
      <c r="CM102" s="533"/>
      <c r="CN102" s="533"/>
      <c r="CO102" s="533"/>
      <c r="CP102" s="533"/>
      <c r="CQ102" s="116"/>
      <c r="CR102" s="117"/>
      <c r="CS102" s="117"/>
      <c r="CT102" s="117"/>
      <c r="CU102" s="139"/>
    </row>
    <row r="103" spans="2:99" ht="9.75" customHeight="1">
      <c r="B103" s="592"/>
      <c r="C103" s="535"/>
      <c r="D103" s="535"/>
      <c r="E103" s="535"/>
      <c r="F103" s="535"/>
      <c r="G103" s="535"/>
      <c r="H103" s="535"/>
      <c r="I103" s="535"/>
      <c r="J103" s="535"/>
      <c r="K103" s="535"/>
      <c r="L103" s="535"/>
      <c r="M103" s="535"/>
      <c r="N103" s="535"/>
      <c r="O103" s="535"/>
      <c r="P103" s="535"/>
      <c r="Q103" s="535"/>
      <c r="R103" s="535"/>
      <c r="S103" s="535"/>
      <c r="T103" s="535"/>
      <c r="U103" s="535"/>
      <c r="V103" s="535"/>
      <c r="W103" s="569"/>
      <c r="X103" s="137"/>
      <c r="Y103" s="117"/>
      <c r="Z103" s="117"/>
      <c r="AA103" s="117"/>
      <c r="AB103" s="116"/>
      <c r="AC103" s="533"/>
      <c r="AD103" s="533"/>
      <c r="AE103" s="533"/>
      <c r="AF103" s="533"/>
      <c r="AG103" s="533"/>
      <c r="AH103" s="533"/>
      <c r="AI103" s="533"/>
      <c r="AJ103" s="533"/>
      <c r="AK103" s="533"/>
      <c r="AL103" s="533"/>
      <c r="AM103" s="533"/>
      <c r="AN103" s="533"/>
      <c r="AO103" s="533"/>
      <c r="AP103" s="533"/>
      <c r="AQ103" s="533"/>
      <c r="AR103" s="533"/>
      <c r="AS103" s="533"/>
      <c r="AT103" s="533"/>
      <c r="AU103" s="533"/>
      <c r="AV103" s="533"/>
      <c r="AW103" s="533"/>
      <c r="AX103" s="533"/>
      <c r="AY103" s="533"/>
      <c r="AZ103" s="533"/>
      <c r="BA103" s="533"/>
      <c r="BB103" s="533"/>
      <c r="BC103" s="533"/>
      <c r="BD103" s="533"/>
      <c r="BE103" s="116"/>
      <c r="BF103" s="117"/>
      <c r="BG103" s="117"/>
      <c r="BH103" s="117"/>
      <c r="BI103" s="138"/>
      <c r="BJ103" s="137"/>
      <c r="BK103" s="117"/>
      <c r="BL103" s="117"/>
      <c r="BM103" s="117"/>
      <c r="BN103" s="116"/>
      <c r="BO103" s="533"/>
      <c r="BP103" s="533"/>
      <c r="BQ103" s="533"/>
      <c r="BR103" s="533"/>
      <c r="BS103" s="533"/>
      <c r="BT103" s="533"/>
      <c r="BU103" s="533"/>
      <c r="BV103" s="533"/>
      <c r="BW103" s="533"/>
      <c r="BX103" s="533"/>
      <c r="BY103" s="533"/>
      <c r="BZ103" s="533"/>
      <c r="CA103" s="533"/>
      <c r="CB103" s="533"/>
      <c r="CC103" s="533"/>
      <c r="CD103" s="533"/>
      <c r="CE103" s="533"/>
      <c r="CF103" s="533"/>
      <c r="CG103" s="533"/>
      <c r="CH103" s="533"/>
      <c r="CI103" s="533"/>
      <c r="CJ103" s="533"/>
      <c r="CK103" s="533"/>
      <c r="CL103" s="533"/>
      <c r="CM103" s="533"/>
      <c r="CN103" s="533"/>
      <c r="CO103" s="533"/>
      <c r="CP103" s="533"/>
      <c r="CQ103" s="116"/>
      <c r="CR103" s="117"/>
      <c r="CS103" s="117"/>
      <c r="CT103" s="117"/>
      <c r="CU103" s="139"/>
    </row>
    <row r="104" spans="2:99" ht="9.75" customHeight="1">
      <c r="B104" s="592"/>
      <c r="C104" s="535"/>
      <c r="D104" s="535"/>
      <c r="E104" s="535"/>
      <c r="F104" s="535"/>
      <c r="G104" s="535"/>
      <c r="H104" s="535"/>
      <c r="I104" s="535"/>
      <c r="J104" s="535"/>
      <c r="K104" s="535"/>
      <c r="L104" s="535"/>
      <c r="M104" s="535"/>
      <c r="N104" s="535"/>
      <c r="O104" s="535"/>
      <c r="P104" s="535"/>
      <c r="Q104" s="535"/>
      <c r="R104" s="535"/>
      <c r="S104" s="535"/>
      <c r="T104" s="535"/>
      <c r="U104" s="535"/>
      <c r="V104" s="535"/>
      <c r="W104" s="569"/>
      <c r="X104" s="137"/>
      <c r="Y104" s="117"/>
      <c r="Z104" s="117"/>
      <c r="AA104" s="117"/>
      <c r="AB104" s="116"/>
      <c r="AC104" s="533"/>
      <c r="AD104" s="533"/>
      <c r="AE104" s="533"/>
      <c r="AF104" s="533"/>
      <c r="AG104" s="533"/>
      <c r="AH104" s="533"/>
      <c r="AI104" s="533"/>
      <c r="AJ104" s="533"/>
      <c r="AK104" s="533"/>
      <c r="AL104" s="533"/>
      <c r="AM104" s="533"/>
      <c r="AN104" s="533"/>
      <c r="AO104" s="533"/>
      <c r="AP104" s="533"/>
      <c r="AQ104" s="533"/>
      <c r="AR104" s="533"/>
      <c r="AS104" s="533"/>
      <c r="AT104" s="533"/>
      <c r="AU104" s="533"/>
      <c r="AV104" s="533"/>
      <c r="AW104" s="533"/>
      <c r="AX104" s="533"/>
      <c r="AY104" s="533"/>
      <c r="AZ104" s="533"/>
      <c r="BA104" s="533"/>
      <c r="BB104" s="533"/>
      <c r="BC104" s="533"/>
      <c r="BD104" s="533"/>
      <c r="BE104" s="116"/>
      <c r="BF104" s="117"/>
      <c r="BG104" s="117"/>
      <c r="BH104" s="117"/>
      <c r="BI104" s="138"/>
      <c r="BJ104" s="137"/>
      <c r="BK104" s="117"/>
      <c r="BL104" s="117"/>
      <c r="BM104" s="117"/>
      <c r="BN104" s="116"/>
      <c r="BO104" s="533"/>
      <c r="BP104" s="533"/>
      <c r="BQ104" s="533"/>
      <c r="BR104" s="533"/>
      <c r="BS104" s="533"/>
      <c r="BT104" s="533"/>
      <c r="BU104" s="533"/>
      <c r="BV104" s="533"/>
      <c r="BW104" s="533"/>
      <c r="BX104" s="533"/>
      <c r="BY104" s="533"/>
      <c r="BZ104" s="533"/>
      <c r="CA104" s="533"/>
      <c r="CB104" s="533"/>
      <c r="CC104" s="533"/>
      <c r="CD104" s="533"/>
      <c r="CE104" s="533"/>
      <c r="CF104" s="533"/>
      <c r="CG104" s="533"/>
      <c r="CH104" s="533"/>
      <c r="CI104" s="533"/>
      <c r="CJ104" s="533"/>
      <c r="CK104" s="533"/>
      <c r="CL104" s="533"/>
      <c r="CM104" s="533"/>
      <c r="CN104" s="533"/>
      <c r="CO104" s="533"/>
      <c r="CP104" s="533"/>
      <c r="CQ104" s="116"/>
      <c r="CR104" s="117"/>
      <c r="CS104" s="117"/>
      <c r="CT104" s="117"/>
      <c r="CU104" s="139"/>
    </row>
    <row r="105" spans="2:99" ht="9.75" customHeight="1">
      <c r="B105" s="592"/>
      <c r="C105" s="535"/>
      <c r="D105" s="535"/>
      <c r="E105" s="535"/>
      <c r="F105" s="535"/>
      <c r="G105" s="535"/>
      <c r="H105" s="535"/>
      <c r="I105" s="535"/>
      <c r="J105" s="535"/>
      <c r="K105" s="535"/>
      <c r="L105" s="535"/>
      <c r="M105" s="535"/>
      <c r="N105" s="535"/>
      <c r="O105" s="535"/>
      <c r="P105" s="535"/>
      <c r="Q105" s="535"/>
      <c r="R105" s="535"/>
      <c r="S105" s="535"/>
      <c r="T105" s="535"/>
      <c r="U105" s="535"/>
      <c r="V105" s="535"/>
      <c r="W105" s="569"/>
      <c r="X105" s="137"/>
      <c r="Y105" s="117"/>
      <c r="Z105" s="117"/>
      <c r="AA105" s="117"/>
      <c r="AB105" s="116"/>
      <c r="AC105" s="533"/>
      <c r="AD105" s="533"/>
      <c r="AE105" s="533"/>
      <c r="AF105" s="533"/>
      <c r="AG105" s="533"/>
      <c r="AH105" s="533"/>
      <c r="AI105" s="533"/>
      <c r="AJ105" s="533"/>
      <c r="AK105" s="533"/>
      <c r="AL105" s="533"/>
      <c r="AM105" s="533"/>
      <c r="AN105" s="533"/>
      <c r="AO105" s="533"/>
      <c r="AP105" s="533"/>
      <c r="AQ105" s="533"/>
      <c r="AR105" s="533"/>
      <c r="AS105" s="533"/>
      <c r="AT105" s="533"/>
      <c r="AU105" s="533"/>
      <c r="AV105" s="533"/>
      <c r="AW105" s="533"/>
      <c r="AX105" s="533"/>
      <c r="AY105" s="533"/>
      <c r="AZ105" s="533"/>
      <c r="BA105" s="533"/>
      <c r="BB105" s="533"/>
      <c r="BC105" s="533"/>
      <c r="BD105" s="533"/>
      <c r="BE105" s="116"/>
      <c r="BF105" s="117"/>
      <c r="BG105" s="117"/>
      <c r="BH105" s="117"/>
      <c r="BI105" s="138"/>
      <c r="BJ105" s="137"/>
      <c r="BK105" s="117"/>
      <c r="BL105" s="117"/>
      <c r="BM105" s="117"/>
      <c r="BN105" s="116"/>
      <c r="BO105" s="533"/>
      <c r="BP105" s="533"/>
      <c r="BQ105" s="533"/>
      <c r="BR105" s="533"/>
      <c r="BS105" s="533"/>
      <c r="BT105" s="533"/>
      <c r="BU105" s="533"/>
      <c r="BV105" s="533"/>
      <c r="BW105" s="533"/>
      <c r="BX105" s="533"/>
      <c r="BY105" s="533"/>
      <c r="BZ105" s="533"/>
      <c r="CA105" s="533"/>
      <c r="CB105" s="533"/>
      <c r="CC105" s="533"/>
      <c r="CD105" s="533"/>
      <c r="CE105" s="533"/>
      <c r="CF105" s="533"/>
      <c r="CG105" s="533"/>
      <c r="CH105" s="533"/>
      <c r="CI105" s="533"/>
      <c r="CJ105" s="533"/>
      <c r="CK105" s="533"/>
      <c r="CL105" s="533"/>
      <c r="CM105" s="533"/>
      <c r="CN105" s="533"/>
      <c r="CO105" s="533"/>
      <c r="CP105" s="533"/>
      <c r="CQ105" s="116"/>
      <c r="CR105" s="117"/>
      <c r="CS105" s="117"/>
      <c r="CT105" s="117"/>
      <c r="CU105" s="139"/>
    </row>
    <row r="106" spans="2:99" ht="9.75" customHeight="1">
      <c r="B106" s="592"/>
      <c r="C106" s="535"/>
      <c r="D106" s="535"/>
      <c r="E106" s="535"/>
      <c r="F106" s="535"/>
      <c r="G106" s="535"/>
      <c r="H106" s="535"/>
      <c r="I106" s="535"/>
      <c r="J106" s="535"/>
      <c r="K106" s="535"/>
      <c r="L106" s="535"/>
      <c r="M106" s="535"/>
      <c r="N106" s="535"/>
      <c r="O106" s="535"/>
      <c r="P106" s="535"/>
      <c r="Q106" s="535"/>
      <c r="R106" s="535"/>
      <c r="S106" s="535"/>
      <c r="T106" s="535"/>
      <c r="U106" s="535"/>
      <c r="V106" s="535"/>
      <c r="W106" s="569"/>
      <c r="X106" s="137"/>
      <c r="Y106" s="117"/>
      <c r="Z106" s="117"/>
      <c r="AA106" s="117"/>
      <c r="AB106" s="116"/>
      <c r="AC106" s="533"/>
      <c r="AD106" s="533"/>
      <c r="AE106" s="533"/>
      <c r="AF106" s="533"/>
      <c r="AG106" s="533"/>
      <c r="AH106" s="533"/>
      <c r="AI106" s="533"/>
      <c r="AJ106" s="533"/>
      <c r="AK106" s="533"/>
      <c r="AL106" s="533"/>
      <c r="AM106" s="533"/>
      <c r="AN106" s="533"/>
      <c r="AO106" s="533"/>
      <c r="AP106" s="533"/>
      <c r="AQ106" s="533"/>
      <c r="AR106" s="533"/>
      <c r="AS106" s="533"/>
      <c r="AT106" s="533"/>
      <c r="AU106" s="533"/>
      <c r="AV106" s="533"/>
      <c r="AW106" s="533"/>
      <c r="AX106" s="533"/>
      <c r="AY106" s="533"/>
      <c r="AZ106" s="533"/>
      <c r="BA106" s="533"/>
      <c r="BB106" s="533"/>
      <c r="BC106" s="533"/>
      <c r="BD106" s="533"/>
      <c r="BE106" s="116"/>
      <c r="BF106" s="117"/>
      <c r="BG106" s="117"/>
      <c r="BH106" s="117"/>
      <c r="BI106" s="138"/>
      <c r="BJ106" s="137"/>
      <c r="BK106" s="117"/>
      <c r="BL106" s="117"/>
      <c r="BM106" s="117"/>
      <c r="BN106" s="116"/>
      <c r="BO106" s="533"/>
      <c r="BP106" s="533"/>
      <c r="BQ106" s="533"/>
      <c r="BR106" s="533"/>
      <c r="BS106" s="533"/>
      <c r="BT106" s="533"/>
      <c r="BU106" s="533"/>
      <c r="BV106" s="533"/>
      <c r="BW106" s="533"/>
      <c r="BX106" s="533"/>
      <c r="BY106" s="533"/>
      <c r="BZ106" s="533"/>
      <c r="CA106" s="533"/>
      <c r="CB106" s="533"/>
      <c r="CC106" s="533"/>
      <c r="CD106" s="533"/>
      <c r="CE106" s="533"/>
      <c r="CF106" s="533"/>
      <c r="CG106" s="533"/>
      <c r="CH106" s="533"/>
      <c r="CI106" s="533"/>
      <c r="CJ106" s="533"/>
      <c r="CK106" s="533"/>
      <c r="CL106" s="533"/>
      <c r="CM106" s="533"/>
      <c r="CN106" s="533"/>
      <c r="CO106" s="533"/>
      <c r="CP106" s="533"/>
      <c r="CQ106" s="116"/>
      <c r="CR106" s="117"/>
      <c r="CS106" s="117"/>
      <c r="CT106" s="117"/>
      <c r="CU106" s="139"/>
    </row>
    <row r="107" spans="2:99" ht="9.75" customHeight="1">
      <c r="B107" s="566"/>
      <c r="C107" s="567"/>
      <c r="D107" s="567"/>
      <c r="E107" s="567"/>
      <c r="F107" s="567"/>
      <c r="G107" s="567"/>
      <c r="H107" s="567"/>
      <c r="I107" s="567"/>
      <c r="J107" s="567"/>
      <c r="K107" s="567"/>
      <c r="L107" s="567"/>
      <c r="M107" s="567"/>
      <c r="N107" s="567"/>
      <c r="O107" s="567"/>
      <c r="P107" s="567"/>
      <c r="Q107" s="567"/>
      <c r="R107" s="567"/>
      <c r="S107" s="567"/>
      <c r="T107" s="567"/>
      <c r="U107" s="567"/>
      <c r="V107" s="567"/>
      <c r="W107" s="571"/>
      <c r="X107" s="140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1"/>
      <c r="AV107" s="141"/>
      <c r="AW107" s="141"/>
      <c r="AX107" s="141"/>
      <c r="AY107" s="141"/>
      <c r="AZ107" s="141"/>
      <c r="BA107" s="141"/>
      <c r="BB107" s="141"/>
      <c r="BC107" s="141"/>
      <c r="BD107" s="141"/>
      <c r="BE107" s="141"/>
      <c r="BF107" s="141"/>
      <c r="BG107" s="141"/>
      <c r="BH107" s="141"/>
      <c r="BI107" s="142"/>
      <c r="BJ107" s="140"/>
      <c r="BK107" s="141"/>
      <c r="BL107" s="141"/>
      <c r="BM107" s="141"/>
      <c r="BN107" s="141"/>
      <c r="BO107" s="141"/>
      <c r="BP107" s="141"/>
      <c r="BQ107" s="141"/>
      <c r="BR107" s="141"/>
      <c r="BS107" s="141"/>
      <c r="BT107" s="141"/>
      <c r="BU107" s="141"/>
      <c r="BV107" s="141"/>
      <c r="BW107" s="141"/>
      <c r="BX107" s="141"/>
      <c r="BY107" s="141"/>
      <c r="BZ107" s="141"/>
      <c r="CA107" s="141"/>
      <c r="CB107" s="141"/>
      <c r="CC107" s="141"/>
      <c r="CD107" s="141"/>
      <c r="CE107" s="141"/>
      <c r="CF107" s="141"/>
      <c r="CG107" s="141"/>
      <c r="CH107" s="141"/>
      <c r="CI107" s="141"/>
      <c r="CJ107" s="141"/>
      <c r="CK107" s="141"/>
      <c r="CL107" s="141"/>
      <c r="CM107" s="141"/>
      <c r="CN107" s="141"/>
      <c r="CO107" s="141"/>
      <c r="CP107" s="141"/>
      <c r="CQ107" s="141"/>
      <c r="CR107" s="141"/>
      <c r="CS107" s="141"/>
      <c r="CT107" s="141"/>
      <c r="CU107" s="143"/>
    </row>
    <row r="108" spans="2:99" ht="7.5" customHeight="1">
      <c r="B108" s="641" t="s">
        <v>244</v>
      </c>
      <c r="C108" s="642"/>
      <c r="D108" s="642"/>
      <c r="E108" s="642"/>
      <c r="F108" s="642"/>
      <c r="G108" s="642"/>
      <c r="H108" s="647" t="s">
        <v>228</v>
      </c>
      <c r="I108" s="647"/>
      <c r="J108" s="647"/>
      <c r="K108" s="647"/>
      <c r="L108" s="647"/>
      <c r="M108" s="647"/>
      <c r="N108" s="647"/>
      <c r="O108" s="647"/>
      <c r="P108" s="647"/>
      <c r="Q108" s="647"/>
      <c r="R108" s="647"/>
      <c r="S108" s="647"/>
      <c r="T108" s="647"/>
      <c r="U108" s="647"/>
      <c r="V108" s="647"/>
      <c r="W108" s="647"/>
      <c r="X108" s="647"/>
      <c r="Y108" s="647"/>
      <c r="Z108" s="647"/>
      <c r="AA108" s="647"/>
      <c r="AB108" s="647"/>
      <c r="AC108" s="647"/>
      <c r="AD108" s="647"/>
      <c r="AE108" s="647"/>
      <c r="AF108" s="647"/>
      <c r="AG108" s="647"/>
      <c r="AH108" s="647"/>
      <c r="AI108" s="647"/>
      <c r="AJ108" s="647"/>
      <c r="AK108" s="647"/>
      <c r="AL108" s="647"/>
      <c r="AM108" s="647"/>
      <c r="AN108" s="647"/>
      <c r="AO108" s="647"/>
      <c r="AP108" s="647"/>
      <c r="AQ108" s="647"/>
      <c r="AR108" s="647"/>
      <c r="AS108" s="647"/>
      <c r="AT108" s="647"/>
      <c r="AU108" s="647"/>
      <c r="AV108" s="647"/>
      <c r="AW108" s="647"/>
      <c r="AX108" s="647"/>
      <c r="AY108" s="647"/>
      <c r="AZ108" s="647"/>
      <c r="BA108" s="647"/>
      <c r="BB108" s="647"/>
      <c r="BC108" s="647"/>
      <c r="BD108" s="647"/>
      <c r="BE108" s="647"/>
      <c r="BF108" s="647"/>
      <c r="BG108" s="647"/>
      <c r="BH108" s="647"/>
      <c r="BI108" s="647"/>
      <c r="BJ108" s="647"/>
      <c r="BK108" s="647"/>
      <c r="BL108" s="647"/>
      <c r="BM108" s="647"/>
      <c r="BN108" s="647"/>
      <c r="BO108" s="647"/>
      <c r="BP108" s="647"/>
      <c r="BQ108" s="647"/>
      <c r="BR108" s="647"/>
      <c r="BS108" s="647"/>
      <c r="BT108" s="647"/>
      <c r="BU108" s="647"/>
      <c r="BV108" s="647"/>
      <c r="BW108" s="647"/>
      <c r="BX108" s="647"/>
      <c r="BY108" s="647"/>
      <c r="BZ108" s="647"/>
      <c r="CA108" s="647"/>
      <c r="CB108" s="647"/>
      <c r="CC108" s="647"/>
      <c r="CD108" s="647"/>
      <c r="CE108" s="647"/>
      <c r="CF108" s="647"/>
      <c r="CG108" s="647"/>
      <c r="CH108" s="647"/>
      <c r="CI108" s="647"/>
      <c r="CJ108" s="647"/>
      <c r="CK108" s="647"/>
      <c r="CL108" s="647"/>
      <c r="CM108" s="647"/>
      <c r="CN108" s="647"/>
      <c r="CO108" s="647"/>
      <c r="CP108" s="647"/>
      <c r="CQ108" s="647"/>
      <c r="CR108" s="647"/>
      <c r="CS108" s="647"/>
      <c r="CT108" s="647"/>
      <c r="CU108" s="648"/>
    </row>
    <row r="109" spans="2:99" ht="7.5" customHeight="1">
      <c r="B109" s="643"/>
      <c r="C109" s="644"/>
      <c r="D109" s="644"/>
      <c r="E109" s="644"/>
      <c r="F109" s="644"/>
      <c r="G109" s="644"/>
      <c r="H109" s="649"/>
      <c r="I109" s="649"/>
      <c r="J109" s="649"/>
      <c r="K109" s="649"/>
      <c r="L109" s="649"/>
      <c r="M109" s="649"/>
      <c r="N109" s="649"/>
      <c r="O109" s="649"/>
      <c r="P109" s="649"/>
      <c r="Q109" s="649"/>
      <c r="R109" s="649"/>
      <c r="S109" s="649"/>
      <c r="T109" s="649"/>
      <c r="U109" s="649"/>
      <c r="V109" s="649"/>
      <c r="W109" s="649"/>
      <c r="X109" s="649"/>
      <c r="Y109" s="649"/>
      <c r="Z109" s="649"/>
      <c r="AA109" s="649"/>
      <c r="AB109" s="649"/>
      <c r="AC109" s="649"/>
      <c r="AD109" s="649"/>
      <c r="AE109" s="649"/>
      <c r="AF109" s="649"/>
      <c r="AG109" s="649"/>
      <c r="AH109" s="649"/>
      <c r="AI109" s="649"/>
      <c r="AJ109" s="649"/>
      <c r="AK109" s="649"/>
      <c r="AL109" s="649"/>
      <c r="AM109" s="649"/>
      <c r="AN109" s="649"/>
      <c r="AO109" s="649"/>
      <c r="AP109" s="649"/>
      <c r="AQ109" s="649"/>
      <c r="AR109" s="649"/>
      <c r="AS109" s="649"/>
      <c r="AT109" s="649"/>
      <c r="AU109" s="649"/>
      <c r="AV109" s="649"/>
      <c r="AW109" s="649"/>
      <c r="AX109" s="649"/>
      <c r="AY109" s="649"/>
      <c r="AZ109" s="649"/>
      <c r="BA109" s="649"/>
      <c r="BB109" s="649"/>
      <c r="BC109" s="649"/>
      <c r="BD109" s="649"/>
      <c r="BE109" s="649"/>
      <c r="BF109" s="649"/>
      <c r="BG109" s="649"/>
      <c r="BH109" s="649"/>
      <c r="BI109" s="649"/>
      <c r="BJ109" s="649"/>
      <c r="BK109" s="649"/>
      <c r="BL109" s="649"/>
      <c r="BM109" s="649"/>
      <c r="BN109" s="649"/>
      <c r="BO109" s="649"/>
      <c r="BP109" s="649"/>
      <c r="BQ109" s="649"/>
      <c r="BR109" s="649"/>
      <c r="BS109" s="649"/>
      <c r="BT109" s="649"/>
      <c r="BU109" s="649"/>
      <c r="BV109" s="649"/>
      <c r="BW109" s="649"/>
      <c r="BX109" s="649"/>
      <c r="BY109" s="649"/>
      <c r="BZ109" s="649"/>
      <c r="CA109" s="649"/>
      <c r="CB109" s="649"/>
      <c r="CC109" s="649"/>
      <c r="CD109" s="649"/>
      <c r="CE109" s="649"/>
      <c r="CF109" s="649"/>
      <c r="CG109" s="649"/>
      <c r="CH109" s="649"/>
      <c r="CI109" s="649"/>
      <c r="CJ109" s="649"/>
      <c r="CK109" s="649"/>
      <c r="CL109" s="649"/>
      <c r="CM109" s="649"/>
      <c r="CN109" s="649"/>
      <c r="CO109" s="649"/>
      <c r="CP109" s="649"/>
      <c r="CQ109" s="649"/>
      <c r="CR109" s="649"/>
      <c r="CS109" s="649"/>
      <c r="CT109" s="649"/>
      <c r="CU109" s="650"/>
    </row>
    <row r="110" spans="2:99" ht="7.5" customHeight="1">
      <c r="B110" s="643"/>
      <c r="C110" s="644"/>
      <c r="D110" s="644"/>
      <c r="E110" s="644"/>
      <c r="F110" s="644"/>
      <c r="G110" s="644"/>
      <c r="H110" s="649"/>
      <c r="I110" s="649"/>
      <c r="J110" s="649"/>
      <c r="K110" s="649"/>
      <c r="L110" s="649"/>
      <c r="M110" s="649"/>
      <c r="N110" s="649"/>
      <c r="O110" s="649"/>
      <c r="P110" s="649"/>
      <c r="Q110" s="649"/>
      <c r="R110" s="649"/>
      <c r="S110" s="649"/>
      <c r="T110" s="649"/>
      <c r="U110" s="649"/>
      <c r="V110" s="649"/>
      <c r="W110" s="649"/>
      <c r="X110" s="649"/>
      <c r="Y110" s="649"/>
      <c r="Z110" s="649"/>
      <c r="AA110" s="649"/>
      <c r="AB110" s="649"/>
      <c r="AC110" s="649"/>
      <c r="AD110" s="649"/>
      <c r="AE110" s="649"/>
      <c r="AF110" s="649"/>
      <c r="AG110" s="649"/>
      <c r="AH110" s="649"/>
      <c r="AI110" s="649"/>
      <c r="AJ110" s="649"/>
      <c r="AK110" s="649"/>
      <c r="AL110" s="649"/>
      <c r="AM110" s="649"/>
      <c r="AN110" s="649"/>
      <c r="AO110" s="649"/>
      <c r="AP110" s="649"/>
      <c r="AQ110" s="649"/>
      <c r="AR110" s="649"/>
      <c r="AS110" s="649"/>
      <c r="AT110" s="649"/>
      <c r="AU110" s="649"/>
      <c r="AV110" s="649"/>
      <c r="AW110" s="649"/>
      <c r="AX110" s="649"/>
      <c r="AY110" s="649"/>
      <c r="AZ110" s="649"/>
      <c r="BA110" s="649"/>
      <c r="BB110" s="649"/>
      <c r="BC110" s="649"/>
      <c r="BD110" s="649"/>
      <c r="BE110" s="649"/>
      <c r="BF110" s="649"/>
      <c r="BG110" s="649"/>
      <c r="BH110" s="649"/>
      <c r="BI110" s="649"/>
      <c r="BJ110" s="649"/>
      <c r="BK110" s="649"/>
      <c r="BL110" s="649"/>
      <c r="BM110" s="649"/>
      <c r="BN110" s="649"/>
      <c r="BO110" s="649"/>
      <c r="BP110" s="649"/>
      <c r="BQ110" s="649"/>
      <c r="BR110" s="649"/>
      <c r="BS110" s="649"/>
      <c r="BT110" s="649"/>
      <c r="BU110" s="649"/>
      <c r="BV110" s="649"/>
      <c r="BW110" s="649"/>
      <c r="BX110" s="649"/>
      <c r="BY110" s="649"/>
      <c r="BZ110" s="649"/>
      <c r="CA110" s="649"/>
      <c r="CB110" s="649"/>
      <c r="CC110" s="649"/>
      <c r="CD110" s="649"/>
      <c r="CE110" s="649"/>
      <c r="CF110" s="649"/>
      <c r="CG110" s="649"/>
      <c r="CH110" s="649"/>
      <c r="CI110" s="649"/>
      <c r="CJ110" s="649"/>
      <c r="CK110" s="649"/>
      <c r="CL110" s="649"/>
      <c r="CM110" s="649"/>
      <c r="CN110" s="649"/>
      <c r="CO110" s="649"/>
      <c r="CP110" s="649"/>
      <c r="CQ110" s="649"/>
      <c r="CR110" s="649"/>
      <c r="CS110" s="649"/>
      <c r="CT110" s="649"/>
      <c r="CU110" s="650"/>
    </row>
    <row r="111" spans="2:99" ht="7.5" customHeight="1" thickBot="1">
      <c r="B111" s="645"/>
      <c r="C111" s="646"/>
      <c r="D111" s="646"/>
      <c r="E111" s="646"/>
      <c r="F111" s="646"/>
      <c r="G111" s="646"/>
      <c r="H111" s="651"/>
      <c r="I111" s="651"/>
      <c r="J111" s="651"/>
      <c r="K111" s="651"/>
      <c r="L111" s="651"/>
      <c r="M111" s="651"/>
      <c r="N111" s="651"/>
      <c r="O111" s="651"/>
      <c r="P111" s="651"/>
      <c r="Q111" s="651"/>
      <c r="R111" s="651"/>
      <c r="S111" s="651"/>
      <c r="T111" s="651"/>
      <c r="U111" s="651"/>
      <c r="V111" s="651"/>
      <c r="W111" s="651"/>
      <c r="X111" s="651"/>
      <c r="Y111" s="651"/>
      <c r="Z111" s="651"/>
      <c r="AA111" s="651"/>
      <c r="AB111" s="651"/>
      <c r="AC111" s="651"/>
      <c r="AD111" s="651"/>
      <c r="AE111" s="651"/>
      <c r="AF111" s="651"/>
      <c r="AG111" s="651"/>
      <c r="AH111" s="651"/>
      <c r="AI111" s="651"/>
      <c r="AJ111" s="651"/>
      <c r="AK111" s="651"/>
      <c r="AL111" s="651"/>
      <c r="AM111" s="651"/>
      <c r="AN111" s="651"/>
      <c r="AO111" s="651"/>
      <c r="AP111" s="651"/>
      <c r="AQ111" s="651"/>
      <c r="AR111" s="651"/>
      <c r="AS111" s="651"/>
      <c r="AT111" s="651"/>
      <c r="AU111" s="651"/>
      <c r="AV111" s="651"/>
      <c r="AW111" s="651"/>
      <c r="AX111" s="651"/>
      <c r="AY111" s="651"/>
      <c r="AZ111" s="651"/>
      <c r="BA111" s="651"/>
      <c r="BB111" s="651"/>
      <c r="BC111" s="651"/>
      <c r="BD111" s="651"/>
      <c r="BE111" s="651"/>
      <c r="BF111" s="651"/>
      <c r="BG111" s="651"/>
      <c r="BH111" s="651"/>
      <c r="BI111" s="651"/>
      <c r="BJ111" s="651"/>
      <c r="BK111" s="651"/>
      <c r="BL111" s="651"/>
      <c r="BM111" s="651"/>
      <c r="BN111" s="651"/>
      <c r="BO111" s="651"/>
      <c r="BP111" s="651"/>
      <c r="BQ111" s="651"/>
      <c r="BR111" s="651"/>
      <c r="BS111" s="651"/>
      <c r="BT111" s="651"/>
      <c r="BU111" s="651"/>
      <c r="BV111" s="651"/>
      <c r="BW111" s="651"/>
      <c r="BX111" s="651"/>
      <c r="BY111" s="651"/>
      <c r="BZ111" s="651"/>
      <c r="CA111" s="651"/>
      <c r="CB111" s="651"/>
      <c r="CC111" s="651"/>
      <c r="CD111" s="651"/>
      <c r="CE111" s="651"/>
      <c r="CF111" s="651"/>
      <c r="CG111" s="651"/>
      <c r="CH111" s="651"/>
      <c r="CI111" s="651"/>
      <c r="CJ111" s="651"/>
      <c r="CK111" s="651"/>
      <c r="CL111" s="651"/>
      <c r="CM111" s="651"/>
      <c r="CN111" s="651"/>
      <c r="CO111" s="651"/>
      <c r="CP111" s="651"/>
      <c r="CQ111" s="651"/>
      <c r="CR111" s="651"/>
      <c r="CS111" s="651"/>
      <c r="CT111" s="651"/>
      <c r="CU111" s="652"/>
    </row>
    <row r="112" spans="2:99" ht="10.95" customHeight="1">
      <c r="B112" s="653"/>
      <c r="C112" s="653"/>
      <c r="D112" s="653"/>
      <c r="E112" s="653"/>
      <c r="F112" s="653"/>
      <c r="G112" s="653"/>
      <c r="H112" s="653"/>
      <c r="I112" s="653"/>
      <c r="J112" s="653"/>
      <c r="K112" s="653"/>
      <c r="L112" s="653"/>
      <c r="M112" s="653"/>
      <c r="N112" s="653"/>
      <c r="O112" s="653"/>
      <c r="P112" s="653"/>
      <c r="Q112" s="653"/>
      <c r="R112" s="653"/>
      <c r="S112" s="653"/>
      <c r="T112" s="653"/>
      <c r="U112" s="653"/>
      <c r="V112" s="653"/>
      <c r="W112" s="653"/>
      <c r="X112" s="653"/>
      <c r="Y112" s="653"/>
      <c r="Z112" s="653"/>
      <c r="AA112" s="653"/>
      <c r="AB112" s="653"/>
      <c r="AC112" s="653"/>
      <c r="AD112" s="653"/>
      <c r="AE112" s="653"/>
      <c r="AF112" s="653"/>
      <c r="AG112" s="653"/>
      <c r="AH112" s="653"/>
      <c r="AI112" s="653"/>
      <c r="AJ112" s="653"/>
      <c r="AK112" s="653"/>
      <c r="AL112" s="653"/>
      <c r="AM112" s="653"/>
      <c r="AN112" s="653"/>
      <c r="AO112" s="653"/>
      <c r="AP112" s="653"/>
      <c r="AQ112" s="653"/>
      <c r="AR112" s="653"/>
      <c r="AS112" s="653"/>
      <c r="AT112" s="653"/>
      <c r="AU112" s="653"/>
      <c r="AV112" s="653"/>
      <c r="AW112" s="653"/>
      <c r="AX112" s="653"/>
      <c r="AY112" s="653"/>
      <c r="AZ112" s="653"/>
      <c r="BA112" s="653"/>
      <c r="BB112" s="653"/>
      <c r="BC112" s="653"/>
      <c r="BD112" s="653"/>
      <c r="BE112" s="653"/>
      <c r="BF112" s="653"/>
      <c r="BG112" s="653"/>
      <c r="BH112" s="653"/>
      <c r="BI112" s="653"/>
      <c r="BJ112" s="653"/>
      <c r="BK112" s="653"/>
      <c r="BL112" s="653"/>
      <c r="BM112" s="653"/>
      <c r="BN112" s="653"/>
      <c r="BO112" s="653"/>
      <c r="BP112" s="653"/>
      <c r="BQ112" s="653"/>
      <c r="BR112" s="653"/>
      <c r="BS112" s="653"/>
      <c r="BT112" s="653"/>
      <c r="BU112" s="653"/>
      <c r="BV112" s="653"/>
      <c r="BW112" s="653"/>
      <c r="BX112" s="653"/>
      <c r="BY112" s="653"/>
      <c r="BZ112" s="653"/>
      <c r="CA112" s="653"/>
      <c r="CB112" s="653"/>
      <c r="CC112" s="653"/>
      <c r="CD112" s="653"/>
      <c r="CE112" s="653"/>
      <c r="CF112" s="653"/>
      <c r="CG112" s="653"/>
      <c r="CH112" s="653"/>
      <c r="CI112" s="653"/>
      <c r="CJ112" s="653"/>
      <c r="CK112" s="653"/>
      <c r="CL112" s="653"/>
      <c r="CM112" s="653"/>
      <c r="CN112" s="653"/>
      <c r="CO112" s="653"/>
      <c r="CP112" s="653"/>
      <c r="CQ112" s="653"/>
      <c r="CR112" s="653"/>
      <c r="CS112" s="653"/>
      <c r="CT112" s="653"/>
      <c r="CU112" s="653"/>
    </row>
    <row r="113" spans="2:99" ht="10.95" customHeight="1">
      <c r="B113" s="654" t="s">
        <v>245</v>
      </c>
      <c r="C113" s="654"/>
      <c r="D113" s="654"/>
      <c r="E113" s="654"/>
      <c r="F113" s="654"/>
      <c r="G113" s="654"/>
      <c r="H113" s="654"/>
      <c r="I113" s="654"/>
      <c r="J113" s="654"/>
      <c r="K113" s="654"/>
      <c r="L113" s="654"/>
      <c r="M113" s="654"/>
      <c r="N113" s="654"/>
      <c r="O113" s="654"/>
      <c r="P113" s="654"/>
      <c r="Q113" s="654"/>
      <c r="R113" s="654"/>
      <c r="S113" s="654"/>
      <c r="T113" s="654"/>
      <c r="U113" s="654"/>
      <c r="V113" s="654"/>
      <c r="W113" s="654"/>
      <c r="X113" s="654"/>
      <c r="Y113" s="654"/>
      <c r="Z113" s="654"/>
      <c r="AA113" s="654"/>
      <c r="AB113" s="654"/>
      <c r="AC113" s="654"/>
      <c r="AD113" s="654"/>
      <c r="AE113" s="654"/>
      <c r="AF113" s="654"/>
      <c r="AG113" s="654"/>
      <c r="AH113" s="654"/>
      <c r="AI113" s="654"/>
      <c r="AJ113" s="654"/>
      <c r="AK113" s="654"/>
      <c r="AL113" s="654"/>
      <c r="AM113" s="654"/>
      <c r="AN113" s="654"/>
      <c r="AO113" s="654"/>
      <c r="AP113" s="654"/>
      <c r="AQ113" s="654"/>
      <c r="AR113" s="654"/>
      <c r="AS113" s="654"/>
      <c r="AT113" s="654"/>
      <c r="AU113" s="654"/>
      <c r="AV113" s="654"/>
      <c r="AW113" s="654"/>
      <c r="AX113" s="654"/>
      <c r="AY113" s="654"/>
      <c r="AZ113" s="654"/>
      <c r="BA113" s="654"/>
      <c r="BB113" s="654"/>
      <c r="BC113" s="654"/>
      <c r="BD113" s="654"/>
      <c r="BE113" s="654"/>
      <c r="BF113" s="654"/>
      <c r="BG113" s="654"/>
      <c r="BH113" s="654"/>
      <c r="BI113" s="654"/>
      <c r="BJ113" s="654"/>
      <c r="BK113" s="654"/>
      <c r="BL113" s="654"/>
      <c r="BM113" s="654"/>
      <c r="BN113" s="654"/>
      <c r="BO113" s="654"/>
      <c r="BP113" s="654"/>
      <c r="BQ113" s="654"/>
      <c r="BR113" s="654"/>
      <c r="BS113" s="654"/>
      <c r="BT113" s="654"/>
      <c r="BU113" s="654"/>
      <c r="BV113" s="654"/>
      <c r="BW113" s="654"/>
      <c r="BX113" s="654"/>
      <c r="BY113" s="654"/>
      <c r="BZ113" s="654"/>
      <c r="CA113" s="654"/>
      <c r="CB113" s="654"/>
      <c r="CC113" s="654"/>
      <c r="CD113" s="654"/>
      <c r="CE113" s="654"/>
      <c r="CF113" s="654"/>
      <c r="CG113" s="654"/>
      <c r="CH113" s="654"/>
      <c r="CI113" s="654"/>
      <c r="CJ113" s="654"/>
      <c r="CK113" s="654"/>
      <c r="CL113" s="654"/>
      <c r="CM113" s="654"/>
      <c r="CN113" s="654"/>
      <c r="CO113" s="654"/>
      <c r="CP113" s="654"/>
      <c r="CQ113" s="654"/>
      <c r="CR113" s="654"/>
      <c r="CS113" s="654"/>
      <c r="CT113" s="654"/>
      <c r="CU113" s="654"/>
    </row>
    <row r="114" spans="2:99" ht="10.95" customHeight="1">
      <c r="B114" s="654" t="s">
        <v>246</v>
      </c>
      <c r="C114" s="654"/>
      <c r="D114" s="654"/>
      <c r="E114" s="654"/>
      <c r="F114" s="654"/>
      <c r="G114" s="654"/>
      <c r="H114" s="654"/>
      <c r="I114" s="654"/>
      <c r="J114" s="654"/>
      <c r="K114" s="654"/>
      <c r="L114" s="654"/>
      <c r="M114" s="654"/>
      <c r="N114" s="654"/>
      <c r="O114" s="654"/>
      <c r="P114" s="654"/>
      <c r="Q114" s="654"/>
      <c r="R114" s="654"/>
      <c r="S114" s="654"/>
      <c r="T114" s="654"/>
      <c r="U114" s="654"/>
      <c r="V114" s="654"/>
      <c r="W114" s="654"/>
      <c r="X114" s="654"/>
      <c r="Y114" s="654"/>
      <c r="Z114" s="654"/>
      <c r="AA114" s="654"/>
      <c r="AB114" s="654"/>
      <c r="AC114" s="654"/>
      <c r="AD114" s="654"/>
      <c r="AE114" s="654"/>
      <c r="AF114" s="654"/>
      <c r="AG114" s="654"/>
      <c r="AH114" s="654"/>
      <c r="AI114" s="654"/>
      <c r="AJ114" s="654"/>
      <c r="AK114" s="654"/>
      <c r="AL114" s="654"/>
      <c r="AM114" s="654"/>
      <c r="AN114" s="654"/>
      <c r="AO114" s="654"/>
      <c r="AP114" s="654"/>
      <c r="AQ114" s="654"/>
      <c r="AR114" s="654"/>
      <c r="AS114" s="654"/>
      <c r="AT114" s="654"/>
      <c r="AU114" s="654"/>
      <c r="AV114" s="654"/>
      <c r="AW114" s="654"/>
      <c r="AX114" s="654"/>
      <c r="AY114" s="654"/>
      <c r="AZ114" s="654"/>
      <c r="BA114" s="654"/>
      <c r="BB114" s="654"/>
      <c r="BC114" s="654"/>
      <c r="BD114" s="654"/>
      <c r="BE114" s="654"/>
      <c r="BF114" s="654"/>
      <c r="BG114" s="654"/>
      <c r="BH114" s="654"/>
      <c r="BI114" s="654"/>
      <c r="BJ114" s="654"/>
      <c r="BK114" s="654"/>
      <c r="BL114" s="654"/>
      <c r="BM114" s="654"/>
      <c r="BN114" s="654"/>
      <c r="BO114" s="654"/>
      <c r="BP114" s="654"/>
      <c r="BQ114" s="654"/>
      <c r="BR114" s="654"/>
      <c r="BS114" s="654"/>
      <c r="BT114" s="654"/>
      <c r="BU114" s="654"/>
      <c r="BV114" s="654"/>
      <c r="BW114" s="654"/>
      <c r="BX114" s="654"/>
      <c r="BY114" s="654"/>
      <c r="BZ114" s="654"/>
      <c r="CA114" s="654"/>
      <c r="CB114" s="654"/>
      <c r="CC114" s="654"/>
      <c r="CD114" s="654"/>
      <c r="CE114" s="654"/>
      <c r="CF114" s="654"/>
      <c r="CG114" s="654"/>
      <c r="CH114" s="654"/>
      <c r="CI114" s="654"/>
      <c r="CJ114" s="654"/>
      <c r="CK114" s="654"/>
      <c r="CL114" s="654"/>
      <c r="CM114" s="654"/>
      <c r="CN114" s="654"/>
      <c r="CO114" s="654"/>
      <c r="CP114" s="654"/>
      <c r="CQ114" s="654"/>
      <c r="CR114" s="654"/>
      <c r="CS114" s="654"/>
      <c r="CT114" s="654"/>
      <c r="CU114" s="654"/>
    </row>
  </sheetData>
  <mergeCells count="83">
    <mergeCell ref="B108:G111"/>
    <mergeCell ref="H108:CU111"/>
    <mergeCell ref="B112:CU112"/>
    <mergeCell ref="B113:CU113"/>
    <mergeCell ref="B114:CU114"/>
    <mergeCell ref="B74:W90"/>
    <mergeCell ref="AC75:BD89"/>
    <mergeCell ref="BO75:CP89"/>
    <mergeCell ref="B91:W107"/>
    <mergeCell ref="AC92:BD106"/>
    <mergeCell ref="BO92:CP106"/>
    <mergeCell ref="B55:W56"/>
    <mergeCell ref="X55:BI56"/>
    <mergeCell ref="BJ55:CU56"/>
    <mergeCell ref="B57:W73"/>
    <mergeCell ref="AC58:BD72"/>
    <mergeCell ref="BO58:CP72"/>
    <mergeCell ref="B51:D52"/>
    <mergeCell ref="E51:K52"/>
    <mergeCell ref="L51:Y52"/>
    <mergeCell ref="Z51:AJ52"/>
    <mergeCell ref="AK51:CD52"/>
    <mergeCell ref="B53:CU54"/>
    <mergeCell ref="AK47:CD48"/>
    <mergeCell ref="B49:D50"/>
    <mergeCell ref="E49:K50"/>
    <mergeCell ref="L49:Y50"/>
    <mergeCell ref="Z49:AJ50"/>
    <mergeCell ref="AK49:CD50"/>
    <mergeCell ref="CE43:CU52"/>
    <mergeCell ref="B45:D46"/>
    <mergeCell ref="E45:K46"/>
    <mergeCell ref="L45:Y46"/>
    <mergeCell ref="Z45:AJ46"/>
    <mergeCell ref="AK45:CD46"/>
    <mergeCell ref="B47:D48"/>
    <mergeCell ref="E47:K48"/>
    <mergeCell ref="L47:Y48"/>
    <mergeCell ref="Z47:AJ48"/>
    <mergeCell ref="Z41:AJ42"/>
    <mergeCell ref="AK41:CD42"/>
    <mergeCell ref="B43:D44"/>
    <mergeCell ref="E43:K44"/>
    <mergeCell ref="L43:Y44"/>
    <mergeCell ref="Z43:AJ44"/>
    <mergeCell ref="AK43:CD44"/>
    <mergeCell ref="B33:R34"/>
    <mergeCell ref="T33:CU34"/>
    <mergeCell ref="B35:R36"/>
    <mergeCell ref="T35:CU36"/>
    <mergeCell ref="B37:CU38"/>
    <mergeCell ref="B39:CD40"/>
    <mergeCell ref="CE39:CU42"/>
    <mergeCell ref="B41:D42"/>
    <mergeCell ref="E41:K42"/>
    <mergeCell ref="L41:Y42"/>
    <mergeCell ref="B31:R32"/>
    <mergeCell ref="T31:CU32"/>
    <mergeCell ref="B16:K17"/>
    <mergeCell ref="M16:Z17"/>
    <mergeCell ref="B18:K19"/>
    <mergeCell ref="M18:AV19"/>
    <mergeCell ref="B24:K25"/>
    <mergeCell ref="M24:CU25"/>
    <mergeCell ref="B26:K26"/>
    <mergeCell ref="L26:CU26"/>
    <mergeCell ref="B27:CU28"/>
    <mergeCell ref="B29:R30"/>
    <mergeCell ref="T29:CU30"/>
    <mergeCell ref="AB14:AL15"/>
    <mergeCell ref="CQ1:CU1"/>
    <mergeCell ref="B2:CU5"/>
    <mergeCell ref="CA6:CF7"/>
    <mergeCell ref="CG6:CT7"/>
    <mergeCell ref="A7:AE9"/>
    <mergeCell ref="AF7:AL9"/>
    <mergeCell ref="CA8:CF9"/>
    <mergeCell ref="CG8:CU9"/>
    <mergeCell ref="B12:K13"/>
    <mergeCell ref="M12:W13"/>
    <mergeCell ref="B14:K15"/>
    <mergeCell ref="M14:W15"/>
    <mergeCell ref="X14:AA15"/>
  </mergeCells>
  <phoneticPr fontId="3"/>
  <conditionalFormatting sqref="B43:Z43 AK43 B44:Y44">
    <cfRule type="expression" dxfId="35" priority="5">
      <formula>_xlfn.IFS($AK$43&lt;&gt;"-",TRUE)</formula>
    </cfRule>
  </conditionalFormatting>
  <conditionalFormatting sqref="B45:Z45 AK45 B46:Y46">
    <cfRule type="expression" dxfId="34" priority="4">
      <formula>_xlfn.IFS($AK$45&lt;&gt;"-",TRUE)</formula>
    </cfRule>
  </conditionalFormatting>
  <conditionalFormatting sqref="B47:Z47 AK47 B48:Y48">
    <cfRule type="expression" dxfId="33" priority="3">
      <formula>_xlfn.IFS($AK$47&lt;&gt;"-",TRUE)</formula>
    </cfRule>
  </conditionalFormatting>
  <conditionalFormatting sqref="B49:Z49 AK49 B50:Y50">
    <cfRule type="expression" dxfId="32" priority="2">
      <formula>_xlfn.IFS($AK$49&lt;&gt;"-",TRUE)</formula>
    </cfRule>
  </conditionalFormatting>
  <conditionalFormatting sqref="B51:Z51 AK51 B52:Y52">
    <cfRule type="expression" dxfId="31" priority="1">
      <formula>_xlfn.IFS($AK$51&lt;&gt;"-",TRUE)</formula>
    </cfRule>
  </conditionalFormatting>
  <conditionalFormatting sqref="CE43">
    <cfRule type="cellIs" dxfId="30" priority="6" operator="equal">
      <formula>"検出"</formula>
    </cfRule>
  </conditionalFormatting>
  <printOptions horizontalCentered="1" verticalCentered="1"/>
  <pageMargins left="0.82677165354330695" right="0.82677165354330695" top="0.74803149606299202" bottom="0.35433070866141703" header="0" footer="0"/>
  <pageSetup paperSize="9" scale="62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D0B02-E2B6-45BE-9D16-0F5C8CEBA661}">
  <sheetPr>
    <pageSetUpPr fitToPage="1"/>
  </sheetPr>
  <dimension ref="A1:DA114"/>
  <sheetViews>
    <sheetView showZeros="0" view="pageBreakPreview" topLeftCell="A4" zoomScaleNormal="115" zoomScaleSheetLayoutView="100" workbookViewId="0">
      <selection activeCell="CG8" sqref="CG8:CU9"/>
    </sheetView>
    <sheetView workbookViewId="1"/>
  </sheetViews>
  <sheetFormatPr defaultColWidth="14.44140625" defaultRowHeight="15" customHeight="1"/>
  <cols>
    <col min="1" max="1" width="1.6640625" style="113" customWidth="1"/>
    <col min="2" max="99" width="1.33203125" style="113" customWidth="1"/>
    <col min="100" max="100" width="8.6640625" style="113" customWidth="1"/>
    <col min="101" max="101" width="14.44140625" style="113" customWidth="1"/>
    <col min="102" max="16384" width="14.44140625" style="113"/>
  </cols>
  <sheetData>
    <row r="1" spans="1:102">
      <c r="CQ1" s="529" t="s">
        <v>191</v>
      </c>
      <c r="CR1" s="530"/>
      <c r="CS1" s="530"/>
      <c r="CT1" s="530"/>
      <c r="CU1" s="530"/>
      <c r="CW1" s="114" t="s">
        <v>192</v>
      </c>
      <c r="CX1" s="113" t="s">
        <v>192</v>
      </c>
    </row>
    <row r="2" spans="1:102" ht="9" customHeight="1">
      <c r="B2" s="531" t="s">
        <v>193</v>
      </c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2"/>
      <c r="AH2" s="532"/>
      <c r="AI2" s="532"/>
      <c r="AJ2" s="532"/>
      <c r="AK2" s="532"/>
      <c r="AL2" s="532"/>
      <c r="AM2" s="532"/>
      <c r="AN2" s="532"/>
      <c r="AO2" s="532"/>
      <c r="AP2" s="532"/>
      <c r="AQ2" s="532"/>
      <c r="AR2" s="532"/>
      <c r="AS2" s="532"/>
      <c r="AT2" s="532"/>
      <c r="AU2" s="532"/>
      <c r="AV2" s="532"/>
      <c r="AW2" s="532"/>
      <c r="AX2" s="532"/>
      <c r="AY2" s="532"/>
      <c r="AZ2" s="532"/>
      <c r="BA2" s="532"/>
      <c r="BB2" s="532"/>
      <c r="BC2" s="532"/>
      <c r="BD2" s="532"/>
      <c r="BE2" s="532"/>
      <c r="BF2" s="532"/>
      <c r="BG2" s="532"/>
      <c r="BH2" s="532"/>
      <c r="BI2" s="532"/>
      <c r="BJ2" s="532"/>
      <c r="BK2" s="532"/>
      <c r="BL2" s="532"/>
      <c r="BM2" s="532"/>
      <c r="BN2" s="532"/>
      <c r="BO2" s="532"/>
      <c r="BP2" s="532"/>
      <c r="BQ2" s="532"/>
      <c r="BR2" s="532"/>
      <c r="BS2" s="532"/>
      <c r="BT2" s="532"/>
      <c r="BU2" s="532"/>
      <c r="BV2" s="532"/>
      <c r="BW2" s="532"/>
      <c r="BX2" s="532"/>
      <c r="BY2" s="532"/>
      <c r="BZ2" s="532"/>
      <c r="CA2" s="532"/>
      <c r="CB2" s="532"/>
      <c r="CC2" s="532"/>
      <c r="CD2" s="532"/>
      <c r="CE2" s="532"/>
      <c r="CF2" s="532"/>
      <c r="CG2" s="532"/>
      <c r="CH2" s="532"/>
      <c r="CI2" s="532"/>
      <c r="CJ2" s="532"/>
      <c r="CK2" s="532"/>
      <c r="CL2" s="532"/>
      <c r="CM2" s="532"/>
      <c r="CN2" s="532"/>
      <c r="CO2" s="532"/>
      <c r="CP2" s="532"/>
      <c r="CQ2" s="532"/>
      <c r="CR2" s="532"/>
      <c r="CS2" s="532"/>
      <c r="CT2" s="532"/>
      <c r="CU2" s="532"/>
    </row>
    <row r="3" spans="1:102" ht="9" customHeight="1"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532"/>
      <c r="X3" s="532"/>
      <c r="Y3" s="532"/>
      <c r="Z3" s="532"/>
      <c r="AA3" s="532"/>
      <c r="AB3" s="532"/>
      <c r="AC3" s="532"/>
      <c r="AD3" s="532"/>
      <c r="AE3" s="532"/>
      <c r="AF3" s="532"/>
      <c r="AG3" s="532"/>
      <c r="AH3" s="532"/>
      <c r="AI3" s="532"/>
      <c r="AJ3" s="532"/>
      <c r="AK3" s="532"/>
      <c r="AL3" s="532"/>
      <c r="AM3" s="532"/>
      <c r="AN3" s="532"/>
      <c r="AO3" s="532"/>
      <c r="AP3" s="532"/>
      <c r="AQ3" s="532"/>
      <c r="AR3" s="532"/>
      <c r="AS3" s="532"/>
      <c r="AT3" s="532"/>
      <c r="AU3" s="532"/>
      <c r="AV3" s="532"/>
      <c r="AW3" s="532"/>
      <c r="AX3" s="532"/>
      <c r="AY3" s="532"/>
      <c r="AZ3" s="532"/>
      <c r="BA3" s="532"/>
      <c r="BB3" s="532"/>
      <c r="BC3" s="532"/>
      <c r="BD3" s="532"/>
      <c r="BE3" s="532"/>
      <c r="BF3" s="532"/>
      <c r="BG3" s="532"/>
      <c r="BH3" s="532"/>
      <c r="BI3" s="532"/>
      <c r="BJ3" s="532"/>
      <c r="BK3" s="532"/>
      <c r="BL3" s="532"/>
      <c r="BM3" s="532"/>
      <c r="BN3" s="532"/>
      <c r="BO3" s="532"/>
      <c r="BP3" s="532"/>
      <c r="BQ3" s="532"/>
      <c r="BR3" s="532"/>
      <c r="BS3" s="532"/>
      <c r="BT3" s="532"/>
      <c r="BU3" s="532"/>
      <c r="BV3" s="532"/>
      <c r="BW3" s="532"/>
      <c r="BX3" s="532"/>
      <c r="BY3" s="532"/>
      <c r="BZ3" s="532"/>
      <c r="CA3" s="532"/>
      <c r="CB3" s="532"/>
      <c r="CC3" s="532"/>
      <c r="CD3" s="532"/>
      <c r="CE3" s="532"/>
      <c r="CF3" s="532"/>
      <c r="CG3" s="532"/>
      <c r="CH3" s="532"/>
      <c r="CI3" s="532"/>
      <c r="CJ3" s="532"/>
      <c r="CK3" s="532"/>
      <c r="CL3" s="532"/>
      <c r="CM3" s="532"/>
      <c r="CN3" s="532"/>
      <c r="CO3" s="532"/>
      <c r="CP3" s="532"/>
      <c r="CQ3" s="532"/>
      <c r="CR3" s="532"/>
      <c r="CS3" s="532"/>
      <c r="CT3" s="532"/>
      <c r="CU3" s="532"/>
    </row>
    <row r="4" spans="1:102" ht="9" customHeight="1">
      <c r="B4" s="532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2"/>
      <c r="V4" s="532"/>
      <c r="W4" s="532"/>
      <c r="X4" s="532"/>
      <c r="Y4" s="532"/>
      <c r="Z4" s="532"/>
      <c r="AA4" s="532"/>
      <c r="AB4" s="532"/>
      <c r="AC4" s="532"/>
      <c r="AD4" s="532"/>
      <c r="AE4" s="532"/>
      <c r="AF4" s="532"/>
      <c r="AG4" s="532"/>
      <c r="AH4" s="532"/>
      <c r="AI4" s="532"/>
      <c r="AJ4" s="532"/>
      <c r="AK4" s="532"/>
      <c r="AL4" s="532"/>
      <c r="AM4" s="532"/>
      <c r="AN4" s="532"/>
      <c r="AO4" s="532"/>
      <c r="AP4" s="532"/>
      <c r="AQ4" s="532"/>
      <c r="AR4" s="532"/>
      <c r="AS4" s="532"/>
      <c r="AT4" s="532"/>
      <c r="AU4" s="532"/>
      <c r="AV4" s="532"/>
      <c r="AW4" s="532"/>
      <c r="AX4" s="532"/>
      <c r="AY4" s="532"/>
      <c r="AZ4" s="532"/>
      <c r="BA4" s="532"/>
      <c r="BB4" s="532"/>
      <c r="BC4" s="532"/>
      <c r="BD4" s="532"/>
      <c r="BE4" s="532"/>
      <c r="BF4" s="532"/>
      <c r="BG4" s="532"/>
      <c r="BH4" s="532"/>
      <c r="BI4" s="532"/>
      <c r="BJ4" s="532"/>
      <c r="BK4" s="532"/>
      <c r="BL4" s="532"/>
      <c r="BM4" s="532"/>
      <c r="BN4" s="532"/>
      <c r="BO4" s="532"/>
      <c r="BP4" s="532"/>
      <c r="BQ4" s="532"/>
      <c r="BR4" s="532"/>
      <c r="BS4" s="532"/>
      <c r="BT4" s="532"/>
      <c r="BU4" s="532"/>
      <c r="BV4" s="532"/>
      <c r="BW4" s="532"/>
      <c r="BX4" s="532"/>
      <c r="BY4" s="532"/>
      <c r="BZ4" s="532"/>
      <c r="CA4" s="532"/>
      <c r="CB4" s="532"/>
      <c r="CC4" s="532"/>
      <c r="CD4" s="532"/>
      <c r="CE4" s="532"/>
      <c r="CF4" s="532"/>
      <c r="CG4" s="532"/>
      <c r="CH4" s="532"/>
      <c r="CI4" s="532"/>
      <c r="CJ4" s="532"/>
      <c r="CK4" s="532"/>
      <c r="CL4" s="532"/>
      <c r="CM4" s="532"/>
      <c r="CN4" s="532"/>
      <c r="CO4" s="532"/>
      <c r="CP4" s="532"/>
      <c r="CQ4" s="532"/>
      <c r="CR4" s="532"/>
      <c r="CS4" s="532"/>
      <c r="CT4" s="532"/>
      <c r="CU4" s="532"/>
    </row>
    <row r="5" spans="1:102" ht="9" customHeight="1">
      <c r="B5" s="532"/>
      <c r="C5" s="532"/>
      <c r="D5" s="532"/>
      <c r="E5" s="532"/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32"/>
      <c r="Q5" s="532"/>
      <c r="R5" s="532"/>
      <c r="S5" s="532"/>
      <c r="T5" s="532"/>
      <c r="U5" s="532"/>
      <c r="V5" s="532"/>
      <c r="W5" s="532"/>
      <c r="X5" s="532"/>
      <c r="Y5" s="532"/>
      <c r="Z5" s="532"/>
      <c r="AA5" s="532"/>
      <c r="AB5" s="532"/>
      <c r="AC5" s="532"/>
      <c r="AD5" s="532"/>
      <c r="AE5" s="532"/>
      <c r="AF5" s="532"/>
      <c r="AG5" s="532"/>
      <c r="AH5" s="532"/>
      <c r="AI5" s="532"/>
      <c r="AJ5" s="532"/>
      <c r="AK5" s="532"/>
      <c r="AL5" s="532"/>
      <c r="AM5" s="532"/>
      <c r="AN5" s="532"/>
      <c r="AO5" s="532"/>
      <c r="AP5" s="532"/>
      <c r="AQ5" s="532"/>
      <c r="AR5" s="532"/>
      <c r="AS5" s="532"/>
      <c r="AT5" s="532"/>
      <c r="AU5" s="532"/>
      <c r="AV5" s="532"/>
      <c r="AW5" s="532"/>
      <c r="AX5" s="532"/>
      <c r="AY5" s="532"/>
      <c r="AZ5" s="532"/>
      <c r="BA5" s="532"/>
      <c r="BB5" s="532"/>
      <c r="BC5" s="532"/>
      <c r="BD5" s="532"/>
      <c r="BE5" s="532"/>
      <c r="BF5" s="532"/>
      <c r="BG5" s="532"/>
      <c r="BH5" s="532"/>
      <c r="BI5" s="532"/>
      <c r="BJ5" s="532"/>
      <c r="BK5" s="532"/>
      <c r="BL5" s="532"/>
      <c r="BM5" s="532"/>
      <c r="BN5" s="532"/>
      <c r="BO5" s="532"/>
      <c r="BP5" s="532"/>
      <c r="BQ5" s="532"/>
      <c r="BR5" s="532"/>
      <c r="BS5" s="532"/>
      <c r="BT5" s="532"/>
      <c r="BU5" s="532"/>
      <c r="BV5" s="532"/>
      <c r="BW5" s="532"/>
      <c r="BX5" s="532"/>
      <c r="BY5" s="532"/>
      <c r="BZ5" s="532"/>
      <c r="CA5" s="532"/>
      <c r="CB5" s="532"/>
      <c r="CC5" s="532"/>
      <c r="CD5" s="532"/>
      <c r="CE5" s="532"/>
      <c r="CF5" s="532"/>
      <c r="CG5" s="532"/>
      <c r="CH5" s="532"/>
      <c r="CI5" s="532"/>
      <c r="CJ5" s="532"/>
      <c r="CK5" s="532"/>
      <c r="CL5" s="532"/>
      <c r="CM5" s="532"/>
      <c r="CN5" s="532"/>
      <c r="CO5" s="532"/>
      <c r="CP5" s="532"/>
      <c r="CQ5" s="532"/>
      <c r="CR5" s="532"/>
      <c r="CS5" s="532"/>
      <c r="CT5" s="532"/>
      <c r="CU5" s="532"/>
    </row>
    <row r="6" spans="1:102" ht="9" customHeight="1"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Y6" s="116"/>
      <c r="BZ6" s="116"/>
      <c r="CA6" s="533" t="s">
        <v>194</v>
      </c>
      <c r="CB6" s="533"/>
      <c r="CC6" s="533"/>
      <c r="CD6" s="533"/>
      <c r="CE6" s="533"/>
      <c r="CF6" s="533"/>
      <c r="CG6" s="533" t="s">
        <v>252</v>
      </c>
      <c r="CH6" s="533"/>
      <c r="CI6" s="533"/>
      <c r="CJ6" s="533"/>
      <c r="CK6" s="533"/>
      <c r="CL6" s="533"/>
      <c r="CM6" s="533"/>
      <c r="CN6" s="533"/>
      <c r="CO6" s="533"/>
      <c r="CP6" s="533"/>
      <c r="CQ6" s="533"/>
      <c r="CR6" s="533"/>
      <c r="CS6" s="533"/>
      <c r="CT6" s="533"/>
    </row>
    <row r="7" spans="1:102" ht="9" customHeight="1">
      <c r="A7" s="536">
        <f>★注文シート!C26</f>
        <v>0</v>
      </c>
      <c r="B7" s="536"/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  <c r="P7" s="536"/>
      <c r="Q7" s="536"/>
      <c r="R7" s="536"/>
      <c r="S7" s="536"/>
      <c r="T7" s="536"/>
      <c r="U7" s="536"/>
      <c r="V7" s="536"/>
      <c r="W7" s="536"/>
      <c r="X7" s="536"/>
      <c r="Y7" s="536"/>
      <c r="Z7" s="536"/>
      <c r="AA7" s="536"/>
      <c r="AB7" s="536"/>
      <c r="AC7" s="536"/>
      <c r="AD7" s="536"/>
      <c r="AE7" s="536"/>
      <c r="AF7" s="536" t="s">
        <v>3</v>
      </c>
      <c r="AG7" s="536"/>
      <c r="AH7" s="536"/>
      <c r="AI7" s="536"/>
      <c r="AJ7" s="536"/>
      <c r="AK7" s="536"/>
      <c r="AL7" s="536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 s="116"/>
      <c r="BT7" s="116"/>
      <c r="BU7" s="116"/>
      <c r="BV7" s="116"/>
      <c r="BW7" s="116"/>
      <c r="BX7" s="116"/>
      <c r="BY7" s="116"/>
      <c r="BZ7" s="116"/>
      <c r="CA7" s="533"/>
      <c r="CB7" s="533"/>
      <c r="CC7" s="533"/>
      <c r="CD7" s="533"/>
      <c r="CE7" s="533"/>
      <c r="CF7" s="533"/>
      <c r="CG7" s="533"/>
      <c r="CH7" s="533"/>
      <c r="CI7" s="533"/>
      <c r="CJ7" s="533"/>
      <c r="CK7" s="533"/>
      <c r="CL7" s="533"/>
      <c r="CM7" s="533"/>
      <c r="CN7" s="533"/>
      <c r="CO7" s="533"/>
      <c r="CP7" s="533"/>
      <c r="CQ7" s="533"/>
      <c r="CR7" s="533"/>
      <c r="CS7" s="533"/>
      <c r="CT7" s="533"/>
      <c r="CU7" s="116"/>
    </row>
    <row r="8" spans="1:102" ht="9" customHeight="1">
      <c r="A8" s="536"/>
      <c r="B8" s="536"/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6"/>
      <c r="N8" s="536"/>
      <c r="O8" s="536"/>
      <c r="P8" s="536"/>
      <c r="Q8" s="536"/>
      <c r="R8" s="536"/>
      <c r="S8" s="53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  <c r="AJ8" s="536"/>
      <c r="AK8" s="536"/>
      <c r="AL8" s="536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 s="116"/>
      <c r="BT8" s="116"/>
      <c r="BU8" s="116"/>
      <c r="BV8" s="116"/>
      <c r="BW8" s="116"/>
      <c r="BX8" s="116"/>
      <c r="BY8" s="116"/>
      <c r="BZ8" s="116"/>
      <c r="CA8" s="533" t="s">
        <v>196</v>
      </c>
      <c r="CB8" s="533"/>
      <c r="CC8" s="533"/>
      <c r="CD8" s="533"/>
      <c r="CE8" s="533"/>
      <c r="CF8" s="533"/>
      <c r="CG8" s="534">
        <f>'★成績書 (5)'!CG8:CU9</f>
        <v>0</v>
      </c>
      <c r="CH8" s="534"/>
      <c r="CI8" s="534"/>
      <c r="CJ8" s="534"/>
      <c r="CK8" s="534"/>
      <c r="CL8" s="534"/>
      <c r="CM8" s="534"/>
      <c r="CN8" s="534"/>
      <c r="CO8" s="534"/>
      <c r="CP8" s="534"/>
      <c r="CQ8" s="534"/>
      <c r="CR8" s="534"/>
      <c r="CS8" s="534"/>
      <c r="CT8" s="534"/>
      <c r="CU8" s="534"/>
    </row>
    <row r="9" spans="1:102" ht="9" customHeight="1">
      <c r="A9" s="536"/>
      <c r="B9" s="536"/>
      <c r="C9" s="536"/>
      <c r="D9" s="536"/>
      <c r="E9" s="536"/>
      <c r="F9" s="536"/>
      <c r="G9" s="536"/>
      <c r="H9" s="536"/>
      <c r="I9" s="536"/>
      <c r="J9" s="536"/>
      <c r="K9" s="536"/>
      <c r="L9" s="536"/>
      <c r="M9" s="536"/>
      <c r="N9" s="536"/>
      <c r="O9" s="536"/>
      <c r="P9" s="536"/>
      <c r="Q9" s="536"/>
      <c r="R9" s="536"/>
      <c r="S9" s="53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  <c r="AJ9" s="536"/>
      <c r="AK9" s="536"/>
      <c r="AL9" s="536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 s="116"/>
      <c r="BT9" s="116"/>
      <c r="BU9" s="116"/>
      <c r="BV9" s="116"/>
      <c r="BW9" s="116"/>
      <c r="BX9" s="116"/>
      <c r="BY9" s="116"/>
      <c r="BZ9" s="116"/>
      <c r="CA9" s="533"/>
      <c r="CB9" s="533"/>
      <c r="CC9" s="533"/>
      <c r="CD9" s="533"/>
      <c r="CE9" s="533"/>
      <c r="CF9" s="533"/>
      <c r="CG9" s="534"/>
      <c r="CH9" s="534"/>
      <c r="CI9" s="534"/>
      <c r="CJ9" s="534"/>
      <c r="CK9" s="534"/>
      <c r="CL9" s="534"/>
      <c r="CM9" s="534"/>
      <c r="CN9" s="534"/>
      <c r="CO9" s="534"/>
      <c r="CP9" s="534"/>
      <c r="CQ9" s="534"/>
      <c r="CR9" s="534"/>
      <c r="CS9" s="534"/>
      <c r="CT9" s="534"/>
      <c r="CU9" s="534"/>
    </row>
    <row r="10" spans="1:102" ht="9" customHeight="1"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</row>
    <row r="11" spans="1:102" ht="9" customHeight="1"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7"/>
      <c r="BZ11" s="117"/>
      <c r="CA11" s="117"/>
      <c r="CB11" s="117"/>
      <c r="CC11" s="117"/>
      <c r="CD11" s="117"/>
      <c r="CE11" s="116"/>
      <c r="CF11" s="116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</row>
    <row r="12" spans="1:102" ht="10.95" customHeight="1">
      <c r="B12" s="533" t="s">
        <v>197</v>
      </c>
      <c r="C12" s="535"/>
      <c r="D12" s="535"/>
      <c r="E12" s="535"/>
      <c r="F12" s="535"/>
      <c r="G12" s="535"/>
      <c r="H12" s="535"/>
      <c r="I12" s="535"/>
      <c r="J12" s="535"/>
      <c r="K12" s="535"/>
      <c r="L12" s="118"/>
      <c r="M12" s="528">
        <f>'★成績書 (5)'!M12:W13</f>
        <v>0</v>
      </c>
      <c r="N12" s="528"/>
      <c r="O12" s="528"/>
      <c r="P12" s="528"/>
      <c r="Q12" s="528"/>
      <c r="R12" s="528"/>
      <c r="S12" s="528"/>
      <c r="T12" s="528"/>
      <c r="U12" s="528"/>
      <c r="V12" s="528"/>
      <c r="W12" s="52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</row>
    <row r="13" spans="1:102" ht="10.95" customHeight="1">
      <c r="B13" s="535"/>
      <c r="C13" s="535"/>
      <c r="D13" s="535"/>
      <c r="E13" s="535"/>
      <c r="F13" s="535"/>
      <c r="G13" s="535"/>
      <c r="H13" s="535"/>
      <c r="I13" s="535"/>
      <c r="J13" s="535"/>
      <c r="K13" s="535"/>
      <c r="L13" s="118"/>
      <c r="M13" s="528"/>
      <c r="N13" s="528"/>
      <c r="O13" s="528"/>
      <c r="P13" s="528"/>
      <c r="Q13" s="528"/>
      <c r="R13" s="528"/>
      <c r="S13" s="528"/>
      <c r="T13" s="528"/>
      <c r="U13" s="528"/>
      <c r="V13" s="528"/>
      <c r="W13" s="52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</row>
    <row r="14" spans="1:102" ht="10.95" customHeight="1">
      <c r="B14" s="533" t="s">
        <v>198</v>
      </c>
      <c r="C14" s="535"/>
      <c r="D14" s="535"/>
      <c r="E14" s="535"/>
      <c r="F14" s="535"/>
      <c r="G14" s="535"/>
      <c r="H14" s="535"/>
      <c r="I14" s="535"/>
      <c r="J14" s="535"/>
      <c r="K14" s="535"/>
      <c r="L14" s="118"/>
      <c r="M14" s="528">
        <f>'★成績書 (5)'!M14:W15</f>
        <v>0</v>
      </c>
      <c r="N14" s="528"/>
      <c r="O14" s="528"/>
      <c r="P14" s="528"/>
      <c r="Q14" s="528"/>
      <c r="R14" s="528"/>
      <c r="S14" s="528"/>
      <c r="T14" s="528"/>
      <c r="U14" s="528"/>
      <c r="V14" s="528"/>
      <c r="W14" s="528"/>
      <c r="X14" s="534" t="s">
        <v>199</v>
      </c>
      <c r="Y14" s="534"/>
      <c r="Z14" s="534"/>
      <c r="AA14" s="534"/>
      <c r="AB14" s="528">
        <f>'★成績書 (5)'!AB14:AL15</f>
        <v>0</v>
      </c>
      <c r="AC14" s="528"/>
      <c r="AD14" s="528"/>
      <c r="AE14" s="528"/>
      <c r="AF14" s="528"/>
      <c r="AG14" s="528"/>
      <c r="AH14" s="528"/>
      <c r="AI14" s="528"/>
      <c r="AJ14" s="528"/>
      <c r="AK14" s="528"/>
      <c r="AL14" s="52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</row>
    <row r="15" spans="1:102" ht="10.95" customHeight="1">
      <c r="B15" s="535"/>
      <c r="C15" s="535"/>
      <c r="D15" s="535"/>
      <c r="E15" s="535"/>
      <c r="F15" s="535"/>
      <c r="G15" s="535"/>
      <c r="H15" s="535"/>
      <c r="I15" s="535"/>
      <c r="J15" s="535"/>
      <c r="K15" s="535"/>
      <c r="L15" s="118"/>
      <c r="M15" s="528"/>
      <c r="N15" s="528"/>
      <c r="O15" s="528"/>
      <c r="P15" s="528"/>
      <c r="Q15" s="528"/>
      <c r="R15" s="528"/>
      <c r="S15" s="528"/>
      <c r="T15" s="528"/>
      <c r="U15" s="528"/>
      <c r="V15" s="528"/>
      <c r="W15" s="528"/>
      <c r="X15" s="534"/>
      <c r="Y15" s="534"/>
      <c r="Z15" s="534"/>
      <c r="AA15" s="534"/>
      <c r="AB15" s="528"/>
      <c r="AC15" s="528"/>
      <c r="AD15" s="528"/>
      <c r="AE15" s="528"/>
      <c r="AF15" s="528"/>
      <c r="AG15" s="528"/>
      <c r="AH15" s="528"/>
      <c r="AI15" s="528"/>
      <c r="AJ15" s="528"/>
      <c r="AK15" s="528"/>
      <c r="AL15" s="52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</row>
    <row r="16" spans="1:102" ht="10.95" customHeight="1">
      <c r="B16" s="533" t="s">
        <v>200</v>
      </c>
      <c r="C16" s="535"/>
      <c r="D16" s="535"/>
      <c r="E16" s="535"/>
      <c r="F16" s="535"/>
      <c r="G16" s="535"/>
      <c r="H16" s="535"/>
      <c r="I16" s="535"/>
      <c r="J16" s="535"/>
      <c r="K16" s="535"/>
      <c r="L16" s="116"/>
      <c r="M16" s="547" t="str">
        <f>'★成績書 (5)'!M16:Z17</f>
        <v>持ち込み</v>
      </c>
      <c r="N16" s="547"/>
      <c r="O16" s="547"/>
      <c r="P16" s="547"/>
      <c r="Q16" s="547"/>
      <c r="R16" s="547"/>
      <c r="S16" s="547"/>
      <c r="T16" s="547"/>
      <c r="U16" s="547"/>
      <c r="V16" s="547"/>
      <c r="W16" s="547"/>
      <c r="X16" s="547"/>
      <c r="Y16" s="547"/>
      <c r="Z16" s="547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</row>
    <row r="17" spans="2:99" ht="10.95" customHeight="1">
      <c r="B17" s="535"/>
      <c r="C17" s="535"/>
      <c r="D17" s="535"/>
      <c r="E17" s="535"/>
      <c r="F17" s="535"/>
      <c r="G17" s="535"/>
      <c r="H17" s="535"/>
      <c r="I17" s="535"/>
      <c r="J17" s="535"/>
      <c r="K17" s="535"/>
      <c r="L17" s="116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</row>
    <row r="18" spans="2:99" ht="10.95" customHeight="1">
      <c r="B18" s="533" t="s">
        <v>202</v>
      </c>
      <c r="C18" s="535"/>
      <c r="D18" s="535"/>
      <c r="E18" s="535"/>
      <c r="F18" s="535"/>
      <c r="G18" s="535"/>
      <c r="H18" s="535"/>
      <c r="I18" s="535"/>
      <c r="J18" s="535"/>
      <c r="K18" s="535"/>
      <c r="L18" s="116"/>
      <c r="M18" s="548">
        <f>★注文シート!G43</f>
        <v>0</v>
      </c>
      <c r="N18" s="548"/>
      <c r="O18" s="548"/>
      <c r="P18" s="548"/>
      <c r="Q18" s="548"/>
      <c r="R18" s="548"/>
      <c r="S18" s="548"/>
      <c r="T18" s="548"/>
      <c r="U18" s="548"/>
      <c r="V18" s="548"/>
      <c r="W18" s="548"/>
      <c r="X18" s="548"/>
      <c r="Y18" s="548"/>
      <c r="Z18" s="548"/>
      <c r="AA18" s="548"/>
      <c r="AB18" s="548"/>
      <c r="AC18" s="548"/>
      <c r="AD18" s="548"/>
      <c r="AE18" s="548"/>
      <c r="AF18" s="548"/>
      <c r="AG18" s="548"/>
      <c r="AH18" s="548"/>
      <c r="AI18" s="548"/>
      <c r="AJ18" s="548"/>
      <c r="AK18" s="548"/>
      <c r="AL18" s="548"/>
      <c r="AM18" s="548"/>
      <c r="AN18" s="548"/>
      <c r="AO18" s="548"/>
      <c r="AP18" s="548"/>
      <c r="AQ18" s="548"/>
      <c r="AR18" s="548"/>
      <c r="AS18" s="548"/>
      <c r="AT18" s="548"/>
      <c r="AU18" s="548"/>
      <c r="AV18" s="548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</row>
    <row r="19" spans="2:99" ht="10.95" customHeight="1">
      <c r="B19" s="535"/>
      <c r="C19" s="535"/>
      <c r="D19" s="535"/>
      <c r="E19" s="535"/>
      <c r="F19" s="535"/>
      <c r="G19" s="535"/>
      <c r="H19" s="535"/>
      <c r="I19" s="535"/>
      <c r="J19" s="535"/>
      <c r="K19" s="535"/>
      <c r="L19" s="116"/>
      <c r="M19" s="548"/>
      <c r="N19" s="548"/>
      <c r="O19" s="548"/>
      <c r="P19" s="548"/>
      <c r="Q19" s="548"/>
      <c r="R19" s="548"/>
      <c r="S19" s="548"/>
      <c r="T19" s="548"/>
      <c r="U19" s="548"/>
      <c r="V19" s="548"/>
      <c r="W19" s="548"/>
      <c r="X19" s="548"/>
      <c r="Y19" s="548"/>
      <c r="Z19" s="548"/>
      <c r="AA19" s="548"/>
      <c r="AB19" s="548"/>
      <c r="AC19" s="548"/>
      <c r="AD19" s="548"/>
      <c r="AE19" s="548"/>
      <c r="AF19" s="548"/>
      <c r="AG19" s="548"/>
      <c r="AH19" s="548"/>
      <c r="AI19" s="548"/>
      <c r="AJ19" s="548"/>
      <c r="AK19" s="548"/>
      <c r="AL19" s="548"/>
      <c r="AM19" s="548"/>
      <c r="AN19" s="548"/>
      <c r="AO19" s="548"/>
      <c r="AP19" s="548"/>
      <c r="AQ19" s="548"/>
      <c r="AR19" s="548"/>
      <c r="AS19" s="548"/>
      <c r="AT19" s="548"/>
      <c r="AU19" s="548"/>
      <c r="AV19" s="548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</row>
    <row r="20" spans="2:99" ht="10.95" customHeight="1"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</row>
    <row r="21" spans="2:99" ht="9" customHeight="1"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</row>
    <row r="22" spans="2:99" ht="9" customHeight="1"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</row>
    <row r="23" spans="2:99" ht="9" customHeight="1"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</row>
    <row r="24" spans="2:99" ht="9" customHeight="1">
      <c r="B24" s="549" t="s">
        <v>203</v>
      </c>
      <c r="C24" s="550"/>
      <c r="D24" s="550"/>
      <c r="E24" s="550"/>
      <c r="F24" s="550"/>
      <c r="G24" s="550"/>
      <c r="H24" s="550"/>
      <c r="I24" s="550"/>
      <c r="J24" s="550"/>
      <c r="K24" s="550"/>
      <c r="L24" s="122"/>
      <c r="M24" s="551">
        <f>★注文シート!C34</f>
        <v>0</v>
      </c>
      <c r="N24" s="551"/>
      <c r="O24" s="551"/>
      <c r="P24" s="551"/>
      <c r="Q24" s="551"/>
      <c r="R24" s="551"/>
      <c r="S24" s="551"/>
      <c r="T24" s="551"/>
      <c r="U24" s="551"/>
      <c r="V24" s="551"/>
      <c r="W24" s="551"/>
      <c r="X24" s="551"/>
      <c r="Y24" s="551"/>
      <c r="Z24" s="551"/>
      <c r="AA24" s="551"/>
      <c r="AB24" s="551"/>
      <c r="AC24" s="551"/>
      <c r="AD24" s="551"/>
      <c r="AE24" s="551"/>
      <c r="AF24" s="551"/>
      <c r="AG24" s="551"/>
      <c r="AH24" s="551"/>
      <c r="AI24" s="551"/>
      <c r="AJ24" s="551"/>
      <c r="AK24" s="551"/>
      <c r="AL24" s="551"/>
      <c r="AM24" s="551"/>
      <c r="AN24" s="551"/>
      <c r="AO24" s="551"/>
      <c r="AP24" s="551"/>
      <c r="AQ24" s="551"/>
      <c r="AR24" s="551"/>
      <c r="AS24" s="551"/>
      <c r="AT24" s="551"/>
      <c r="AU24" s="551"/>
      <c r="AV24" s="551"/>
      <c r="AW24" s="551"/>
      <c r="AX24" s="551"/>
      <c r="AY24" s="551"/>
      <c r="AZ24" s="551"/>
      <c r="BA24" s="551"/>
      <c r="BB24" s="551"/>
      <c r="BC24" s="551"/>
      <c r="BD24" s="551"/>
      <c r="BE24" s="551"/>
      <c r="BF24" s="551"/>
      <c r="BG24" s="551"/>
      <c r="BH24" s="551"/>
      <c r="BI24" s="551"/>
      <c r="BJ24" s="551"/>
      <c r="BK24" s="551"/>
      <c r="BL24" s="551"/>
      <c r="BM24" s="551"/>
      <c r="BN24" s="551"/>
      <c r="BO24" s="551"/>
      <c r="BP24" s="551"/>
      <c r="BQ24" s="551"/>
      <c r="BR24" s="551"/>
      <c r="BS24" s="551"/>
      <c r="BT24" s="551"/>
      <c r="BU24" s="551"/>
      <c r="BV24" s="551"/>
      <c r="BW24" s="551"/>
      <c r="BX24" s="551"/>
      <c r="BY24" s="551"/>
      <c r="BZ24" s="551"/>
      <c r="CA24" s="551"/>
      <c r="CB24" s="551"/>
      <c r="CC24" s="551"/>
      <c r="CD24" s="551"/>
      <c r="CE24" s="551"/>
      <c r="CF24" s="551"/>
      <c r="CG24" s="551"/>
      <c r="CH24" s="551"/>
      <c r="CI24" s="551"/>
      <c r="CJ24" s="551"/>
      <c r="CK24" s="551"/>
      <c r="CL24" s="551"/>
      <c r="CM24" s="551"/>
      <c r="CN24" s="551"/>
      <c r="CO24" s="551"/>
      <c r="CP24" s="551"/>
      <c r="CQ24" s="551"/>
      <c r="CR24" s="551"/>
      <c r="CS24" s="551"/>
      <c r="CT24" s="551"/>
      <c r="CU24" s="551"/>
    </row>
    <row r="25" spans="2:99" ht="9" customHeight="1">
      <c r="B25" s="550"/>
      <c r="C25" s="550"/>
      <c r="D25" s="550"/>
      <c r="E25" s="550"/>
      <c r="F25" s="550"/>
      <c r="G25" s="550"/>
      <c r="H25" s="550"/>
      <c r="I25" s="550"/>
      <c r="J25" s="550"/>
      <c r="K25" s="550"/>
      <c r="L25" s="122"/>
      <c r="M25" s="551"/>
      <c r="N25" s="551"/>
      <c r="O25" s="551"/>
      <c r="P25" s="551"/>
      <c r="Q25" s="551"/>
      <c r="R25" s="551"/>
      <c r="S25" s="551"/>
      <c r="T25" s="551"/>
      <c r="U25" s="551"/>
      <c r="V25" s="551"/>
      <c r="W25" s="551"/>
      <c r="X25" s="551"/>
      <c r="Y25" s="551"/>
      <c r="Z25" s="551"/>
      <c r="AA25" s="551"/>
      <c r="AB25" s="551"/>
      <c r="AC25" s="551"/>
      <c r="AD25" s="551"/>
      <c r="AE25" s="551"/>
      <c r="AF25" s="551"/>
      <c r="AG25" s="551"/>
      <c r="AH25" s="551"/>
      <c r="AI25" s="551"/>
      <c r="AJ25" s="551"/>
      <c r="AK25" s="551"/>
      <c r="AL25" s="551"/>
      <c r="AM25" s="551"/>
      <c r="AN25" s="551"/>
      <c r="AO25" s="551"/>
      <c r="AP25" s="551"/>
      <c r="AQ25" s="551"/>
      <c r="AR25" s="551"/>
      <c r="AS25" s="551"/>
      <c r="AT25" s="551"/>
      <c r="AU25" s="551"/>
      <c r="AV25" s="551"/>
      <c r="AW25" s="551"/>
      <c r="AX25" s="551"/>
      <c r="AY25" s="551"/>
      <c r="AZ25" s="551"/>
      <c r="BA25" s="551"/>
      <c r="BB25" s="551"/>
      <c r="BC25" s="551"/>
      <c r="BD25" s="551"/>
      <c r="BE25" s="551"/>
      <c r="BF25" s="551"/>
      <c r="BG25" s="551"/>
      <c r="BH25" s="551"/>
      <c r="BI25" s="551"/>
      <c r="BJ25" s="551"/>
      <c r="BK25" s="551"/>
      <c r="BL25" s="551"/>
      <c r="BM25" s="551"/>
      <c r="BN25" s="551"/>
      <c r="BO25" s="551"/>
      <c r="BP25" s="551"/>
      <c r="BQ25" s="551"/>
      <c r="BR25" s="551"/>
      <c r="BS25" s="551"/>
      <c r="BT25" s="551"/>
      <c r="BU25" s="551"/>
      <c r="BV25" s="551"/>
      <c r="BW25" s="551"/>
      <c r="BX25" s="551"/>
      <c r="BY25" s="551"/>
      <c r="BZ25" s="551"/>
      <c r="CA25" s="551"/>
      <c r="CB25" s="551"/>
      <c r="CC25" s="551"/>
      <c r="CD25" s="551"/>
      <c r="CE25" s="551"/>
      <c r="CF25" s="551"/>
      <c r="CG25" s="551"/>
      <c r="CH25" s="551"/>
      <c r="CI25" s="551"/>
      <c r="CJ25" s="551"/>
      <c r="CK25" s="551"/>
      <c r="CL25" s="551"/>
      <c r="CM25" s="551"/>
      <c r="CN25" s="551"/>
      <c r="CO25" s="551"/>
      <c r="CP25" s="551"/>
      <c r="CQ25" s="551"/>
      <c r="CR25" s="551"/>
      <c r="CS25" s="551"/>
      <c r="CT25" s="551"/>
      <c r="CU25" s="551"/>
    </row>
    <row r="26" spans="2:99" ht="9" customHeight="1">
      <c r="B26" s="535"/>
      <c r="C26" s="535"/>
      <c r="D26" s="535"/>
      <c r="E26" s="535"/>
      <c r="F26" s="535"/>
      <c r="G26" s="535"/>
      <c r="H26" s="535"/>
      <c r="I26" s="535"/>
      <c r="J26" s="535"/>
      <c r="K26" s="535"/>
      <c r="L26" s="535"/>
      <c r="M26" s="535"/>
      <c r="N26" s="535"/>
      <c r="O26" s="535"/>
      <c r="P26" s="535"/>
      <c r="Q26" s="535"/>
      <c r="R26" s="535"/>
      <c r="S26" s="535"/>
      <c r="T26" s="535"/>
      <c r="U26" s="535"/>
      <c r="V26" s="535"/>
      <c r="W26" s="535"/>
      <c r="X26" s="535"/>
      <c r="Y26" s="535"/>
      <c r="Z26" s="535"/>
      <c r="AA26" s="535"/>
      <c r="AB26" s="535"/>
      <c r="AC26" s="535"/>
      <c r="AD26" s="535"/>
      <c r="AE26" s="535"/>
      <c r="AF26" s="535"/>
      <c r="AG26" s="535"/>
      <c r="AH26" s="535"/>
      <c r="AI26" s="535"/>
      <c r="AJ26" s="535"/>
      <c r="AK26" s="535"/>
      <c r="AL26" s="535"/>
      <c r="AM26" s="535"/>
      <c r="AN26" s="535"/>
      <c r="AO26" s="535"/>
      <c r="AP26" s="535"/>
      <c r="AQ26" s="535"/>
      <c r="AR26" s="535"/>
      <c r="AS26" s="535"/>
      <c r="AT26" s="535"/>
      <c r="AU26" s="535"/>
      <c r="AV26" s="535"/>
      <c r="AW26" s="535"/>
      <c r="AX26" s="535"/>
      <c r="AY26" s="535"/>
      <c r="AZ26" s="535"/>
      <c r="BA26" s="535"/>
      <c r="BB26" s="535"/>
      <c r="BC26" s="535"/>
      <c r="BD26" s="535"/>
      <c r="BE26" s="535"/>
      <c r="BF26" s="535"/>
      <c r="BG26" s="535"/>
      <c r="BH26" s="535"/>
      <c r="BI26" s="535"/>
      <c r="BJ26" s="535"/>
      <c r="BK26" s="535"/>
      <c r="BL26" s="535"/>
      <c r="BM26" s="535"/>
      <c r="BN26" s="535"/>
      <c r="BO26" s="535"/>
      <c r="BP26" s="535"/>
      <c r="BQ26" s="535"/>
      <c r="BR26" s="535"/>
      <c r="BS26" s="535"/>
      <c r="BT26" s="535"/>
      <c r="BU26" s="535"/>
      <c r="BV26" s="535"/>
      <c r="BW26" s="535"/>
      <c r="BX26" s="535"/>
      <c r="BY26" s="535"/>
      <c r="BZ26" s="535"/>
      <c r="CA26" s="535"/>
      <c r="CB26" s="535"/>
      <c r="CC26" s="535"/>
      <c r="CD26" s="535"/>
      <c r="CE26" s="535"/>
      <c r="CF26" s="535"/>
      <c r="CG26" s="535"/>
      <c r="CH26" s="535"/>
      <c r="CI26" s="535"/>
      <c r="CJ26" s="535"/>
      <c r="CK26" s="535"/>
      <c r="CL26" s="535"/>
      <c r="CM26" s="535"/>
      <c r="CN26" s="535"/>
      <c r="CO26" s="535"/>
      <c r="CP26" s="535"/>
      <c r="CQ26" s="535"/>
      <c r="CR26" s="535"/>
      <c r="CS26" s="535"/>
      <c r="CT26" s="535"/>
      <c r="CU26" s="535"/>
    </row>
    <row r="27" spans="2:99" ht="7.5" customHeight="1">
      <c r="B27" s="533" t="s">
        <v>204</v>
      </c>
      <c r="C27" s="535"/>
      <c r="D27" s="535"/>
      <c r="E27" s="535"/>
      <c r="F27" s="535"/>
      <c r="G27" s="535"/>
      <c r="H27" s="535"/>
      <c r="I27" s="535"/>
      <c r="J27" s="535"/>
      <c r="K27" s="535"/>
      <c r="L27" s="535"/>
      <c r="M27" s="535"/>
      <c r="N27" s="535"/>
      <c r="O27" s="535"/>
      <c r="P27" s="535"/>
      <c r="Q27" s="535"/>
      <c r="R27" s="535"/>
      <c r="S27" s="535"/>
      <c r="T27" s="535"/>
      <c r="U27" s="535"/>
      <c r="V27" s="535"/>
      <c r="W27" s="535"/>
      <c r="X27" s="535"/>
      <c r="Y27" s="535"/>
      <c r="Z27" s="535"/>
      <c r="AA27" s="535"/>
      <c r="AB27" s="535"/>
      <c r="AC27" s="535"/>
      <c r="AD27" s="535"/>
      <c r="AE27" s="535"/>
      <c r="AF27" s="535"/>
      <c r="AG27" s="535"/>
      <c r="AH27" s="535"/>
      <c r="AI27" s="535"/>
      <c r="AJ27" s="535"/>
      <c r="AK27" s="535"/>
      <c r="AL27" s="535"/>
      <c r="AM27" s="535"/>
      <c r="AN27" s="535"/>
      <c r="AO27" s="535"/>
      <c r="AP27" s="535"/>
      <c r="AQ27" s="535"/>
      <c r="AR27" s="535"/>
      <c r="AS27" s="535"/>
      <c r="AT27" s="535"/>
      <c r="AU27" s="535"/>
      <c r="AV27" s="535"/>
      <c r="AW27" s="535"/>
      <c r="AX27" s="535"/>
      <c r="AY27" s="535"/>
      <c r="AZ27" s="535"/>
      <c r="BA27" s="535"/>
      <c r="BB27" s="535"/>
      <c r="BC27" s="535"/>
      <c r="BD27" s="535"/>
      <c r="BE27" s="535"/>
      <c r="BF27" s="535"/>
      <c r="BG27" s="535"/>
      <c r="BH27" s="535"/>
      <c r="BI27" s="535"/>
      <c r="BJ27" s="535"/>
      <c r="BK27" s="535"/>
      <c r="BL27" s="535"/>
      <c r="BM27" s="535"/>
      <c r="BN27" s="535"/>
      <c r="BO27" s="535"/>
      <c r="BP27" s="535"/>
      <c r="BQ27" s="535"/>
      <c r="BR27" s="535"/>
      <c r="BS27" s="535"/>
      <c r="BT27" s="535"/>
      <c r="BU27" s="535"/>
      <c r="BV27" s="535"/>
      <c r="BW27" s="535"/>
      <c r="BX27" s="535"/>
      <c r="BY27" s="535"/>
      <c r="BZ27" s="535"/>
      <c r="CA27" s="535"/>
      <c r="CB27" s="535"/>
      <c r="CC27" s="535"/>
      <c r="CD27" s="535"/>
      <c r="CE27" s="535"/>
      <c r="CF27" s="535"/>
      <c r="CG27" s="535"/>
      <c r="CH27" s="535"/>
      <c r="CI27" s="535"/>
      <c r="CJ27" s="535"/>
      <c r="CK27" s="535"/>
      <c r="CL27" s="535"/>
      <c r="CM27" s="535"/>
      <c r="CN27" s="535"/>
      <c r="CO27" s="535"/>
      <c r="CP27" s="535"/>
      <c r="CQ27" s="535"/>
      <c r="CR27" s="535"/>
      <c r="CS27" s="535"/>
      <c r="CT27" s="535"/>
      <c r="CU27" s="535"/>
    </row>
    <row r="28" spans="2:99" ht="7.5" customHeight="1" thickBot="1">
      <c r="B28" s="535"/>
      <c r="C28" s="535"/>
      <c r="D28" s="535"/>
      <c r="E28" s="535"/>
      <c r="F28" s="535"/>
      <c r="G28" s="535"/>
      <c r="H28" s="535"/>
      <c r="I28" s="535"/>
      <c r="J28" s="535"/>
      <c r="K28" s="535"/>
      <c r="L28" s="535"/>
      <c r="M28" s="535"/>
      <c r="N28" s="535"/>
      <c r="O28" s="535"/>
      <c r="P28" s="535"/>
      <c r="Q28" s="535"/>
      <c r="R28" s="535"/>
      <c r="S28" s="535"/>
      <c r="T28" s="535"/>
      <c r="U28" s="535"/>
      <c r="V28" s="535"/>
      <c r="W28" s="535"/>
      <c r="X28" s="535"/>
      <c r="Y28" s="535"/>
      <c r="Z28" s="535"/>
      <c r="AA28" s="535"/>
      <c r="AB28" s="535"/>
      <c r="AC28" s="535"/>
      <c r="AD28" s="535"/>
      <c r="AE28" s="535"/>
      <c r="AF28" s="535"/>
      <c r="AG28" s="535"/>
      <c r="AH28" s="535"/>
      <c r="AI28" s="535"/>
      <c r="AJ28" s="535"/>
      <c r="AK28" s="535"/>
      <c r="AL28" s="535"/>
      <c r="AM28" s="535"/>
      <c r="AN28" s="535"/>
      <c r="AO28" s="535"/>
      <c r="AP28" s="535"/>
      <c r="AQ28" s="535"/>
      <c r="AR28" s="535"/>
      <c r="AS28" s="535"/>
      <c r="AT28" s="535"/>
      <c r="AU28" s="535"/>
      <c r="AV28" s="535"/>
      <c r="AW28" s="535"/>
      <c r="AX28" s="535"/>
      <c r="AY28" s="535"/>
      <c r="AZ28" s="535"/>
      <c r="BA28" s="535"/>
      <c r="BB28" s="535"/>
      <c r="BC28" s="535"/>
      <c r="BD28" s="535"/>
      <c r="BE28" s="535"/>
      <c r="BF28" s="535"/>
      <c r="BG28" s="535"/>
      <c r="BH28" s="535"/>
      <c r="BI28" s="535"/>
      <c r="BJ28" s="535"/>
      <c r="BK28" s="535"/>
      <c r="BL28" s="535"/>
      <c r="BM28" s="535"/>
      <c r="BN28" s="535"/>
      <c r="BO28" s="535"/>
      <c r="BP28" s="535"/>
      <c r="BQ28" s="535"/>
      <c r="BR28" s="535"/>
      <c r="BS28" s="535"/>
      <c r="BT28" s="535"/>
      <c r="BU28" s="535"/>
      <c r="BV28" s="535"/>
      <c r="BW28" s="535"/>
      <c r="BX28" s="535"/>
      <c r="BY28" s="535"/>
      <c r="BZ28" s="535"/>
      <c r="CA28" s="535"/>
      <c r="CB28" s="535"/>
      <c r="CC28" s="535"/>
      <c r="CD28" s="535"/>
      <c r="CE28" s="535"/>
      <c r="CF28" s="535"/>
      <c r="CG28" s="535"/>
      <c r="CH28" s="535"/>
      <c r="CI28" s="535"/>
      <c r="CJ28" s="535"/>
      <c r="CK28" s="535"/>
      <c r="CL28" s="535"/>
      <c r="CM28" s="535"/>
      <c r="CN28" s="535"/>
      <c r="CO28" s="535"/>
      <c r="CP28" s="535"/>
      <c r="CQ28" s="535"/>
      <c r="CR28" s="535"/>
      <c r="CS28" s="535"/>
      <c r="CT28" s="535"/>
      <c r="CU28" s="535"/>
    </row>
    <row r="29" spans="2:99" ht="9" customHeight="1">
      <c r="B29" s="552" t="s">
        <v>205</v>
      </c>
      <c r="C29" s="553"/>
      <c r="D29" s="553"/>
      <c r="E29" s="553"/>
      <c r="F29" s="553"/>
      <c r="G29" s="553"/>
      <c r="H29" s="553"/>
      <c r="I29" s="553"/>
      <c r="J29" s="553"/>
      <c r="K29" s="553"/>
      <c r="L29" s="553"/>
      <c r="M29" s="553"/>
      <c r="N29" s="553"/>
      <c r="O29" s="553"/>
      <c r="P29" s="553"/>
      <c r="Q29" s="553"/>
      <c r="R29" s="554"/>
      <c r="S29" s="123"/>
      <c r="T29" s="555">
        <f>★注文シート!D43</f>
        <v>0</v>
      </c>
      <c r="U29" s="555"/>
      <c r="V29" s="555"/>
      <c r="W29" s="555"/>
      <c r="X29" s="555"/>
      <c r="Y29" s="555"/>
      <c r="Z29" s="555"/>
      <c r="AA29" s="555"/>
      <c r="AB29" s="555"/>
      <c r="AC29" s="555"/>
      <c r="AD29" s="555"/>
      <c r="AE29" s="555"/>
      <c r="AF29" s="555"/>
      <c r="AG29" s="555"/>
      <c r="AH29" s="555"/>
      <c r="AI29" s="555"/>
      <c r="AJ29" s="555"/>
      <c r="AK29" s="555"/>
      <c r="AL29" s="555"/>
      <c r="AM29" s="555"/>
      <c r="AN29" s="555"/>
      <c r="AO29" s="555"/>
      <c r="AP29" s="555"/>
      <c r="AQ29" s="555"/>
      <c r="AR29" s="555"/>
      <c r="AS29" s="555"/>
      <c r="AT29" s="555"/>
      <c r="AU29" s="555"/>
      <c r="AV29" s="555"/>
      <c r="AW29" s="555"/>
      <c r="AX29" s="555"/>
      <c r="AY29" s="555"/>
      <c r="AZ29" s="555"/>
      <c r="BA29" s="555"/>
      <c r="BB29" s="555"/>
      <c r="BC29" s="555"/>
      <c r="BD29" s="555"/>
      <c r="BE29" s="555"/>
      <c r="BF29" s="555"/>
      <c r="BG29" s="555"/>
      <c r="BH29" s="555"/>
      <c r="BI29" s="555"/>
      <c r="BJ29" s="555"/>
      <c r="BK29" s="555"/>
      <c r="BL29" s="555"/>
      <c r="BM29" s="555"/>
      <c r="BN29" s="555"/>
      <c r="BO29" s="555"/>
      <c r="BP29" s="555"/>
      <c r="BQ29" s="555"/>
      <c r="BR29" s="555"/>
      <c r="BS29" s="555"/>
      <c r="BT29" s="555"/>
      <c r="BU29" s="555"/>
      <c r="BV29" s="555"/>
      <c r="BW29" s="555"/>
      <c r="BX29" s="555"/>
      <c r="BY29" s="555"/>
      <c r="BZ29" s="555"/>
      <c r="CA29" s="555"/>
      <c r="CB29" s="555"/>
      <c r="CC29" s="555"/>
      <c r="CD29" s="555"/>
      <c r="CE29" s="555"/>
      <c r="CF29" s="555"/>
      <c r="CG29" s="555"/>
      <c r="CH29" s="555"/>
      <c r="CI29" s="555"/>
      <c r="CJ29" s="555"/>
      <c r="CK29" s="555"/>
      <c r="CL29" s="555"/>
      <c r="CM29" s="555"/>
      <c r="CN29" s="555"/>
      <c r="CO29" s="555"/>
      <c r="CP29" s="555"/>
      <c r="CQ29" s="555"/>
      <c r="CR29" s="555"/>
      <c r="CS29" s="555"/>
      <c r="CT29" s="555"/>
      <c r="CU29" s="556"/>
    </row>
    <row r="30" spans="2:99" ht="9" customHeight="1">
      <c r="B30" s="540"/>
      <c r="C30" s="541"/>
      <c r="D30" s="541"/>
      <c r="E30" s="541"/>
      <c r="F30" s="541"/>
      <c r="G30" s="541"/>
      <c r="H30" s="541"/>
      <c r="I30" s="541"/>
      <c r="J30" s="541"/>
      <c r="K30" s="541"/>
      <c r="L30" s="541"/>
      <c r="M30" s="541"/>
      <c r="N30" s="541"/>
      <c r="O30" s="541"/>
      <c r="P30" s="541"/>
      <c r="Q30" s="541"/>
      <c r="R30" s="542"/>
      <c r="S30" s="125"/>
      <c r="T30" s="545"/>
      <c r="U30" s="545"/>
      <c r="V30" s="545"/>
      <c r="W30" s="545"/>
      <c r="X30" s="545"/>
      <c r="Y30" s="545"/>
      <c r="Z30" s="545"/>
      <c r="AA30" s="545"/>
      <c r="AB30" s="545"/>
      <c r="AC30" s="545"/>
      <c r="AD30" s="545"/>
      <c r="AE30" s="545"/>
      <c r="AF30" s="545"/>
      <c r="AG30" s="545"/>
      <c r="AH30" s="545"/>
      <c r="AI30" s="545"/>
      <c r="AJ30" s="545"/>
      <c r="AK30" s="545"/>
      <c r="AL30" s="545"/>
      <c r="AM30" s="545"/>
      <c r="AN30" s="545"/>
      <c r="AO30" s="545"/>
      <c r="AP30" s="545"/>
      <c r="AQ30" s="545"/>
      <c r="AR30" s="545"/>
      <c r="AS30" s="545"/>
      <c r="AT30" s="545"/>
      <c r="AU30" s="545"/>
      <c r="AV30" s="545"/>
      <c r="AW30" s="545"/>
      <c r="AX30" s="545"/>
      <c r="AY30" s="545"/>
      <c r="AZ30" s="545"/>
      <c r="BA30" s="545"/>
      <c r="BB30" s="545"/>
      <c r="BC30" s="545"/>
      <c r="BD30" s="545"/>
      <c r="BE30" s="545"/>
      <c r="BF30" s="545"/>
      <c r="BG30" s="545"/>
      <c r="BH30" s="545"/>
      <c r="BI30" s="545"/>
      <c r="BJ30" s="545"/>
      <c r="BK30" s="545"/>
      <c r="BL30" s="545"/>
      <c r="BM30" s="545"/>
      <c r="BN30" s="545"/>
      <c r="BO30" s="545"/>
      <c r="BP30" s="545"/>
      <c r="BQ30" s="545"/>
      <c r="BR30" s="545"/>
      <c r="BS30" s="545"/>
      <c r="BT30" s="545"/>
      <c r="BU30" s="545"/>
      <c r="BV30" s="545"/>
      <c r="BW30" s="545"/>
      <c r="BX30" s="545"/>
      <c r="BY30" s="545"/>
      <c r="BZ30" s="545"/>
      <c r="CA30" s="545"/>
      <c r="CB30" s="545"/>
      <c r="CC30" s="545"/>
      <c r="CD30" s="545"/>
      <c r="CE30" s="545"/>
      <c r="CF30" s="545"/>
      <c r="CG30" s="545"/>
      <c r="CH30" s="545"/>
      <c r="CI30" s="545"/>
      <c r="CJ30" s="545"/>
      <c r="CK30" s="545"/>
      <c r="CL30" s="545"/>
      <c r="CM30" s="545"/>
      <c r="CN30" s="545"/>
      <c r="CO30" s="545"/>
      <c r="CP30" s="545"/>
      <c r="CQ30" s="545"/>
      <c r="CR30" s="545"/>
      <c r="CS30" s="545"/>
      <c r="CT30" s="545"/>
      <c r="CU30" s="546"/>
    </row>
    <row r="31" spans="2:99" ht="9" customHeight="1">
      <c r="B31" s="537" t="s">
        <v>206</v>
      </c>
      <c r="C31" s="538"/>
      <c r="D31" s="538"/>
      <c r="E31" s="538"/>
      <c r="F31" s="538"/>
      <c r="G31" s="538"/>
      <c r="H31" s="538"/>
      <c r="I31" s="538"/>
      <c r="J31" s="538"/>
      <c r="K31" s="538"/>
      <c r="L31" s="538"/>
      <c r="M31" s="538"/>
      <c r="N31" s="538"/>
      <c r="O31" s="538"/>
      <c r="P31" s="538"/>
      <c r="Q31" s="538"/>
      <c r="R31" s="539"/>
      <c r="S31" s="126"/>
      <c r="T31" s="543">
        <f>★注文シート!F43</f>
        <v>0</v>
      </c>
      <c r="U31" s="543"/>
      <c r="V31" s="543"/>
      <c r="W31" s="543"/>
      <c r="X31" s="543"/>
      <c r="Y31" s="543"/>
      <c r="Z31" s="543"/>
      <c r="AA31" s="543"/>
      <c r="AB31" s="543"/>
      <c r="AC31" s="543"/>
      <c r="AD31" s="543"/>
      <c r="AE31" s="543"/>
      <c r="AF31" s="543"/>
      <c r="AG31" s="543"/>
      <c r="AH31" s="543"/>
      <c r="AI31" s="543"/>
      <c r="AJ31" s="543"/>
      <c r="AK31" s="543"/>
      <c r="AL31" s="543"/>
      <c r="AM31" s="543"/>
      <c r="AN31" s="543"/>
      <c r="AO31" s="543"/>
      <c r="AP31" s="543"/>
      <c r="AQ31" s="543"/>
      <c r="AR31" s="543"/>
      <c r="AS31" s="543"/>
      <c r="AT31" s="543"/>
      <c r="AU31" s="543"/>
      <c r="AV31" s="543"/>
      <c r="AW31" s="543"/>
      <c r="AX31" s="543"/>
      <c r="AY31" s="543"/>
      <c r="AZ31" s="543"/>
      <c r="BA31" s="543"/>
      <c r="BB31" s="543"/>
      <c r="BC31" s="543"/>
      <c r="BD31" s="543"/>
      <c r="BE31" s="543"/>
      <c r="BF31" s="543"/>
      <c r="BG31" s="543"/>
      <c r="BH31" s="543"/>
      <c r="BI31" s="543"/>
      <c r="BJ31" s="543"/>
      <c r="BK31" s="543"/>
      <c r="BL31" s="543"/>
      <c r="BM31" s="543"/>
      <c r="BN31" s="543"/>
      <c r="BO31" s="543"/>
      <c r="BP31" s="543"/>
      <c r="BQ31" s="543"/>
      <c r="BR31" s="543"/>
      <c r="BS31" s="543"/>
      <c r="BT31" s="543"/>
      <c r="BU31" s="543"/>
      <c r="BV31" s="543"/>
      <c r="BW31" s="543"/>
      <c r="BX31" s="543"/>
      <c r="BY31" s="543"/>
      <c r="BZ31" s="543"/>
      <c r="CA31" s="543"/>
      <c r="CB31" s="543"/>
      <c r="CC31" s="543"/>
      <c r="CD31" s="543"/>
      <c r="CE31" s="543"/>
      <c r="CF31" s="543"/>
      <c r="CG31" s="543"/>
      <c r="CH31" s="543"/>
      <c r="CI31" s="543"/>
      <c r="CJ31" s="543"/>
      <c r="CK31" s="543"/>
      <c r="CL31" s="543"/>
      <c r="CM31" s="543"/>
      <c r="CN31" s="543"/>
      <c r="CO31" s="543"/>
      <c r="CP31" s="543"/>
      <c r="CQ31" s="543"/>
      <c r="CR31" s="543"/>
      <c r="CS31" s="543"/>
      <c r="CT31" s="543"/>
      <c r="CU31" s="544"/>
    </row>
    <row r="32" spans="2:99" ht="9" customHeight="1">
      <c r="B32" s="540"/>
      <c r="C32" s="541"/>
      <c r="D32" s="541"/>
      <c r="E32" s="541"/>
      <c r="F32" s="541"/>
      <c r="G32" s="541"/>
      <c r="H32" s="541"/>
      <c r="I32" s="541"/>
      <c r="J32" s="541"/>
      <c r="K32" s="541"/>
      <c r="L32" s="541"/>
      <c r="M32" s="541"/>
      <c r="N32" s="541"/>
      <c r="O32" s="541"/>
      <c r="P32" s="541"/>
      <c r="Q32" s="541"/>
      <c r="R32" s="542"/>
      <c r="S32" s="125"/>
      <c r="T32" s="545"/>
      <c r="U32" s="545"/>
      <c r="V32" s="545"/>
      <c r="W32" s="545"/>
      <c r="X32" s="545"/>
      <c r="Y32" s="545"/>
      <c r="Z32" s="545"/>
      <c r="AA32" s="545"/>
      <c r="AB32" s="545"/>
      <c r="AC32" s="545"/>
      <c r="AD32" s="545"/>
      <c r="AE32" s="545"/>
      <c r="AF32" s="545"/>
      <c r="AG32" s="545"/>
      <c r="AH32" s="545"/>
      <c r="AI32" s="545"/>
      <c r="AJ32" s="545"/>
      <c r="AK32" s="545"/>
      <c r="AL32" s="545"/>
      <c r="AM32" s="545"/>
      <c r="AN32" s="545"/>
      <c r="AO32" s="545"/>
      <c r="AP32" s="545"/>
      <c r="AQ32" s="545"/>
      <c r="AR32" s="545"/>
      <c r="AS32" s="545"/>
      <c r="AT32" s="545"/>
      <c r="AU32" s="545"/>
      <c r="AV32" s="545"/>
      <c r="AW32" s="545"/>
      <c r="AX32" s="545"/>
      <c r="AY32" s="545"/>
      <c r="AZ32" s="545"/>
      <c r="BA32" s="545"/>
      <c r="BB32" s="545"/>
      <c r="BC32" s="545"/>
      <c r="BD32" s="545"/>
      <c r="BE32" s="545"/>
      <c r="BF32" s="545"/>
      <c r="BG32" s="545"/>
      <c r="BH32" s="545"/>
      <c r="BI32" s="545"/>
      <c r="BJ32" s="545"/>
      <c r="BK32" s="545"/>
      <c r="BL32" s="545"/>
      <c r="BM32" s="545"/>
      <c r="BN32" s="545"/>
      <c r="BO32" s="545"/>
      <c r="BP32" s="545"/>
      <c r="BQ32" s="545"/>
      <c r="BR32" s="545"/>
      <c r="BS32" s="545"/>
      <c r="BT32" s="545"/>
      <c r="BU32" s="545"/>
      <c r="BV32" s="545"/>
      <c r="BW32" s="545"/>
      <c r="BX32" s="545"/>
      <c r="BY32" s="545"/>
      <c r="BZ32" s="545"/>
      <c r="CA32" s="545"/>
      <c r="CB32" s="545"/>
      <c r="CC32" s="545"/>
      <c r="CD32" s="545"/>
      <c r="CE32" s="545"/>
      <c r="CF32" s="545"/>
      <c r="CG32" s="545"/>
      <c r="CH32" s="545"/>
      <c r="CI32" s="545"/>
      <c r="CJ32" s="545"/>
      <c r="CK32" s="545"/>
      <c r="CL32" s="545"/>
      <c r="CM32" s="545"/>
      <c r="CN32" s="545"/>
      <c r="CO32" s="545"/>
      <c r="CP32" s="545"/>
      <c r="CQ32" s="545"/>
      <c r="CR32" s="545"/>
      <c r="CS32" s="545"/>
      <c r="CT32" s="545"/>
      <c r="CU32" s="546"/>
    </row>
    <row r="33" spans="2:105" ht="9" customHeight="1">
      <c r="B33" s="537" t="s">
        <v>207</v>
      </c>
      <c r="C33" s="538"/>
      <c r="D33" s="538"/>
      <c r="E33" s="538"/>
      <c r="F33" s="538"/>
      <c r="G33" s="538"/>
      <c r="H33" s="538"/>
      <c r="I33" s="538"/>
      <c r="J33" s="538"/>
      <c r="K33" s="538"/>
      <c r="L33" s="538"/>
      <c r="M33" s="538"/>
      <c r="N33" s="538"/>
      <c r="O33" s="538"/>
      <c r="P33" s="538"/>
      <c r="Q33" s="538"/>
      <c r="R33" s="539"/>
      <c r="S33" s="127"/>
      <c r="T33" s="579">
        <f>★注文シート!E43</f>
        <v>0</v>
      </c>
      <c r="U33" s="579"/>
      <c r="V33" s="579"/>
      <c r="W33" s="579"/>
      <c r="X33" s="579"/>
      <c r="Y33" s="579"/>
      <c r="Z33" s="579"/>
      <c r="AA33" s="579"/>
      <c r="AB33" s="579"/>
      <c r="AC33" s="579"/>
      <c r="AD33" s="579"/>
      <c r="AE33" s="579"/>
      <c r="AF33" s="579"/>
      <c r="AG33" s="579"/>
      <c r="AH33" s="579"/>
      <c r="AI33" s="579"/>
      <c r="AJ33" s="579"/>
      <c r="AK33" s="579"/>
      <c r="AL33" s="579"/>
      <c r="AM33" s="579"/>
      <c r="AN33" s="579"/>
      <c r="AO33" s="579"/>
      <c r="AP33" s="579"/>
      <c r="AQ33" s="579"/>
      <c r="AR33" s="579"/>
      <c r="AS33" s="579"/>
      <c r="AT33" s="579"/>
      <c r="AU33" s="579"/>
      <c r="AV33" s="579"/>
      <c r="AW33" s="579"/>
      <c r="AX33" s="579"/>
      <c r="AY33" s="579"/>
      <c r="AZ33" s="579"/>
      <c r="BA33" s="579"/>
      <c r="BB33" s="579"/>
      <c r="BC33" s="579"/>
      <c r="BD33" s="579"/>
      <c r="BE33" s="579"/>
      <c r="BF33" s="579"/>
      <c r="BG33" s="579"/>
      <c r="BH33" s="579"/>
      <c r="BI33" s="579"/>
      <c r="BJ33" s="579"/>
      <c r="BK33" s="579"/>
      <c r="BL33" s="579"/>
      <c r="BM33" s="579"/>
      <c r="BN33" s="579"/>
      <c r="BO33" s="579"/>
      <c r="BP33" s="579"/>
      <c r="BQ33" s="579"/>
      <c r="BR33" s="579"/>
      <c r="BS33" s="579"/>
      <c r="BT33" s="579"/>
      <c r="BU33" s="579"/>
      <c r="BV33" s="579"/>
      <c r="BW33" s="579"/>
      <c r="BX33" s="579"/>
      <c r="BY33" s="579"/>
      <c r="BZ33" s="579"/>
      <c r="CA33" s="579"/>
      <c r="CB33" s="579"/>
      <c r="CC33" s="579"/>
      <c r="CD33" s="579"/>
      <c r="CE33" s="579"/>
      <c r="CF33" s="579"/>
      <c r="CG33" s="579"/>
      <c r="CH33" s="579"/>
      <c r="CI33" s="579"/>
      <c r="CJ33" s="579"/>
      <c r="CK33" s="579"/>
      <c r="CL33" s="579"/>
      <c r="CM33" s="579"/>
      <c r="CN33" s="579"/>
      <c r="CO33" s="579"/>
      <c r="CP33" s="579"/>
      <c r="CQ33" s="579"/>
      <c r="CR33" s="579"/>
      <c r="CS33" s="579"/>
      <c r="CT33" s="579"/>
      <c r="CU33" s="580"/>
      <c r="CZ33" s="113" t="s">
        <v>208</v>
      </c>
      <c r="DA33" s="113" t="s">
        <v>209</v>
      </c>
    </row>
    <row r="34" spans="2:105" ht="9" customHeight="1">
      <c r="B34" s="540"/>
      <c r="C34" s="541"/>
      <c r="D34" s="541"/>
      <c r="E34" s="541"/>
      <c r="F34" s="541"/>
      <c r="G34" s="541"/>
      <c r="H34" s="541"/>
      <c r="I34" s="541"/>
      <c r="J34" s="541"/>
      <c r="K34" s="541"/>
      <c r="L34" s="541"/>
      <c r="M34" s="541"/>
      <c r="N34" s="541"/>
      <c r="O34" s="541"/>
      <c r="P34" s="541"/>
      <c r="Q34" s="541"/>
      <c r="R34" s="542"/>
      <c r="S34" s="124"/>
      <c r="T34" s="581"/>
      <c r="U34" s="581"/>
      <c r="V34" s="581"/>
      <c r="W34" s="581"/>
      <c r="X34" s="581"/>
      <c r="Y34" s="581"/>
      <c r="Z34" s="581"/>
      <c r="AA34" s="581"/>
      <c r="AB34" s="581"/>
      <c r="AC34" s="581"/>
      <c r="AD34" s="581"/>
      <c r="AE34" s="581"/>
      <c r="AF34" s="581"/>
      <c r="AG34" s="581"/>
      <c r="AH34" s="581"/>
      <c r="AI34" s="581"/>
      <c r="AJ34" s="581"/>
      <c r="AK34" s="581"/>
      <c r="AL34" s="581"/>
      <c r="AM34" s="581"/>
      <c r="AN34" s="581"/>
      <c r="AO34" s="581"/>
      <c r="AP34" s="581"/>
      <c r="AQ34" s="581"/>
      <c r="AR34" s="581"/>
      <c r="AS34" s="581"/>
      <c r="AT34" s="581"/>
      <c r="AU34" s="581"/>
      <c r="AV34" s="581"/>
      <c r="AW34" s="581"/>
      <c r="AX34" s="581"/>
      <c r="AY34" s="581"/>
      <c r="AZ34" s="581"/>
      <c r="BA34" s="581"/>
      <c r="BB34" s="581"/>
      <c r="BC34" s="581"/>
      <c r="BD34" s="581"/>
      <c r="BE34" s="581"/>
      <c r="BF34" s="581"/>
      <c r="BG34" s="581"/>
      <c r="BH34" s="581"/>
      <c r="BI34" s="581"/>
      <c r="BJ34" s="581"/>
      <c r="BK34" s="581"/>
      <c r="BL34" s="581"/>
      <c r="BM34" s="581"/>
      <c r="BN34" s="581"/>
      <c r="BO34" s="581"/>
      <c r="BP34" s="581"/>
      <c r="BQ34" s="581"/>
      <c r="BR34" s="581"/>
      <c r="BS34" s="581"/>
      <c r="BT34" s="581"/>
      <c r="BU34" s="581"/>
      <c r="BV34" s="581"/>
      <c r="BW34" s="581"/>
      <c r="BX34" s="581"/>
      <c r="BY34" s="581"/>
      <c r="BZ34" s="581"/>
      <c r="CA34" s="581"/>
      <c r="CB34" s="581"/>
      <c r="CC34" s="581"/>
      <c r="CD34" s="581"/>
      <c r="CE34" s="581"/>
      <c r="CF34" s="581"/>
      <c r="CG34" s="581"/>
      <c r="CH34" s="581"/>
      <c r="CI34" s="581"/>
      <c r="CJ34" s="581"/>
      <c r="CK34" s="581"/>
      <c r="CL34" s="581"/>
      <c r="CM34" s="581"/>
      <c r="CN34" s="581"/>
      <c r="CO34" s="581"/>
      <c r="CP34" s="581"/>
      <c r="CQ34" s="581"/>
      <c r="CR34" s="581"/>
      <c r="CS34" s="581"/>
      <c r="CT34" s="581"/>
      <c r="CU34" s="582"/>
    </row>
    <row r="35" spans="2:105" ht="9" customHeight="1">
      <c r="B35" s="537" t="s">
        <v>210</v>
      </c>
      <c r="C35" s="538"/>
      <c r="D35" s="538"/>
      <c r="E35" s="538"/>
      <c r="F35" s="538"/>
      <c r="G35" s="538"/>
      <c r="H35" s="538"/>
      <c r="I35" s="538"/>
      <c r="J35" s="538"/>
      <c r="K35" s="538"/>
      <c r="L35" s="538"/>
      <c r="M35" s="538"/>
      <c r="N35" s="538"/>
      <c r="O35" s="538"/>
      <c r="P35" s="538"/>
      <c r="Q35" s="538"/>
      <c r="R35" s="539"/>
      <c r="S35" s="128"/>
      <c r="T35" s="586" t="s">
        <v>211</v>
      </c>
      <c r="U35" s="586"/>
      <c r="V35" s="586"/>
      <c r="W35" s="586"/>
      <c r="X35" s="586"/>
      <c r="Y35" s="586"/>
      <c r="Z35" s="586"/>
      <c r="AA35" s="586"/>
      <c r="AB35" s="586"/>
      <c r="AC35" s="586"/>
      <c r="AD35" s="586"/>
      <c r="AE35" s="586"/>
      <c r="AF35" s="586"/>
      <c r="AG35" s="586"/>
      <c r="AH35" s="586"/>
      <c r="AI35" s="586"/>
      <c r="AJ35" s="586"/>
      <c r="AK35" s="586"/>
      <c r="AL35" s="586"/>
      <c r="AM35" s="586"/>
      <c r="AN35" s="586"/>
      <c r="AO35" s="586"/>
      <c r="AP35" s="586"/>
      <c r="AQ35" s="586"/>
      <c r="AR35" s="586"/>
      <c r="AS35" s="586"/>
      <c r="AT35" s="586"/>
      <c r="AU35" s="586"/>
      <c r="AV35" s="586"/>
      <c r="AW35" s="586"/>
      <c r="AX35" s="586"/>
      <c r="AY35" s="586"/>
      <c r="AZ35" s="586"/>
      <c r="BA35" s="586"/>
      <c r="BB35" s="586"/>
      <c r="BC35" s="586"/>
      <c r="BD35" s="586"/>
      <c r="BE35" s="586"/>
      <c r="BF35" s="586"/>
      <c r="BG35" s="586"/>
      <c r="BH35" s="586"/>
      <c r="BI35" s="586"/>
      <c r="BJ35" s="586"/>
      <c r="BK35" s="586"/>
      <c r="BL35" s="586"/>
      <c r="BM35" s="586"/>
      <c r="BN35" s="586"/>
      <c r="BO35" s="586"/>
      <c r="BP35" s="586"/>
      <c r="BQ35" s="586"/>
      <c r="BR35" s="586"/>
      <c r="BS35" s="586"/>
      <c r="BT35" s="586"/>
      <c r="BU35" s="586"/>
      <c r="BV35" s="586"/>
      <c r="BW35" s="586"/>
      <c r="BX35" s="586"/>
      <c r="BY35" s="586"/>
      <c r="BZ35" s="586"/>
      <c r="CA35" s="586"/>
      <c r="CB35" s="586"/>
      <c r="CC35" s="586"/>
      <c r="CD35" s="586"/>
      <c r="CE35" s="586"/>
      <c r="CF35" s="586"/>
      <c r="CG35" s="586"/>
      <c r="CH35" s="586"/>
      <c r="CI35" s="586"/>
      <c r="CJ35" s="586"/>
      <c r="CK35" s="586"/>
      <c r="CL35" s="586"/>
      <c r="CM35" s="586"/>
      <c r="CN35" s="586"/>
      <c r="CO35" s="586"/>
      <c r="CP35" s="586"/>
      <c r="CQ35" s="586"/>
      <c r="CR35" s="586"/>
      <c r="CS35" s="586"/>
      <c r="CT35" s="586"/>
      <c r="CU35" s="587"/>
    </row>
    <row r="36" spans="2:105" ht="9" customHeight="1" thickBot="1">
      <c r="B36" s="583"/>
      <c r="C36" s="584"/>
      <c r="D36" s="584"/>
      <c r="E36" s="584"/>
      <c r="F36" s="584"/>
      <c r="G36" s="584"/>
      <c r="H36" s="584"/>
      <c r="I36" s="584"/>
      <c r="J36" s="584"/>
      <c r="K36" s="584"/>
      <c r="L36" s="584"/>
      <c r="M36" s="584"/>
      <c r="N36" s="584"/>
      <c r="O36" s="584"/>
      <c r="P36" s="584"/>
      <c r="Q36" s="584"/>
      <c r="R36" s="585"/>
      <c r="S36" s="129"/>
      <c r="T36" s="588"/>
      <c r="U36" s="588"/>
      <c r="V36" s="588"/>
      <c r="W36" s="588"/>
      <c r="X36" s="588"/>
      <c r="Y36" s="588"/>
      <c r="Z36" s="588"/>
      <c r="AA36" s="588"/>
      <c r="AB36" s="588"/>
      <c r="AC36" s="588"/>
      <c r="AD36" s="588"/>
      <c r="AE36" s="588"/>
      <c r="AF36" s="588"/>
      <c r="AG36" s="588"/>
      <c r="AH36" s="588"/>
      <c r="AI36" s="588"/>
      <c r="AJ36" s="588"/>
      <c r="AK36" s="588"/>
      <c r="AL36" s="588"/>
      <c r="AM36" s="588"/>
      <c r="AN36" s="588"/>
      <c r="AO36" s="588"/>
      <c r="AP36" s="588"/>
      <c r="AQ36" s="588"/>
      <c r="AR36" s="588"/>
      <c r="AS36" s="588"/>
      <c r="AT36" s="588"/>
      <c r="AU36" s="588"/>
      <c r="AV36" s="588"/>
      <c r="AW36" s="588"/>
      <c r="AX36" s="588"/>
      <c r="AY36" s="588"/>
      <c r="AZ36" s="588"/>
      <c r="BA36" s="588"/>
      <c r="BB36" s="588"/>
      <c r="BC36" s="588"/>
      <c r="BD36" s="588"/>
      <c r="BE36" s="588"/>
      <c r="BF36" s="588"/>
      <c r="BG36" s="588"/>
      <c r="BH36" s="588"/>
      <c r="BI36" s="588"/>
      <c r="BJ36" s="588"/>
      <c r="BK36" s="588"/>
      <c r="BL36" s="588"/>
      <c r="BM36" s="588"/>
      <c r="BN36" s="588"/>
      <c r="BO36" s="588"/>
      <c r="BP36" s="588"/>
      <c r="BQ36" s="588"/>
      <c r="BR36" s="588"/>
      <c r="BS36" s="588"/>
      <c r="BT36" s="588"/>
      <c r="BU36" s="588"/>
      <c r="BV36" s="588"/>
      <c r="BW36" s="588"/>
      <c r="BX36" s="588"/>
      <c r="BY36" s="588"/>
      <c r="BZ36" s="588"/>
      <c r="CA36" s="588"/>
      <c r="CB36" s="588"/>
      <c r="CC36" s="588"/>
      <c r="CD36" s="588"/>
      <c r="CE36" s="588"/>
      <c r="CF36" s="588"/>
      <c r="CG36" s="588"/>
      <c r="CH36" s="588"/>
      <c r="CI36" s="588"/>
      <c r="CJ36" s="588"/>
      <c r="CK36" s="588"/>
      <c r="CL36" s="588"/>
      <c r="CM36" s="588"/>
      <c r="CN36" s="588"/>
      <c r="CO36" s="588"/>
      <c r="CP36" s="588"/>
      <c r="CQ36" s="588"/>
      <c r="CR36" s="588"/>
      <c r="CS36" s="588"/>
      <c r="CT36" s="588"/>
      <c r="CU36" s="589"/>
    </row>
    <row r="37" spans="2:105" ht="9" customHeight="1">
      <c r="B37" s="590" t="s">
        <v>212</v>
      </c>
      <c r="C37" s="535"/>
      <c r="D37" s="535"/>
      <c r="E37" s="535"/>
      <c r="F37" s="535"/>
      <c r="G37" s="535"/>
      <c r="H37" s="535"/>
      <c r="I37" s="535"/>
      <c r="J37" s="535"/>
      <c r="K37" s="535"/>
      <c r="L37" s="535"/>
      <c r="M37" s="535"/>
      <c r="N37" s="535"/>
      <c r="O37" s="535"/>
      <c r="P37" s="535"/>
      <c r="Q37" s="535"/>
      <c r="R37" s="535"/>
      <c r="S37" s="535"/>
      <c r="T37" s="535"/>
      <c r="U37" s="535"/>
      <c r="V37" s="535"/>
      <c r="W37" s="535"/>
      <c r="X37" s="535"/>
      <c r="Y37" s="535"/>
      <c r="Z37" s="535"/>
      <c r="AA37" s="535"/>
      <c r="AB37" s="535"/>
      <c r="AC37" s="535"/>
      <c r="AD37" s="535"/>
      <c r="AE37" s="535"/>
      <c r="AF37" s="535"/>
      <c r="AG37" s="535"/>
      <c r="AH37" s="535"/>
      <c r="AI37" s="535"/>
      <c r="AJ37" s="535"/>
      <c r="AK37" s="535"/>
      <c r="AL37" s="535"/>
      <c r="AM37" s="535"/>
      <c r="AN37" s="535"/>
      <c r="AO37" s="535"/>
      <c r="AP37" s="535"/>
      <c r="AQ37" s="535"/>
      <c r="AR37" s="535"/>
      <c r="AS37" s="535"/>
      <c r="AT37" s="535"/>
      <c r="AU37" s="535"/>
      <c r="AV37" s="535"/>
      <c r="AW37" s="535"/>
      <c r="AX37" s="535"/>
      <c r="AY37" s="535"/>
      <c r="AZ37" s="535"/>
      <c r="BA37" s="535"/>
      <c r="BB37" s="535"/>
      <c r="BC37" s="535"/>
      <c r="BD37" s="535"/>
      <c r="BE37" s="535"/>
      <c r="BF37" s="535"/>
      <c r="BG37" s="535"/>
      <c r="BH37" s="535"/>
      <c r="BI37" s="535"/>
      <c r="BJ37" s="535"/>
      <c r="BK37" s="535"/>
      <c r="BL37" s="535"/>
      <c r="BM37" s="535"/>
      <c r="BN37" s="535"/>
      <c r="BO37" s="535"/>
      <c r="BP37" s="535"/>
      <c r="BQ37" s="535"/>
      <c r="BR37" s="535"/>
      <c r="BS37" s="535"/>
      <c r="BT37" s="535"/>
      <c r="BU37" s="535"/>
      <c r="BV37" s="535"/>
      <c r="BW37" s="535"/>
      <c r="BX37" s="535"/>
      <c r="BY37" s="535"/>
      <c r="BZ37" s="535"/>
      <c r="CA37" s="535"/>
      <c r="CB37" s="535"/>
      <c r="CC37" s="535"/>
      <c r="CD37" s="535"/>
      <c r="CE37" s="535"/>
      <c r="CF37" s="535"/>
      <c r="CG37" s="535"/>
      <c r="CH37" s="535"/>
      <c r="CI37" s="535"/>
      <c r="CJ37" s="535"/>
      <c r="CK37" s="535"/>
      <c r="CL37" s="535"/>
      <c r="CM37" s="535"/>
      <c r="CN37" s="535"/>
      <c r="CO37" s="535"/>
      <c r="CP37" s="535"/>
      <c r="CQ37" s="535"/>
      <c r="CR37" s="535"/>
      <c r="CS37" s="535"/>
      <c r="CT37" s="535"/>
      <c r="CU37" s="591"/>
    </row>
    <row r="38" spans="2:105" ht="9" customHeight="1" thickBot="1">
      <c r="B38" s="592"/>
      <c r="C38" s="535"/>
      <c r="D38" s="535"/>
      <c r="E38" s="535"/>
      <c r="F38" s="535"/>
      <c r="G38" s="535"/>
      <c r="H38" s="535"/>
      <c r="I38" s="535"/>
      <c r="J38" s="535"/>
      <c r="K38" s="535"/>
      <c r="L38" s="535"/>
      <c r="M38" s="535"/>
      <c r="N38" s="535"/>
      <c r="O38" s="535"/>
      <c r="P38" s="535"/>
      <c r="Q38" s="535"/>
      <c r="R38" s="535"/>
      <c r="S38" s="535"/>
      <c r="T38" s="535"/>
      <c r="U38" s="535"/>
      <c r="V38" s="535"/>
      <c r="W38" s="535"/>
      <c r="X38" s="535"/>
      <c r="Y38" s="535"/>
      <c r="Z38" s="535"/>
      <c r="AA38" s="535"/>
      <c r="AB38" s="535"/>
      <c r="AC38" s="535"/>
      <c r="AD38" s="535"/>
      <c r="AE38" s="535"/>
      <c r="AF38" s="535"/>
      <c r="AG38" s="535"/>
      <c r="AH38" s="535"/>
      <c r="AI38" s="535"/>
      <c r="AJ38" s="535"/>
      <c r="AK38" s="535"/>
      <c r="AL38" s="535"/>
      <c r="AM38" s="535"/>
      <c r="AN38" s="535"/>
      <c r="AO38" s="535"/>
      <c r="AP38" s="535"/>
      <c r="AQ38" s="535"/>
      <c r="AR38" s="535"/>
      <c r="AS38" s="535"/>
      <c r="AT38" s="535"/>
      <c r="AU38" s="535"/>
      <c r="AV38" s="535"/>
      <c r="AW38" s="535"/>
      <c r="AX38" s="535"/>
      <c r="AY38" s="535"/>
      <c r="AZ38" s="535"/>
      <c r="BA38" s="535"/>
      <c r="BB38" s="535"/>
      <c r="BC38" s="535"/>
      <c r="BD38" s="535"/>
      <c r="BE38" s="535"/>
      <c r="BF38" s="535"/>
      <c r="BG38" s="535"/>
      <c r="BH38" s="535"/>
      <c r="BI38" s="535"/>
      <c r="BJ38" s="535"/>
      <c r="BK38" s="535"/>
      <c r="BL38" s="535"/>
      <c r="BM38" s="535"/>
      <c r="BN38" s="535"/>
      <c r="BO38" s="535"/>
      <c r="BP38" s="535"/>
      <c r="BQ38" s="535"/>
      <c r="BR38" s="535"/>
      <c r="BS38" s="535"/>
      <c r="BT38" s="535"/>
      <c r="BU38" s="535"/>
      <c r="BV38" s="535"/>
      <c r="BW38" s="535"/>
      <c r="BX38" s="535"/>
      <c r="BY38" s="535"/>
      <c r="BZ38" s="535"/>
      <c r="CA38" s="535"/>
      <c r="CB38" s="535"/>
      <c r="CC38" s="535"/>
      <c r="CD38" s="535"/>
      <c r="CE38" s="535"/>
      <c r="CF38" s="535"/>
      <c r="CG38" s="535"/>
      <c r="CH38" s="535"/>
      <c r="CI38" s="535"/>
      <c r="CJ38" s="535"/>
      <c r="CK38" s="535"/>
      <c r="CL38" s="535"/>
      <c r="CM38" s="535"/>
      <c r="CN38" s="535"/>
      <c r="CO38" s="535"/>
      <c r="CP38" s="535"/>
      <c r="CQ38" s="535"/>
      <c r="CR38" s="535"/>
      <c r="CS38" s="535"/>
      <c r="CT38" s="535"/>
      <c r="CU38" s="591"/>
    </row>
    <row r="39" spans="2:105" ht="9" customHeight="1">
      <c r="B39" s="552" t="s">
        <v>213</v>
      </c>
      <c r="C39" s="557"/>
      <c r="D39" s="557"/>
      <c r="E39" s="557"/>
      <c r="F39" s="557"/>
      <c r="G39" s="557"/>
      <c r="H39" s="557"/>
      <c r="I39" s="557"/>
      <c r="J39" s="557"/>
      <c r="K39" s="557"/>
      <c r="L39" s="557"/>
      <c r="M39" s="557"/>
      <c r="N39" s="557"/>
      <c r="O39" s="557"/>
      <c r="P39" s="557"/>
      <c r="Q39" s="557"/>
      <c r="R39" s="557"/>
      <c r="S39" s="557"/>
      <c r="T39" s="557"/>
      <c r="U39" s="557"/>
      <c r="V39" s="557"/>
      <c r="W39" s="557"/>
      <c r="X39" s="557"/>
      <c r="Y39" s="557"/>
      <c r="Z39" s="557"/>
      <c r="AA39" s="557"/>
      <c r="AB39" s="557"/>
      <c r="AC39" s="557"/>
      <c r="AD39" s="557"/>
      <c r="AE39" s="557"/>
      <c r="AF39" s="557"/>
      <c r="AG39" s="557"/>
      <c r="AH39" s="557"/>
      <c r="AI39" s="557"/>
      <c r="AJ39" s="557"/>
      <c r="AK39" s="557"/>
      <c r="AL39" s="557"/>
      <c r="AM39" s="557"/>
      <c r="AN39" s="557"/>
      <c r="AO39" s="557"/>
      <c r="AP39" s="557"/>
      <c r="AQ39" s="557"/>
      <c r="AR39" s="557"/>
      <c r="AS39" s="557"/>
      <c r="AT39" s="557"/>
      <c r="AU39" s="557"/>
      <c r="AV39" s="557"/>
      <c r="AW39" s="557"/>
      <c r="AX39" s="557"/>
      <c r="AY39" s="557"/>
      <c r="AZ39" s="557"/>
      <c r="BA39" s="557"/>
      <c r="BB39" s="557"/>
      <c r="BC39" s="557"/>
      <c r="BD39" s="557"/>
      <c r="BE39" s="557"/>
      <c r="BF39" s="557"/>
      <c r="BG39" s="557"/>
      <c r="BH39" s="557"/>
      <c r="BI39" s="557"/>
      <c r="BJ39" s="557"/>
      <c r="BK39" s="557"/>
      <c r="BL39" s="557"/>
      <c r="BM39" s="557"/>
      <c r="BN39" s="557"/>
      <c r="BO39" s="557"/>
      <c r="BP39" s="557"/>
      <c r="BQ39" s="557"/>
      <c r="BR39" s="557"/>
      <c r="BS39" s="557"/>
      <c r="BT39" s="557"/>
      <c r="BU39" s="557"/>
      <c r="BV39" s="557"/>
      <c r="BW39" s="557"/>
      <c r="BX39" s="557"/>
      <c r="BY39" s="557"/>
      <c r="BZ39" s="557"/>
      <c r="CA39" s="557"/>
      <c r="CB39" s="557"/>
      <c r="CC39" s="557"/>
      <c r="CD39" s="558"/>
      <c r="CE39" s="552" t="s">
        <v>214</v>
      </c>
      <c r="CF39" s="557"/>
      <c r="CG39" s="557"/>
      <c r="CH39" s="557"/>
      <c r="CI39" s="557"/>
      <c r="CJ39" s="557"/>
      <c r="CK39" s="557"/>
      <c r="CL39" s="557"/>
      <c r="CM39" s="557"/>
      <c r="CN39" s="557"/>
      <c r="CO39" s="557"/>
      <c r="CP39" s="557"/>
      <c r="CQ39" s="557"/>
      <c r="CR39" s="557"/>
      <c r="CS39" s="557"/>
      <c r="CT39" s="557"/>
      <c r="CU39" s="558"/>
    </row>
    <row r="40" spans="2:105" ht="9" customHeight="1">
      <c r="B40" s="559"/>
      <c r="C40" s="560"/>
      <c r="D40" s="560"/>
      <c r="E40" s="560"/>
      <c r="F40" s="560"/>
      <c r="G40" s="560"/>
      <c r="H40" s="560"/>
      <c r="I40" s="560"/>
      <c r="J40" s="560"/>
      <c r="K40" s="560"/>
      <c r="L40" s="560"/>
      <c r="M40" s="560"/>
      <c r="N40" s="560"/>
      <c r="O40" s="560"/>
      <c r="P40" s="560"/>
      <c r="Q40" s="560"/>
      <c r="R40" s="560"/>
      <c r="S40" s="560"/>
      <c r="T40" s="560"/>
      <c r="U40" s="560"/>
      <c r="V40" s="560"/>
      <c r="W40" s="560"/>
      <c r="X40" s="560"/>
      <c r="Y40" s="560"/>
      <c r="Z40" s="560"/>
      <c r="AA40" s="560"/>
      <c r="AB40" s="560"/>
      <c r="AC40" s="560"/>
      <c r="AD40" s="560"/>
      <c r="AE40" s="560"/>
      <c r="AF40" s="560"/>
      <c r="AG40" s="560"/>
      <c r="AH40" s="560"/>
      <c r="AI40" s="560"/>
      <c r="AJ40" s="560"/>
      <c r="AK40" s="560"/>
      <c r="AL40" s="560"/>
      <c r="AM40" s="560"/>
      <c r="AN40" s="560"/>
      <c r="AO40" s="560"/>
      <c r="AP40" s="560"/>
      <c r="AQ40" s="560"/>
      <c r="AR40" s="560"/>
      <c r="AS40" s="560"/>
      <c r="AT40" s="560"/>
      <c r="AU40" s="560"/>
      <c r="AV40" s="560"/>
      <c r="AW40" s="560"/>
      <c r="AX40" s="560"/>
      <c r="AY40" s="560"/>
      <c r="AZ40" s="560"/>
      <c r="BA40" s="560"/>
      <c r="BB40" s="560"/>
      <c r="BC40" s="560"/>
      <c r="BD40" s="560"/>
      <c r="BE40" s="560"/>
      <c r="BF40" s="560"/>
      <c r="BG40" s="560"/>
      <c r="BH40" s="560"/>
      <c r="BI40" s="560"/>
      <c r="BJ40" s="560"/>
      <c r="BK40" s="560"/>
      <c r="BL40" s="560"/>
      <c r="BM40" s="560"/>
      <c r="BN40" s="560"/>
      <c r="BO40" s="560"/>
      <c r="BP40" s="560"/>
      <c r="BQ40" s="560"/>
      <c r="BR40" s="560"/>
      <c r="BS40" s="560"/>
      <c r="BT40" s="560"/>
      <c r="BU40" s="560"/>
      <c r="BV40" s="560"/>
      <c r="BW40" s="560"/>
      <c r="BX40" s="560"/>
      <c r="BY40" s="560"/>
      <c r="BZ40" s="560"/>
      <c r="CA40" s="560"/>
      <c r="CB40" s="560"/>
      <c r="CC40" s="560"/>
      <c r="CD40" s="561"/>
      <c r="CE40" s="559"/>
      <c r="CF40" s="560"/>
      <c r="CG40" s="560"/>
      <c r="CH40" s="560"/>
      <c r="CI40" s="560"/>
      <c r="CJ40" s="560"/>
      <c r="CK40" s="560"/>
      <c r="CL40" s="560"/>
      <c r="CM40" s="560"/>
      <c r="CN40" s="560"/>
      <c r="CO40" s="560"/>
      <c r="CP40" s="560"/>
      <c r="CQ40" s="560"/>
      <c r="CR40" s="560"/>
      <c r="CS40" s="560"/>
      <c r="CT40" s="560"/>
      <c r="CU40" s="561"/>
      <c r="CX40" s="130" t="s">
        <v>215</v>
      </c>
      <c r="CY40" s="130" t="s">
        <v>216</v>
      </c>
      <c r="CZ40" s="130" t="s">
        <v>217</v>
      </c>
    </row>
    <row r="41" spans="2:105" ht="9" customHeight="1">
      <c r="B41" s="559" t="s">
        <v>218</v>
      </c>
      <c r="C41" s="565"/>
      <c r="D41" s="565"/>
      <c r="E41" s="568" t="s">
        <v>219</v>
      </c>
      <c r="F41" s="565"/>
      <c r="G41" s="565"/>
      <c r="H41" s="565"/>
      <c r="I41" s="565"/>
      <c r="J41" s="565"/>
      <c r="K41" s="569"/>
      <c r="L41" s="568" t="s">
        <v>220</v>
      </c>
      <c r="M41" s="565"/>
      <c r="N41" s="565"/>
      <c r="O41" s="565"/>
      <c r="P41" s="565"/>
      <c r="Q41" s="565"/>
      <c r="R41" s="565"/>
      <c r="S41" s="565"/>
      <c r="T41" s="565"/>
      <c r="U41" s="565"/>
      <c r="V41" s="565"/>
      <c r="W41" s="565"/>
      <c r="X41" s="565"/>
      <c r="Y41" s="569"/>
      <c r="Z41" s="568" t="s">
        <v>221</v>
      </c>
      <c r="AA41" s="560"/>
      <c r="AB41" s="560"/>
      <c r="AC41" s="560"/>
      <c r="AD41" s="560"/>
      <c r="AE41" s="560"/>
      <c r="AF41" s="560"/>
      <c r="AG41" s="560"/>
      <c r="AH41" s="560"/>
      <c r="AI41" s="560"/>
      <c r="AJ41" s="560"/>
      <c r="AK41" s="573" t="s">
        <v>222</v>
      </c>
      <c r="AL41" s="574"/>
      <c r="AM41" s="574"/>
      <c r="AN41" s="574"/>
      <c r="AO41" s="574"/>
      <c r="AP41" s="574"/>
      <c r="AQ41" s="574"/>
      <c r="AR41" s="574"/>
      <c r="AS41" s="574"/>
      <c r="AT41" s="574"/>
      <c r="AU41" s="574"/>
      <c r="AV41" s="574"/>
      <c r="AW41" s="574"/>
      <c r="AX41" s="574"/>
      <c r="AY41" s="574"/>
      <c r="AZ41" s="574"/>
      <c r="BA41" s="574"/>
      <c r="BB41" s="574"/>
      <c r="BC41" s="574"/>
      <c r="BD41" s="574"/>
      <c r="BE41" s="574"/>
      <c r="BF41" s="574"/>
      <c r="BG41" s="574"/>
      <c r="BH41" s="574"/>
      <c r="BI41" s="574"/>
      <c r="BJ41" s="574"/>
      <c r="BK41" s="574"/>
      <c r="BL41" s="574"/>
      <c r="BM41" s="574"/>
      <c r="BN41" s="574"/>
      <c r="BO41" s="574"/>
      <c r="BP41" s="574"/>
      <c r="BQ41" s="574"/>
      <c r="BR41" s="574"/>
      <c r="BS41" s="574"/>
      <c r="BT41" s="574"/>
      <c r="BU41" s="574"/>
      <c r="BV41" s="574"/>
      <c r="BW41" s="574"/>
      <c r="BX41" s="574"/>
      <c r="BY41" s="574"/>
      <c r="BZ41" s="574"/>
      <c r="CA41" s="574"/>
      <c r="CB41" s="574"/>
      <c r="CC41" s="574"/>
      <c r="CD41" s="575"/>
      <c r="CE41" s="559"/>
      <c r="CF41" s="560"/>
      <c r="CG41" s="560"/>
      <c r="CH41" s="560"/>
      <c r="CI41" s="560"/>
      <c r="CJ41" s="560"/>
      <c r="CK41" s="560"/>
      <c r="CL41" s="560"/>
      <c r="CM41" s="560"/>
      <c r="CN41" s="560"/>
      <c r="CO41" s="560"/>
      <c r="CP41" s="560"/>
      <c r="CQ41" s="560"/>
      <c r="CR41" s="560"/>
      <c r="CS41" s="560"/>
      <c r="CT41" s="560"/>
      <c r="CU41" s="561"/>
      <c r="CW41" s="113" t="s">
        <v>223</v>
      </c>
      <c r="CX41" s="113" t="s">
        <v>224</v>
      </c>
      <c r="CY41" s="113" t="s">
        <v>225</v>
      </c>
      <c r="CZ41" s="131">
        <v>0</v>
      </c>
    </row>
    <row r="42" spans="2:105" ht="9" customHeight="1">
      <c r="B42" s="566"/>
      <c r="C42" s="567"/>
      <c r="D42" s="567"/>
      <c r="E42" s="570"/>
      <c r="F42" s="567"/>
      <c r="G42" s="567"/>
      <c r="H42" s="567"/>
      <c r="I42" s="567"/>
      <c r="J42" s="567"/>
      <c r="K42" s="571"/>
      <c r="L42" s="570"/>
      <c r="M42" s="567"/>
      <c r="N42" s="567"/>
      <c r="O42" s="567"/>
      <c r="P42" s="567"/>
      <c r="Q42" s="567"/>
      <c r="R42" s="567"/>
      <c r="S42" s="567"/>
      <c r="T42" s="567"/>
      <c r="U42" s="567"/>
      <c r="V42" s="567"/>
      <c r="W42" s="567"/>
      <c r="X42" s="567"/>
      <c r="Y42" s="571"/>
      <c r="Z42" s="572"/>
      <c r="AA42" s="563"/>
      <c r="AB42" s="563"/>
      <c r="AC42" s="563"/>
      <c r="AD42" s="563"/>
      <c r="AE42" s="563"/>
      <c r="AF42" s="563"/>
      <c r="AG42" s="563"/>
      <c r="AH42" s="563"/>
      <c r="AI42" s="563"/>
      <c r="AJ42" s="563"/>
      <c r="AK42" s="576"/>
      <c r="AL42" s="577"/>
      <c r="AM42" s="577"/>
      <c r="AN42" s="577"/>
      <c r="AO42" s="577"/>
      <c r="AP42" s="577"/>
      <c r="AQ42" s="577"/>
      <c r="AR42" s="577"/>
      <c r="AS42" s="577"/>
      <c r="AT42" s="577"/>
      <c r="AU42" s="577"/>
      <c r="AV42" s="577"/>
      <c r="AW42" s="577"/>
      <c r="AX42" s="577"/>
      <c r="AY42" s="577"/>
      <c r="AZ42" s="577"/>
      <c r="BA42" s="577"/>
      <c r="BB42" s="577"/>
      <c r="BC42" s="577"/>
      <c r="BD42" s="577"/>
      <c r="BE42" s="577"/>
      <c r="BF42" s="577"/>
      <c r="BG42" s="577"/>
      <c r="BH42" s="577"/>
      <c r="BI42" s="577"/>
      <c r="BJ42" s="577"/>
      <c r="BK42" s="577"/>
      <c r="BL42" s="577"/>
      <c r="BM42" s="577"/>
      <c r="BN42" s="577"/>
      <c r="BO42" s="577"/>
      <c r="BP42" s="577"/>
      <c r="BQ42" s="577"/>
      <c r="BR42" s="577"/>
      <c r="BS42" s="577"/>
      <c r="BT42" s="577"/>
      <c r="BU42" s="577"/>
      <c r="BV42" s="577"/>
      <c r="BW42" s="577"/>
      <c r="BX42" s="577"/>
      <c r="BY42" s="577"/>
      <c r="BZ42" s="577"/>
      <c r="CA42" s="577"/>
      <c r="CB42" s="577"/>
      <c r="CC42" s="577"/>
      <c r="CD42" s="578"/>
      <c r="CE42" s="562"/>
      <c r="CF42" s="563"/>
      <c r="CG42" s="563"/>
      <c r="CH42" s="563"/>
      <c r="CI42" s="563"/>
      <c r="CJ42" s="563"/>
      <c r="CK42" s="563"/>
      <c r="CL42" s="563"/>
      <c r="CM42" s="563"/>
      <c r="CN42" s="563"/>
      <c r="CO42" s="563"/>
      <c r="CP42" s="563"/>
      <c r="CQ42" s="563"/>
      <c r="CR42" s="563"/>
      <c r="CS42" s="563"/>
      <c r="CT42" s="563"/>
      <c r="CU42" s="564"/>
      <c r="CW42" s="113" t="s">
        <v>226</v>
      </c>
      <c r="CX42" s="113" t="s">
        <v>227</v>
      </c>
      <c r="CY42" s="113" t="s">
        <v>225</v>
      </c>
      <c r="CZ42" s="131">
        <v>0</v>
      </c>
    </row>
    <row r="43" spans="2:105" ht="9" customHeight="1">
      <c r="B43" s="599">
        <v>1</v>
      </c>
      <c r="C43" s="600"/>
      <c r="D43" s="601"/>
      <c r="E43" s="602"/>
      <c r="F43" s="603"/>
      <c r="G43" s="603"/>
      <c r="H43" s="603"/>
      <c r="I43" s="603"/>
      <c r="J43" s="603"/>
      <c r="K43" s="604"/>
      <c r="L43" s="608"/>
      <c r="M43" s="609"/>
      <c r="N43" s="609"/>
      <c r="O43" s="609"/>
      <c r="P43" s="609"/>
      <c r="Q43" s="609"/>
      <c r="R43" s="609"/>
      <c r="S43" s="609"/>
      <c r="T43" s="609"/>
      <c r="U43" s="609"/>
      <c r="V43" s="609"/>
      <c r="W43" s="609"/>
      <c r="X43" s="609"/>
      <c r="Y43" s="610"/>
      <c r="Z43" s="614"/>
      <c r="AA43" s="615"/>
      <c r="AB43" s="615"/>
      <c r="AC43" s="615"/>
      <c r="AD43" s="615"/>
      <c r="AE43" s="615"/>
      <c r="AF43" s="615"/>
      <c r="AG43" s="615"/>
      <c r="AH43" s="615"/>
      <c r="AI43" s="615"/>
      <c r="AJ43" s="615"/>
      <c r="AK43" s="614" t="s">
        <v>228</v>
      </c>
      <c r="AL43" s="615"/>
      <c r="AM43" s="615"/>
      <c r="AN43" s="615"/>
      <c r="AO43" s="615"/>
      <c r="AP43" s="615"/>
      <c r="AQ43" s="615"/>
      <c r="AR43" s="615"/>
      <c r="AS43" s="615"/>
      <c r="AT43" s="615"/>
      <c r="AU43" s="615"/>
      <c r="AV43" s="615"/>
      <c r="AW43" s="615"/>
      <c r="AX43" s="615"/>
      <c r="AY43" s="615"/>
      <c r="AZ43" s="615"/>
      <c r="BA43" s="615"/>
      <c r="BB43" s="615"/>
      <c r="BC43" s="615"/>
      <c r="BD43" s="615"/>
      <c r="BE43" s="615"/>
      <c r="BF43" s="615"/>
      <c r="BG43" s="615"/>
      <c r="BH43" s="615"/>
      <c r="BI43" s="615"/>
      <c r="BJ43" s="615"/>
      <c r="BK43" s="615"/>
      <c r="BL43" s="615"/>
      <c r="BM43" s="615"/>
      <c r="BN43" s="615"/>
      <c r="BO43" s="615"/>
      <c r="BP43" s="615"/>
      <c r="BQ43" s="615"/>
      <c r="BR43" s="615"/>
      <c r="BS43" s="615"/>
      <c r="BT43" s="615"/>
      <c r="BU43" s="615"/>
      <c r="BV43" s="615"/>
      <c r="BW43" s="615"/>
      <c r="BX43" s="615"/>
      <c r="BY43" s="615"/>
      <c r="BZ43" s="615"/>
      <c r="CA43" s="615"/>
      <c r="CB43" s="615"/>
      <c r="CC43" s="615"/>
      <c r="CD43" s="618"/>
      <c r="CE43" s="632" t="s">
        <v>225</v>
      </c>
      <c r="CF43" s="633"/>
      <c r="CG43" s="633"/>
      <c r="CH43" s="633"/>
      <c r="CI43" s="633"/>
      <c r="CJ43" s="633"/>
      <c r="CK43" s="633"/>
      <c r="CL43" s="633"/>
      <c r="CM43" s="633"/>
      <c r="CN43" s="633"/>
      <c r="CO43" s="633"/>
      <c r="CP43" s="633"/>
      <c r="CQ43" s="633"/>
      <c r="CR43" s="633"/>
      <c r="CS43" s="633"/>
      <c r="CT43" s="633"/>
      <c r="CU43" s="634"/>
      <c r="CW43" s="113" t="s">
        <v>229</v>
      </c>
      <c r="CX43" s="113" t="s">
        <v>230</v>
      </c>
      <c r="CY43" s="113" t="s">
        <v>225</v>
      </c>
      <c r="CZ43" s="131">
        <v>0</v>
      </c>
    </row>
    <row r="44" spans="2:105" ht="9" customHeight="1">
      <c r="B44" s="566"/>
      <c r="C44" s="567"/>
      <c r="D44" s="571"/>
      <c r="E44" s="605"/>
      <c r="F44" s="606"/>
      <c r="G44" s="606"/>
      <c r="H44" s="606"/>
      <c r="I44" s="606"/>
      <c r="J44" s="606"/>
      <c r="K44" s="607"/>
      <c r="L44" s="611"/>
      <c r="M44" s="612"/>
      <c r="N44" s="612"/>
      <c r="O44" s="612"/>
      <c r="P44" s="612"/>
      <c r="Q44" s="612"/>
      <c r="R44" s="612"/>
      <c r="S44" s="612"/>
      <c r="T44" s="612"/>
      <c r="U44" s="612"/>
      <c r="V44" s="612"/>
      <c r="W44" s="612"/>
      <c r="X44" s="612"/>
      <c r="Y44" s="613"/>
      <c r="Z44" s="616"/>
      <c r="AA44" s="617"/>
      <c r="AB44" s="617"/>
      <c r="AC44" s="617"/>
      <c r="AD44" s="617"/>
      <c r="AE44" s="617"/>
      <c r="AF44" s="617"/>
      <c r="AG44" s="617"/>
      <c r="AH44" s="617"/>
      <c r="AI44" s="617"/>
      <c r="AJ44" s="617"/>
      <c r="AK44" s="593"/>
      <c r="AL44" s="594"/>
      <c r="AM44" s="594"/>
      <c r="AN44" s="594"/>
      <c r="AO44" s="594"/>
      <c r="AP44" s="594"/>
      <c r="AQ44" s="594"/>
      <c r="AR44" s="594"/>
      <c r="AS44" s="594"/>
      <c r="AT44" s="594"/>
      <c r="AU44" s="594"/>
      <c r="AV44" s="594"/>
      <c r="AW44" s="594"/>
      <c r="AX44" s="594"/>
      <c r="AY44" s="594"/>
      <c r="AZ44" s="594"/>
      <c r="BA44" s="594"/>
      <c r="BB44" s="594"/>
      <c r="BC44" s="594"/>
      <c r="BD44" s="594"/>
      <c r="BE44" s="594"/>
      <c r="BF44" s="594"/>
      <c r="BG44" s="594"/>
      <c r="BH44" s="594"/>
      <c r="BI44" s="594"/>
      <c r="BJ44" s="594"/>
      <c r="BK44" s="594"/>
      <c r="BL44" s="594"/>
      <c r="BM44" s="594"/>
      <c r="BN44" s="594"/>
      <c r="BO44" s="594"/>
      <c r="BP44" s="594"/>
      <c r="BQ44" s="594"/>
      <c r="BR44" s="594"/>
      <c r="BS44" s="594"/>
      <c r="BT44" s="594"/>
      <c r="BU44" s="594"/>
      <c r="BV44" s="594"/>
      <c r="BW44" s="594"/>
      <c r="BX44" s="594"/>
      <c r="BY44" s="594"/>
      <c r="BZ44" s="594"/>
      <c r="CA44" s="594"/>
      <c r="CB44" s="594"/>
      <c r="CC44" s="594"/>
      <c r="CD44" s="595"/>
      <c r="CE44" s="635"/>
      <c r="CF44" s="636"/>
      <c r="CG44" s="636"/>
      <c r="CH44" s="636"/>
      <c r="CI44" s="636"/>
      <c r="CJ44" s="636"/>
      <c r="CK44" s="636"/>
      <c r="CL44" s="636"/>
      <c r="CM44" s="636"/>
      <c r="CN44" s="636"/>
      <c r="CO44" s="636"/>
      <c r="CP44" s="636"/>
      <c r="CQ44" s="636"/>
      <c r="CR44" s="636"/>
      <c r="CS44" s="636"/>
      <c r="CT44" s="636"/>
      <c r="CU44" s="637"/>
      <c r="CW44" s="72" t="s">
        <v>231</v>
      </c>
      <c r="CX44" s="113" t="s">
        <v>232</v>
      </c>
      <c r="CY44" s="113" t="s">
        <v>225</v>
      </c>
      <c r="CZ44" s="131">
        <v>0</v>
      </c>
    </row>
    <row r="45" spans="2:105" ht="9" customHeight="1">
      <c r="B45" s="619">
        <v>2</v>
      </c>
      <c r="C45" s="600"/>
      <c r="D45" s="601"/>
      <c r="E45" s="602"/>
      <c r="F45" s="603"/>
      <c r="G45" s="603"/>
      <c r="H45" s="603"/>
      <c r="I45" s="603"/>
      <c r="J45" s="603"/>
      <c r="K45" s="604"/>
      <c r="L45" s="621"/>
      <c r="M45" s="609"/>
      <c r="N45" s="609"/>
      <c r="O45" s="609"/>
      <c r="P45" s="609"/>
      <c r="Q45" s="609"/>
      <c r="R45" s="609"/>
      <c r="S45" s="609"/>
      <c r="T45" s="609"/>
      <c r="U45" s="609"/>
      <c r="V45" s="609"/>
      <c r="W45" s="609"/>
      <c r="X45" s="609"/>
      <c r="Y45" s="610"/>
      <c r="Z45" s="614"/>
      <c r="AA45" s="615"/>
      <c r="AB45" s="615"/>
      <c r="AC45" s="615"/>
      <c r="AD45" s="615"/>
      <c r="AE45" s="615"/>
      <c r="AF45" s="615"/>
      <c r="AG45" s="615"/>
      <c r="AH45" s="615"/>
      <c r="AI45" s="615"/>
      <c r="AJ45" s="615"/>
      <c r="AK45" s="614" t="s">
        <v>228</v>
      </c>
      <c r="AL45" s="615"/>
      <c r="AM45" s="615"/>
      <c r="AN45" s="615"/>
      <c r="AO45" s="615"/>
      <c r="AP45" s="615"/>
      <c r="AQ45" s="615"/>
      <c r="AR45" s="615"/>
      <c r="AS45" s="615"/>
      <c r="AT45" s="615"/>
      <c r="AU45" s="615"/>
      <c r="AV45" s="615"/>
      <c r="AW45" s="615"/>
      <c r="AX45" s="615"/>
      <c r="AY45" s="615"/>
      <c r="AZ45" s="615"/>
      <c r="BA45" s="615"/>
      <c r="BB45" s="615"/>
      <c r="BC45" s="615"/>
      <c r="BD45" s="615"/>
      <c r="BE45" s="615"/>
      <c r="BF45" s="615"/>
      <c r="BG45" s="615"/>
      <c r="BH45" s="615"/>
      <c r="BI45" s="615"/>
      <c r="BJ45" s="615"/>
      <c r="BK45" s="615"/>
      <c r="BL45" s="615"/>
      <c r="BM45" s="615"/>
      <c r="BN45" s="615"/>
      <c r="BO45" s="615"/>
      <c r="BP45" s="615"/>
      <c r="BQ45" s="615"/>
      <c r="BR45" s="615"/>
      <c r="BS45" s="615"/>
      <c r="BT45" s="615"/>
      <c r="BU45" s="615"/>
      <c r="BV45" s="615"/>
      <c r="BW45" s="615"/>
      <c r="BX45" s="615"/>
      <c r="BY45" s="615"/>
      <c r="BZ45" s="615"/>
      <c r="CA45" s="615"/>
      <c r="CB45" s="615"/>
      <c r="CC45" s="615"/>
      <c r="CD45" s="618"/>
      <c r="CE45" s="635"/>
      <c r="CF45" s="636"/>
      <c r="CG45" s="636"/>
      <c r="CH45" s="636"/>
      <c r="CI45" s="636"/>
      <c r="CJ45" s="636"/>
      <c r="CK45" s="636"/>
      <c r="CL45" s="636"/>
      <c r="CM45" s="636"/>
      <c r="CN45" s="636"/>
      <c r="CO45" s="636"/>
      <c r="CP45" s="636"/>
      <c r="CQ45" s="636"/>
      <c r="CR45" s="636"/>
      <c r="CS45" s="636"/>
      <c r="CT45" s="636"/>
      <c r="CU45" s="637"/>
      <c r="CW45" s="72" t="s">
        <v>233</v>
      </c>
      <c r="CX45" s="113" t="s">
        <v>234</v>
      </c>
      <c r="CY45" s="113" t="s">
        <v>225</v>
      </c>
      <c r="CZ45" s="131">
        <v>0</v>
      </c>
    </row>
    <row r="46" spans="2:105" ht="9" customHeight="1">
      <c r="B46" s="566"/>
      <c r="C46" s="567"/>
      <c r="D46" s="571"/>
      <c r="E46" s="605"/>
      <c r="F46" s="606"/>
      <c r="G46" s="606"/>
      <c r="H46" s="606"/>
      <c r="I46" s="606"/>
      <c r="J46" s="606"/>
      <c r="K46" s="607"/>
      <c r="L46" s="611"/>
      <c r="M46" s="612"/>
      <c r="N46" s="612"/>
      <c r="O46" s="612"/>
      <c r="P46" s="612"/>
      <c r="Q46" s="612"/>
      <c r="R46" s="612"/>
      <c r="S46" s="612"/>
      <c r="T46" s="612"/>
      <c r="U46" s="612"/>
      <c r="V46" s="612"/>
      <c r="W46" s="612"/>
      <c r="X46" s="612"/>
      <c r="Y46" s="613"/>
      <c r="Z46" s="616"/>
      <c r="AA46" s="617"/>
      <c r="AB46" s="617"/>
      <c r="AC46" s="617"/>
      <c r="AD46" s="617"/>
      <c r="AE46" s="617"/>
      <c r="AF46" s="617"/>
      <c r="AG46" s="617"/>
      <c r="AH46" s="617"/>
      <c r="AI46" s="617"/>
      <c r="AJ46" s="617"/>
      <c r="AK46" s="616"/>
      <c r="AL46" s="617"/>
      <c r="AM46" s="617"/>
      <c r="AN46" s="617"/>
      <c r="AO46" s="617"/>
      <c r="AP46" s="617"/>
      <c r="AQ46" s="617"/>
      <c r="AR46" s="617"/>
      <c r="AS46" s="617"/>
      <c r="AT46" s="617"/>
      <c r="AU46" s="617"/>
      <c r="AV46" s="617"/>
      <c r="AW46" s="617"/>
      <c r="AX46" s="617"/>
      <c r="AY46" s="617"/>
      <c r="AZ46" s="617"/>
      <c r="BA46" s="617"/>
      <c r="BB46" s="617"/>
      <c r="BC46" s="617"/>
      <c r="BD46" s="617"/>
      <c r="BE46" s="617"/>
      <c r="BF46" s="617"/>
      <c r="BG46" s="617"/>
      <c r="BH46" s="617"/>
      <c r="BI46" s="617"/>
      <c r="BJ46" s="617"/>
      <c r="BK46" s="617"/>
      <c r="BL46" s="617"/>
      <c r="BM46" s="617"/>
      <c r="BN46" s="617"/>
      <c r="BO46" s="617"/>
      <c r="BP46" s="617"/>
      <c r="BQ46" s="617"/>
      <c r="BR46" s="617"/>
      <c r="BS46" s="617"/>
      <c r="BT46" s="617"/>
      <c r="BU46" s="617"/>
      <c r="BV46" s="617"/>
      <c r="BW46" s="617"/>
      <c r="BX46" s="617"/>
      <c r="BY46" s="617"/>
      <c r="BZ46" s="617"/>
      <c r="CA46" s="617"/>
      <c r="CB46" s="617"/>
      <c r="CC46" s="617"/>
      <c r="CD46" s="631"/>
      <c r="CE46" s="635"/>
      <c r="CF46" s="636"/>
      <c r="CG46" s="636"/>
      <c r="CH46" s="636"/>
      <c r="CI46" s="636"/>
      <c r="CJ46" s="636"/>
      <c r="CK46" s="636"/>
      <c r="CL46" s="636"/>
      <c r="CM46" s="636"/>
      <c r="CN46" s="636"/>
      <c r="CO46" s="636"/>
      <c r="CP46" s="636"/>
      <c r="CQ46" s="636"/>
      <c r="CR46" s="636"/>
      <c r="CS46" s="636"/>
      <c r="CT46" s="636"/>
      <c r="CU46" s="637"/>
      <c r="CW46" s="113" t="s">
        <v>235</v>
      </c>
      <c r="CX46" s="113" t="s">
        <v>236</v>
      </c>
      <c r="CY46" s="113" t="s">
        <v>225</v>
      </c>
      <c r="CZ46" s="131">
        <v>0</v>
      </c>
    </row>
    <row r="47" spans="2:105" ht="9" customHeight="1">
      <c r="B47" s="619">
        <v>3</v>
      </c>
      <c r="C47" s="600"/>
      <c r="D47" s="601"/>
      <c r="E47" s="602"/>
      <c r="F47" s="603"/>
      <c r="G47" s="603"/>
      <c r="H47" s="603"/>
      <c r="I47" s="603"/>
      <c r="J47" s="603"/>
      <c r="K47" s="604"/>
      <c r="L47" s="621"/>
      <c r="M47" s="609"/>
      <c r="N47" s="609"/>
      <c r="O47" s="609"/>
      <c r="P47" s="609"/>
      <c r="Q47" s="609"/>
      <c r="R47" s="609"/>
      <c r="S47" s="609"/>
      <c r="T47" s="609"/>
      <c r="U47" s="609"/>
      <c r="V47" s="609"/>
      <c r="W47" s="609"/>
      <c r="X47" s="609"/>
      <c r="Y47" s="610"/>
      <c r="Z47" s="614"/>
      <c r="AA47" s="615"/>
      <c r="AB47" s="615"/>
      <c r="AC47" s="615"/>
      <c r="AD47" s="615"/>
      <c r="AE47" s="615"/>
      <c r="AF47" s="615"/>
      <c r="AG47" s="615"/>
      <c r="AH47" s="615"/>
      <c r="AI47" s="615"/>
      <c r="AJ47" s="615"/>
      <c r="AK47" s="593" t="s">
        <v>228</v>
      </c>
      <c r="AL47" s="594"/>
      <c r="AM47" s="594"/>
      <c r="AN47" s="594"/>
      <c r="AO47" s="594"/>
      <c r="AP47" s="594"/>
      <c r="AQ47" s="594"/>
      <c r="AR47" s="594"/>
      <c r="AS47" s="594"/>
      <c r="AT47" s="594"/>
      <c r="AU47" s="594"/>
      <c r="AV47" s="594"/>
      <c r="AW47" s="594"/>
      <c r="AX47" s="594"/>
      <c r="AY47" s="594"/>
      <c r="AZ47" s="594"/>
      <c r="BA47" s="594"/>
      <c r="BB47" s="594"/>
      <c r="BC47" s="594"/>
      <c r="BD47" s="594"/>
      <c r="BE47" s="594"/>
      <c r="BF47" s="594"/>
      <c r="BG47" s="594"/>
      <c r="BH47" s="594"/>
      <c r="BI47" s="594"/>
      <c r="BJ47" s="594"/>
      <c r="BK47" s="594"/>
      <c r="BL47" s="594"/>
      <c r="BM47" s="594"/>
      <c r="BN47" s="594"/>
      <c r="BO47" s="594"/>
      <c r="BP47" s="594"/>
      <c r="BQ47" s="594"/>
      <c r="BR47" s="594"/>
      <c r="BS47" s="594"/>
      <c r="BT47" s="594"/>
      <c r="BU47" s="594"/>
      <c r="BV47" s="594"/>
      <c r="BW47" s="594"/>
      <c r="BX47" s="594"/>
      <c r="BY47" s="594"/>
      <c r="BZ47" s="594"/>
      <c r="CA47" s="594"/>
      <c r="CB47" s="594"/>
      <c r="CC47" s="594"/>
      <c r="CD47" s="595"/>
      <c r="CE47" s="635"/>
      <c r="CF47" s="636"/>
      <c r="CG47" s="636"/>
      <c r="CH47" s="636"/>
      <c r="CI47" s="636"/>
      <c r="CJ47" s="636"/>
      <c r="CK47" s="636"/>
      <c r="CL47" s="636"/>
      <c r="CM47" s="636"/>
      <c r="CN47" s="636"/>
      <c r="CO47" s="636"/>
      <c r="CP47" s="636"/>
      <c r="CQ47" s="636"/>
      <c r="CR47" s="636"/>
      <c r="CS47" s="636"/>
      <c r="CT47" s="636"/>
      <c r="CU47" s="637"/>
    </row>
    <row r="48" spans="2:105" ht="9" customHeight="1">
      <c r="B48" s="566"/>
      <c r="C48" s="567"/>
      <c r="D48" s="571"/>
      <c r="E48" s="605"/>
      <c r="F48" s="606"/>
      <c r="G48" s="606"/>
      <c r="H48" s="606"/>
      <c r="I48" s="606"/>
      <c r="J48" s="606"/>
      <c r="K48" s="607"/>
      <c r="L48" s="611"/>
      <c r="M48" s="612"/>
      <c r="N48" s="612"/>
      <c r="O48" s="612"/>
      <c r="P48" s="612"/>
      <c r="Q48" s="612"/>
      <c r="R48" s="612"/>
      <c r="S48" s="612"/>
      <c r="T48" s="612"/>
      <c r="U48" s="612"/>
      <c r="V48" s="612"/>
      <c r="W48" s="612"/>
      <c r="X48" s="612"/>
      <c r="Y48" s="613"/>
      <c r="Z48" s="616"/>
      <c r="AA48" s="617"/>
      <c r="AB48" s="617"/>
      <c r="AC48" s="617"/>
      <c r="AD48" s="617"/>
      <c r="AE48" s="617"/>
      <c r="AF48" s="617"/>
      <c r="AG48" s="617"/>
      <c r="AH48" s="617"/>
      <c r="AI48" s="617"/>
      <c r="AJ48" s="617"/>
      <c r="AK48" s="593"/>
      <c r="AL48" s="594"/>
      <c r="AM48" s="594"/>
      <c r="AN48" s="594"/>
      <c r="AO48" s="594"/>
      <c r="AP48" s="594"/>
      <c r="AQ48" s="594"/>
      <c r="AR48" s="594"/>
      <c r="AS48" s="594"/>
      <c r="AT48" s="594"/>
      <c r="AU48" s="594"/>
      <c r="AV48" s="594"/>
      <c r="AW48" s="594"/>
      <c r="AX48" s="594"/>
      <c r="AY48" s="594"/>
      <c r="AZ48" s="594"/>
      <c r="BA48" s="594"/>
      <c r="BB48" s="594"/>
      <c r="BC48" s="594"/>
      <c r="BD48" s="594"/>
      <c r="BE48" s="594"/>
      <c r="BF48" s="594"/>
      <c r="BG48" s="594"/>
      <c r="BH48" s="594"/>
      <c r="BI48" s="594"/>
      <c r="BJ48" s="594"/>
      <c r="BK48" s="594"/>
      <c r="BL48" s="594"/>
      <c r="BM48" s="594"/>
      <c r="BN48" s="594"/>
      <c r="BO48" s="594"/>
      <c r="BP48" s="594"/>
      <c r="BQ48" s="594"/>
      <c r="BR48" s="594"/>
      <c r="BS48" s="594"/>
      <c r="BT48" s="594"/>
      <c r="BU48" s="594"/>
      <c r="BV48" s="594"/>
      <c r="BW48" s="594"/>
      <c r="BX48" s="594"/>
      <c r="BY48" s="594"/>
      <c r="BZ48" s="594"/>
      <c r="CA48" s="594"/>
      <c r="CB48" s="594"/>
      <c r="CC48" s="594"/>
      <c r="CD48" s="595"/>
      <c r="CE48" s="635"/>
      <c r="CF48" s="636"/>
      <c r="CG48" s="636"/>
      <c r="CH48" s="636"/>
      <c r="CI48" s="636"/>
      <c r="CJ48" s="636"/>
      <c r="CK48" s="636"/>
      <c r="CL48" s="636"/>
      <c r="CM48" s="636"/>
      <c r="CN48" s="636"/>
      <c r="CO48" s="636"/>
      <c r="CP48" s="636"/>
      <c r="CQ48" s="636"/>
      <c r="CR48" s="636"/>
      <c r="CS48" s="636"/>
      <c r="CT48" s="636"/>
      <c r="CU48" s="637"/>
    </row>
    <row r="49" spans="2:103" ht="9" customHeight="1">
      <c r="B49" s="619">
        <v>4</v>
      </c>
      <c r="C49" s="600"/>
      <c r="D49" s="601"/>
      <c r="E49" s="620" t="s">
        <v>208</v>
      </c>
      <c r="F49" s="603"/>
      <c r="G49" s="603"/>
      <c r="H49" s="603"/>
      <c r="I49" s="603"/>
      <c r="J49" s="603"/>
      <c r="K49" s="604"/>
      <c r="L49" s="621" t="s">
        <v>208</v>
      </c>
      <c r="M49" s="609"/>
      <c r="N49" s="609"/>
      <c r="O49" s="609"/>
      <c r="P49" s="609"/>
      <c r="Q49" s="609"/>
      <c r="R49" s="609"/>
      <c r="S49" s="609"/>
      <c r="T49" s="609"/>
      <c r="U49" s="609"/>
      <c r="V49" s="609"/>
      <c r="W49" s="609"/>
      <c r="X49" s="609"/>
      <c r="Y49" s="610"/>
      <c r="Z49" s="614" t="s">
        <v>208</v>
      </c>
      <c r="AA49" s="615"/>
      <c r="AB49" s="615"/>
      <c r="AC49" s="615"/>
      <c r="AD49" s="615"/>
      <c r="AE49" s="615"/>
      <c r="AF49" s="615"/>
      <c r="AG49" s="615"/>
      <c r="AH49" s="615"/>
      <c r="AI49" s="615"/>
      <c r="AJ49" s="615"/>
      <c r="AK49" s="614" t="s">
        <v>228</v>
      </c>
      <c r="AL49" s="615"/>
      <c r="AM49" s="615"/>
      <c r="AN49" s="615"/>
      <c r="AO49" s="615"/>
      <c r="AP49" s="615"/>
      <c r="AQ49" s="615"/>
      <c r="AR49" s="615"/>
      <c r="AS49" s="615"/>
      <c r="AT49" s="615"/>
      <c r="AU49" s="615"/>
      <c r="AV49" s="615"/>
      <c r="AW49" s="615"/>
      <c r="AX49" s="615"/>
      <c r="AY49" s="615"/>
      <c r="AZ49" s="615"/>
      <c r="BA49" s="615"/>
      <c r="BB49" s="615"/>
      <c r="BC49" s="615"/>
      <c r="BD49" s="615"/>
      <c r="BE49" s="615"/>
      <c r="BF49" s="615"/>
      <c r="BG49" s="615"/>
      <c r="BH49" s="615"/>
      <c r="BI49" s="615"/>
      <c r="BJ49" s="615"/>
      <c r="BK49" s="615"/>
      <c r="BL49" s="615"/>
      <c r="BM49" s="615"/>
      <c r="BN49" s="615"/>
      <c r="BO49" s="615"/>
      <c r="BP49" s="615"/>
      <c r="BQ49" s="615"/>
      <c r="BR49" s="615"/>
      <c r="BS49" s="615"/>
      <c r="BT49" s="615"/>
      <c r="BU49" s="615"/>
      <c r="BV49" s="615"/>
      <c r="BW49" s="615"/>
      <c r="BX49" s="615"/>
      <c r="BY49" s="615"/>
      <c r="BZ49" s="615"/>
      <c r="CA49" s="615"/>
      <c r="CB49" s="615"/>
      <c r="CC49" s="615"/>
      <c r="CD49" s="618"/>
      <c r="CE49" s="635"/>
      <c r="CF49" s="636"/>
      <c r="CG49" s="636"/>
      <c r="CH49" s="636"/>
      <c r="CI49" s="636"/>
      <c r="CJ49" s="636"/>
      <c r="CK49" s="636"/>
      <c r="CL49" s="636"/>
      <c r="CM49" s="636"/>
      <c r="CN49" s="636"/>
      <c r="CO49" s="636"/>
      <c r="CP49" s="636"/>
      <c r="CQ49" s="636"/>
      <c r="CR49" s="636"/>
      <c r="CS49" s="636"/>
      <c r="CT49" s="636"/>
      <c r="CU49" s="637"/>
    </row>
    <row r="50" spans="2:103" ht="9" customHeight="1">
      <c r="B50" s="566"/>
      <c r="C50" s="567"/>
      <c r="D50" s="571"/>
      <c r="E50" s="605"/>
      <c r="F50" s="606"/>
      <c r="G50" s="606"/>
      <c r="H50" s="606"/>
      <c r="I50" s="606"/>
      <c r="J50" s="606"/>
      <c r="K50" s="607"/>
      <c r="L50" s="611"/>
      <c r="M50" s="612"/>
      <c r="N50" s="612"/>
      <c r="O50" s="612"/>
      <c r="P50" s="612"/>
      <c r="Q50" s="612"/>
      <c r="R50" s="612"/>
      <c r="S50" s="612"/>
      <c r="T50" s="612"/>
      <c r="U50" s="612"/>
      <c r="V50" s="612"/>
      <c r="W50" s="612"/>
      <c r="X50" s="612"/>
      <c r="Y50" s="613"/>
      <c r="Z50" s="616"/>
      <c r="AA50" s="617"/>
      <c r="AB50" s="617"/>
      <c r="AC50" s="617"/>
      <c r="AD50" s="617"/>
      <c r="AE50" s="617"/>
      <c r="AF50" s="617"/>
      <c r="AG50" s="617"/>
      <c r="AH50" s="617"/>
      <c r="AI50" s="617"/>
      <c r="AJ50" s="617"/>
      <c r="AK50" s="616"/>
      <c r="AL50" s="617"/>
      <c r="AM50" s="617"/>
      <c r="AN50" s="617"/>
      <c r="AO50" s="617"/>
      <c r="AP50" s="617"/>
      <c r="AQ50" s="617"/>
      <c r="AR50" s="617"/>
      <c r="AS50" s="617"/>
      <c r="AT50" s="617"/>
      <c r="AU50" s="617"/>
      <c r="AV50" s="617"/>
      <c r="AW50" s="617"/>
      <c r="AX50" s="617"/>
      <c r="AY50" s="617"/>
      <c r="AZ50" s="617"/>
      <c r="BA50" s="617"/>
      <c r="BB50" s="617"/>
      <c r="BC50" s="617"/>
      <c r="BD50" s="617"/>
      <c r="BE50" s="617"/>
      <c r="BF50" s="617"/>
      <c r="BG50" s="617"/>
      <c r="BH50" s="617"/>
      <c r="BI50" s="617"/>
      <c r="BJ50" s="617"/>
      <c r="BK50" s="617"/>
      <c r="BL50" s="617"/>
      <c r="BM50" s="617"/>
      <c r="BN50" s="617"/>
      <c r="BO50" s="617"/>
      <c r="BP50" s="617"/>
      <c r="BQ50" s="617"/>
      <c r="BR50" s="617"/>
      <c r="BS50" s="617"/>
      <c r="BT50" s="617"/>
      <c r="BU50" s="617"/>
      <c r="BV50" s="617"/>
      <c r="BW50" s="617"/>
      <c r="BX50" s="617"/>
      <c r="BY50" s="617"/>
      <c r="BZ50" s="617"/>
      <c r="CA50" s="617"/>
      <c r="CB50" s="617"/>
      <c r="CC50" s="617"/>
      <c r="CD50" s="631"/>
      <c r="CE50" s="635"/>
      <c r="CF50" s="636"/>
      <c r="CG50" s="636"/>
      <c r="CH50" s="636"/>
      <c r="CI50" s="636"/>
      <c r="CJ50" s="636"/>
      <c r="CK50" s="636"/>
      <c r="CL50" s="636"/>
      <c r="CM50" s="636"/>
      <c r="CN50" s="636"/>
      <c r="CO50" s="636"/>
      <c r="CP50" s="636"/>
      <c r="CQ50" s="636"/>
      <c r="CR50" s="636"/>
      <c r="CS50" s="636"/>
      <c r="CT50" s="636"/>
      <c r="CU50" s="637"/>
    </row>
    <row r="51" spans="2:103" ht="9" customHeight="1">
      <c r="B51" s="619">
        <v>5</v>
      </c>
      <c r="C51" s="600"/>
      <c r="D51" s="601"/>
      <c r="E51" s="620" t="s">
        <v>228</v>
      </c>
      <c r="F51" s="603"/>
      <c r="G51" s="603"/>
      <c r="H51" s="603"/>
      <c r="I51" s="603"/>
      <c r="J51" s="603"/>
      <c r="K51" s="604"/>
      <c r="L51" s="621" t="s">
        <v>228</v>
      </c>
      <c r="M51" s="609"/>
      <c r="N51" s="609"/>
      <c r="O51" s="609"/>
      <c r="P51" s="609"/>
      <c r="Q51" s="609"/>
      <c r="R51" s="609"/>
      <c r="S51" s="609"/>
      <c r="T51" s="609"/>
      <c r="U51" s="609"/>
      <c r="V51" s="609"/>
      <c r="W51" s="609"/>
      <c r="X51" s="609"/>
      <c r="Y51" s="610"/>
      <c r="Z51" s="614" t="s">
        <v>228</v>
      </c>
      <c r="AA51" s="615"/>
      <c r="AB51" s="615"/>
      <c r="AC51" s="615"/>
      <c r="AD51" s="615"/>
      <c r="AE51" s="615"/>
      <c r="AF51" s="615"/>
      <c r="AG51" s="615"/>
      <c r="AH51" s="615"/>
      <c r="AI51" s="615"/>
      <c r="AJ51" s="615"/>
      <c r="AK51" s="593" t="s">
        <v>228</v>
      </c>
      <c r="AL51" s="594"/>
      <c r="AM51" s="594"/>
      <c r="AN51" s="594"/>
      <c r="AO51" s="594"/>
      <c r="AP51" s="594"/>
      <c r="AQ51" s="594"/>
      <c r="AR51" s="594"/>
      <c r="AS51" s="594"/>
      <c r="AT51" s="594"/>
      <c r="AU51" s="594"/>
      <c r="AV51" s="594"/>
      <c r="AW51" s="594"/>
      <c r="AX51" s="594"/>
      <c r="AY51" s="594"/>
      <c r="AZ51" s="594"/>
      <c r="BA51" s="594"/>
      <c r="BB51" s="594"/>
      <c r="BC51" s="594"/>
      <c r="BD51" s="594"/>
      <c r="BE51" s="594"/>
      <c r="BF51" s="594"/>
      <c r="BG51" s="594"/>
      <c r="BH51" s="594"/>
      <c r="BI51" s="594"/>
      <c r="BJ51" s="594"/>
      <c r="BK51" s="594"/>
      <c r="BL51" s="594"/>
      <c r="BM51" s="594"/>
      <c r="BN51" s="594"/>
      <c r="BO51" s="594"/>
      <c r="BP51" s="594"/>
      <c r="BQ51" s="594"/>
      <c r="BR51" s="594"/>
      <c r="BS51" s="594"/>
      <c r="BT51" s="594"/>
      <c r="BU51" s="594"/>
      <c r="BV51" s="594"/>
      <c r="BW51" s="594"/>
      <c r="BX51" s="594"/>
      <c r="BY51" s="594"/>
      <c r="BZ51" s="594"/>
      <c r="CA51" s="594"/>
      <c r="CB51" s="594"/>
      <c r="CC51" s="594"/>
      <c r="CD51" s="595"/>
      <c r="CE51" s="635"/>
      <c r="CF51" s="636"/>
      <c r="CG51" s="636"/>
      <c r="CH51" s="636"/>
      <c r="CI51" s="636"/>
      <c r="CJ51" s="636"/>
      <c r="CK51" s="636"/>
      <c r="CL51" s="636"/>
      <c r="CM51" s="636"/>
      <c r="CN51" s="636"/>
      <c r="CO51" s="636"/>
      <c r="CP51" s="636"/>
      <c r="CQ51" s="636"/>
      <c r="CR51" s="636"/>
      <c r="CS51" s="636"/>
      <c r="CT51" s="636"/>
      <c r="CU51" s="637"/>
      <c r="CY51" s="72"/>
    </row>
    <row r="52" spans="2:103" ht="9" customHeight="1" thickBot="1">
      <c r="B52" s="583"/>
      <c r="C52" s="584"/>
      <c r="D52" s="585"/>
      <c r="E52" s="605"/>
      <c r="F52" s="606"/>
      <c r="G52" s="606"/>
      <c r="H52" s="606"/>
      <c r="I52" s="606"/>
      <c r="J52" s="606"/>
      <c r="K52" s="607"/>
      <c r="L52" s="622"/>
      <c r="M52" s="623"/>
      <c r="N52" s="623"/>
      <c r="O52" s="623"/>
      <c r="P52" s="623"/>
      <c r="Q52" s="623"/>
      <c r="R52" s="623"/>
      <c r="S52" s="623"/>
      <c r="T52" s="623"/>
      <c r="U52" s="623"/>
      <c r="V52" s="623"/>
      <c r="W52" s="623"/>
      <c r="X52" s="623"/>
      <c r="Y52" s="624"/>
      <c r="Z52" s="596"/>
      <c r="AA52" s="597"/>
      <c r="AB52" s="597"/>
      <c r="AC52" s="597"/>
      <c r="AD52" s="597"/>
      <c r="AE52" s="597"/>
      <c r="AF52" s="597"/>
      <c r="AG52" s="597"/>
      <c r="AH52" s="597"/>
      <c r="AI52" s="597"/>
      <c r="AJ52" s="597"/>
      <c r="AK52" s="596"/>
      <c r="AL52" s="597"/>
      <c r="AM52" s="597"/>
      <c r="AN52" s="597"/>
      <c r="AO52" s="597"/>
      <c r="AP52" s="597"/>
      <c r="AQ52" s="597"/>
      <c r="AR52" s="597"/>
      <c r="AS52" s="597"/>
      <c r="AT52" s="597"/>
      <c r="AU52" s="597"/>
      <c r="AV52" s="597"/>
      <c r="AW52" s="597"/>
      <c r="AX52" s="597"/>
      <c r="AY52" s="597"/>
      <c r="AZ52" s="597"/>
      <c r="BA52" s="597"/>
      <c r="BB52" s="597"/>
      <c r="BC52" s="597"/>
      <c r="BD52" s="597"/>
      <c r="BE52" s="597"/>
      <c r="BF52" s="597"/>
      <c r="BG52" s="597"/>
      <c r="BH52" s="597"/>
      <c r="BI52" s="597"/>
      <c r="BJ52" s="597"/>
      <c r="BK52" s="597"/>
      <c r="BL52" s="597"/>
      <c r="BM52" s="597"/>
      <c r="BN52" s="597"/>
      <c r="BO52" s="597"/>
      <c r="BP52" s="597"/>
      <c r="BQ52" s="597"/>
      <c r="BR52" s="597"/>
      <c r="BS52" s="597"/>
      <c r="BT52" s="597"/>
      <c r="BU52" s="597"/>
      <c r="BV52" s="597"/>
      <c r="BW52" s="597"/>
      <c r="BX52" s="597"/>
      <c r="BY52" s="597"/>
      <c r="BZ52" s="597"/>
      <c r="CA52" s="597"/>
      <c r="CB52" s="597"/>
      <c r="CC52" s="597"/>
      <c r="CD52" s="598"/>
      <c r="CE52" s="638"/>
      <c r="CF52" s="639"/>
      <c r="CG52" s="639"/>
      <c r="CH52" s="639"/>
      <c r="CI52" s="639"/>
      <c r="CJ52" s="639"/>
      <c r="CK52" s="639"/>
      <c r="CL52" s="639"/>
      <c r="CM52" s="639"/>
      <c r="CN52" s="639"/>
      <c r="CO52" s="639"/>
      <c r="CP52" s="639"/>
      <c r="CQ52" s="639"/>
      <c r="CR52" s="639"/>
      <c r="CS52" s="639"/>
      <c r="CT52" s="639"/>
      <c r="CU52" s="640"/>
      <c r="CY52" s="72"/>
    </row>
    <row r="53" spans="2:103" ht="9" customHeight="1">
      <c r="B53" s="552" t="s">
        <v>237</v>
      </c>
      <c r="C53" s="553"/>
      <c r="D53" s="553"/>
      <c r="E53" s="553"/>
      <c r="F53" s="553"/>
      <c r="G53" s="553"/>
      <c r="H53" s="553"/>
      <c r="I53" s="553"/>
      <c r="J53" s="553"/>
      <c r="K53" s="553"/>
      <c r="L53" s="553"/>
      <c r="M53" s="553"/>
      <c r="N53" s="553"/>
      <c r="O53" s="553"/>
      <c r="P53" s="553"/>
      <c r="Q53" s="553"/>
      <c r="R53" s="553"/>
      <c r="S53" s="553"/>
      <c r="T53" s="553"/>
      <c r="U53" s="553"/>
      <c r="V53" s="553"/>
      <c r="W53" s="553"/>
      <c r="X53" s="553"/>
      <c r="Y53" s="553"/>
      <c r="Z53" s="553"/>
      <c r="AA53" s="553"/>
      <c r="AB53" s="553"/>
      <c r="AC53" s="553"/>
      <c r="AD53" s="553"/>
      <c r="AE53" s="553"/>
      <c r="AF53" s="553"/>
      <c r="AG53" s="553"/>
      <c r="AH53" s="553"/>
      <c r="AI53" s="553"/>
      <c r="AJ53" s="553"/>
      <c r="AK53" s="553"/>
      <c r="AL53" s="553"/>
      <c r="AM53" s="553"/>
      <c r="AN53" s="553"/>
      <c r="AO53" s="553"/>
      <c r="AP53" s="553"/>
      <c r="AQ53" s="553"/>
      <c r="AR53" s="553"/>
      <c r="AS53" s="553"/>
      <c r="AT53" s="553"/>
      <c r="AU53" s="553"/>
      <c r="AV53" s="553"/>
      <c r="AW53" s="553"/>
      <c r="AX53" s="553"/>
      <c r="AY53" s="553"/>
      <c r="AZ53" s="553"/>
      <c r="BA53" s="553"/>
      <c r="BB53" s="553"/>
      <c r="BC53" s="553"/>
      <c r="BD53" s="553"/>
      <c r="BE53" s="553"/>
      <c r="BF53" s="553"/>
      <c r="BG53" s="553"/>
      <c r="BH53" s="553"/>
      <c r="BI53" s="553"/>
      <c r="BJ53" s="553"/>
      <c r="BK53" s="553"/>
      <c r="BL53" s="553"/>
      <c r="BM53" s="553"/>
      <c r="BN53" s="553"/>
      <c r="BO53" s="553"/>
      <c r="BP53" s="553"/>
      <c r="BQ53" s="553"/>
      <c r="BR53" s="553"/>
      <c r="BS53" s="553"/>
      <c r="BT53" s="553"/>
      <c r="BU53" s="553"/>
      <c r="BV53" s="553"/>
      <c r="BW53" s="553"/>
      <c r="BX53" s="553"/>
      <c r="BY53" s="553"/>
      <c r="BZ53" s="553"/>
      <c r="CA53" s="553"/>
      <c r="CB53" s="553"/>
      <c r="CC53" s="553"/>
      <c r="CD53" s="553"/>
      <c r="CE53" s="553"/>
      <c r="CF53" s="553"/>
      <c r="CG53" s="553"/>
      <c r="CH53" s="553"/>
      <c r="CI53" s="553"/>
      <c r="CJ53" s="553"/>
      <c r="CK53" s="553"/>
      <c r="CL53" s="553"/>
      <c r="CM53" s="553"/>
      <c r="CN53" s="553"/>
      <c r="CO53" s="553"/>
      <c r="CP53" s="553"/>
      <c r="CQ53" s="553"/>
      <c r="CR53" s="553"/>
      <c r="CS53" s="553"/>
      <c r="CT53" s="553"/>
      <c r="CU53" s="630"/>
      <c r="CY53" s="72"/>
    </row>
    <row r="54" spans="2:103" ht="9" customHeight="1">
      <c r="B54" s="592"/>
      <c r="C54" s="565"/>
      <c r="D54" s="565"/>
      <c r="E54" s="565"/>
      <c r="F54" s="565"/>
      <c r="G54" s="565"/>
      <c r="H54" s="565"/>
      <c r="I54" s="565"/>
      <c r="J54" s="565"/>
      <c r="K54" s="565"/>
      <c r="L54" s="565"/>
      <c r="M54" s="565"/>
      <c r="N54" s="565"/>
      <c r="O54" s="565"/>
      <c r="P54" s="565"/>
      <c r="Q54" s="565"/>
      <c r="R54" s="565"/>
      <c r="S54" s="565"/>
      <c r="T54" s="565"/>
      <c r="U54" s="565"/>
      <c r="V54" s="565"/>
      <c r="W54" s="565"/>
      <c r="X54" s="565"/>
      <c r="Y54" s="565"/>
      <c r="Z54" s="565"/>
      <c r="AA54" s="565"/>
      <c r="AB54" s="565"/>
      <c r="AC54" s="565"/>
      <c r="AD54" s="565"/>
      <c r="AE54" s="565"/>
      <c r="AF54" s="565"/>
      <c r="AG54" s="565"/>
      <c r="AH54" s="565"/>
      <c r="AI54" s="565"/>
      <c r="AJ54" s="565"/>
      <c r="AK54" s="565"/>
      <c r="AL54" s="565"/>
      <c r="AM54" s="565"/>
      <c r="AN54" s="565"/>
      <c r="AO54" s="565"/>
      <c r="AP54" s="565"/>
      <c r="AQ54" s="565"/>
      <c r="AR54" s="565"/>
      <c r="AS54" s="565"/>
      <c r="AT54" s="565"/>
      <c r="AU54" s="565"/>
      <c r="AV54" s="565"/>
      <c r="AW54" s="565"/>
      <c r="AX54" s="565"/>
      <c r="AY54" s="565"/>
      <c r="AZ54" s="565"/>
      <c r="BA54" s="565"/>
      <c r="BB54" s="565"/>
      <c r="BC54" s="565"/>
      <c r="BD54" s="565"/>
      <c r="BE54" s="565"/>
      <c r="BF54" s="565"/>
      <c r="BG54" s="565"/>
      <c r="BH54" s="565"/>
      <c r="BI54" s="565"/>
      <c r="BJ54" s="565"/>
      <c r="BK54" s="565"/>
      <c r="BL54" s="565"/>
      <c r="BM54" s="565"/>
      <c r="BN54" s="565"/>
      <c r="BO54" s="565"/>
      <c r="BP54" s="565"/>
      <c r="BQ54" s="565"/>
      <c r="BR54" s="565"/>
      <c r="BS54" s="565"/>
      <c r="BT54" s="565"/>
      <c r="BU54" s="565"/>
      <c r="BV54" s="565"/>
      <c r="BW54" s="565"/>
      <c r="BX54" s="565"/>
      <c r="BY54" s="565"/>
      <c r="BZ54" s="565"/>
      <c r="CA54" s="565"/>
      <c r="CB54" s="565"/>
      <c r="CC54" s="565"/>
      <c r="CD54" s="565"/>
      <c r="CE54" s="565"/>
      <c r="CF54" s="565"/>
      <c r="CG54" s="565"/>
      <c r="CH54" s="565"/>
      <c r="CI54" s="565"/>
      <c r="CJ54" s="565"/>
      <c r="CK54" s="565"/>
      <c r="CL54" s="565"/>
      <c r="CM54" s="565"/>
      <c r="CN54" s="565"/>
      <c r="CO54" s="565"/>
      <c r="CP54" s="565"/>
      <c r="CQ54" s="565"/>
      <c r="CR54" s="565"/>
      <c r="CS54" s="565"/>
      <c r="CT54" s="565"/>
      <c r="CU54" s="591"/>
      <c r="CY54" s="72"/>
    </row>
    <row r="55" spans="2:103" ht="7.5" customHeight="1">
      <c r="B55" s="599" t="s">
        <v>238</v>
      </c>
      <c r="C55" s="626"/>
      <c r="D55" s="626"/>
      <c r="E55" s="626"/>
      <c r="F55" s="626"/>
      <c r="G55" s="626"/>
      <c r="H55" s="626"/>
      <c r="I55" s="626"/>
      <c r="J55" s="626"/>
      <c r="K55" s="626"/>
      <c r="L55" s="626"/>
      <c r="M55" s="626"/>
      <c r="N55" s="626"/>
      <c r="O55" s="626"/>
      <c r="P55" s="626"/>
      <c r="Q55" s="626"/>
      <c r="R55" s="626"/>
      <c r="S55" s="626"/>
      <c r="T55" s="626"/>
      <c r="U55" s="626"/>
      <c r="V55" s="626"/>
      <c r="W55" s="601"/>
      <c r="X55" s="627" t="s">
        <v>239</v>
      </c>
      <c r="Y55" s="626"/>
      <c r="Z55" s="626"/>
      <c r="AA55" s="626"/>
      <c r="AB55" s="626"/>
      <c r="AC55" s="626"/>
      <c r="AD55" s="626"/>
      <c r="AE55" s="626"/>
      <c r="AF55" s="626"/>
      <c r="AG55" s="626"/>
      <c r="AH55" s="626"/>
      <c r="AI55" s="626"/>
      <c r="AJ55" s="626"/>
      <c r="AK55" s="626"/>
      <c r="AL55" s="626"/>
      <c r="AM55" s="626"/>
      <c r="AN55" s="626"/>
      <c r="AO55" s="626"/>
      <c r="AP55" s="626"/>
      <c r="AQ55" s="626"/>
      <c r="AR55" s="626"/>
      <c r="AS55" s="626"/>
      <c r="AT55" s="626"/>
      <c r="AU55" s="626"/>
      <c r="AV55" s="626"/>
      <c r="AW55" s="626"/>
      <c r="AX55" s="626"/>
      <c r="AY55" s="626"/>
      <c r="AZ55" s="626"/>
      <c r="BA55" s="626"/>
      <c r="BB55" s="626"/>
      <c r="BC55" s="626"/>
      <c r="BD55" s="626"/>
      <c r="BE55" s="626"/>
      <c r="BF55" s="626"/>
      <c r="BG55" s="626"/>
      <c r="BH55" s="626"/>
      <c r="BI55" s="601"/>
      <c r="BJ55" s="627" t="s">
        <v>240</v>
      </c>
      <c r="BK55" s="626"/>
      <c r="BL55" s="626"/>
      <c r="BM55" s="626"/>
      <c r="BN55" s="626"/>
      <c r="BO55" s="626"/>
      <c r="BP55" s="626"/>
      <c r="BQ55" s="626"/>
      <c r="BR55" s="626"/>
      <c r="BS55" s="626"/>
      <c r="BT55" s="626"/>
      <c r="BU55" s="626"/>
      <c r="BV55" s="626"/>
      <c r="BW55" s="626"/>
      <c r="BX55" s="626"/>
      <c r="BY55" s="626"/>
      <c r="BZ55" s="626"/>
      <c r="CA55" s="626"/>
      <c r="CB55" s="626"/>
      <c r="CC55" s="626"/>
      <c r="CD55" s="626"/>
      <c r="CE55" s="626"/>
      <c r="CF55" s="626"/>
      <c r="CG55" s="626"/>
      <c r="CH55" s="626"/>
      <c r="CI55" s="626"/>
      <c r="CJ55" s="626"/>
      <c r="CK55" s="626"/>
      <c r="CL55" s="626"/>
      <c r="CM55" s="626"/>
      <c r="CN55" s="626"/>
      <c r="CO55" s="626"/>
      <c r="CP55" s="626"/>
      <c r="CQ55" s="626"/>
      <c r="CR55" s="626"/>
      <c r="CS55" s="626"/>
      <c r="CT55" s="626"/>
      <c r="CU55" s="628"/>
      <c r="CW55" s="113" t="s">
        <v>241</v>
      </c>
      <c r="CX55" s="133"/>
      <c r="CY55" s="72"/>
    </row>
    <row r="56" spans="2:103" ht="9.75" customHeight="1">
      <c r="B56" s="566"/>
      <c r="C56" s="567"/>
      <c r="D56" s="567"/>
      <c r="E56" s="567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7"/>
      <c r="Q56" s="567"/>
      <c r="R56" s="567"/>
      <c r="S56" s="567"/>
      <c r="T56" s="567"/>
      <c r="U56" s="567"/>
      <c r="V56" s="567"/>
      <c r="W56" s="571"/>
      <c r="X56" s="570"/>
      <c r="Y56" s="567"/>
      <c r="Z56" s="567"/>
      <c r="AA56" s="567"/>
      <c r="AB56" s="567"/>
      <c r="AC56" s="567"/>
      <c r="AD56" s="567"/>
      <c r="AE56" s="567"/>
      <c r="AF56" s="567"/>
      <c r="AG56" s="567"/>
      <c r="AH56" s="567"/>
      <c r="AI56" s="567"/>
      <c r="AJ56" s="567"/>
      <c r="AK56" s="567"/>
      <c r="AL56" s="567"/>
      <c r="AM56" s="567"/>
      <c r="AN56" s="567"/>
      <c r="AO56" s="567"/>
      <c r="AP56" s="567"/>
      <c r="AQ56" s="567"/>
      <c r="AR56" s="567"/>
      <c r="AS56" s="567"/>
      <c r="AT56" s="567"/>
      <c r="AU56" s="567"/>
      <c r="AV56" s="567"/>
      <c r="AW56" s="567"/>
      <c r="AX56" s="567"/>
      <c r="AY56" s="567"/>
      <c r="AZ56" s="567"/>
      <c r="BA56" s="567"/>
      <c r="BB56" s="567"/>
      <c r="BC56" s="567"/>
      <c r="BD56" s="567"/>
      <c r="BE56" s="567"/>
      <c r="BF56" s="567"/>
      <c r="BG56" s="567"/>
      <c r="BH56" s="567"/>
      <c r="BI56" s="571"/>
      <c r="BJ56" s="570"/>
      <c r="BK56" s="567"/>
      <c r="BL56" s="567"/>
      <c r="BM56" s="567"/>
      <c r="BN56" s="567"/>
      <c r="BO56" s="567"/>
      <c r="BP56" s="567"/>
      <c r="BQ56" s="567"/>
      <c r="BR56" s="567"/>
      <c r="BS56" s="567"/>
      <c r="BT56" s="567"/>
      <c r="BU56" s="567"/>
      <c r="BV56" s="567"/>
      <c r="BW56" s="567"/>
      <c r="BX56" s="567"/>
      <c r="BY56" s="567"/>
      <c r="BZ56" s="567"/>
      <c r="CA56" s="567"/>
      <c r="CB56" s="567"/>
      <c r="CC56" s="567"/>
      <c r="CD56" s="567"/>
      <c r="CE56" s="567"/>
      <c r="CF56" s="567"/>
      <c r="CG56" s="567"/>
      <c r="CH56" s="567"/>
      <c r="CI56" s="567"/>
      <c r="CJ56" s="567"/>
      <c r="CK56" s="567"/>
      <c r="CL56" s="567"/>
      <c r="CM56" s="567"/>
      <c r="CN56" s="567"/>
      <c r="CO56" s="567"/>
      <c r="CP56" s="567"/>
      <c r="CQ56" s="567"/>
      <c r="CR56" s="567"/>
      <c r="CS56" s="567"/>
      <c r="CT56" s="567"/>
      <c r="CU56" s="629"/>
      <c r="CW56" s="113" t="s">
        <v>242</v>
      </c>
      <c r="CX56" s="133"/>
      <c r="CY56" s="72"/>
    </row>
    <row r="57" spans="2:103" ht="9.75" customHeight="1">
      <c r="B57" s="625" t="s">
        <v>225</v>
      </c>
      <c r="C57" s="535"/>
      <c r="D57" s="535"/>
      <c r="E57" s="535"/>
      <c r="F57" s="535"/>
      <c r="G57" s="535"/>
      <c r="H57" s="535"/>
      <c r="I57" s="535"/>
      <c r="J57" s="535"/>
      <c r="K57" s="535"/>
      <c r="L57" s="535"/>
      <c r="M57" s="535"/>
      <c r="N57" s="535"/>
      <c r="O57" s="535"/>
      <c r="P57" s="535"/>
      <c r="Q57" s="535"/>
      <c r="R57" s="535"/>
      <c r="S57" s="535"/>
      <c r="T57" s="535"/>
      <c r="U57" s="535"/>
      <c r="V57" s="535"/>
      <c r="W57" s="569"/>
      <c r="X57" s="132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5"/>
      <c r="BJ57" s="132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134"/>
      <c r="CN57" s="134"/>
      <c r="CO57" s="134"/>
      <c r="CP57" s="134"/>
      <c r="CQ57" s="134"/>
      <c r="CR57" s="134"/>
      <c r="CS57" s="134"/>
      <c r="CT57" s="134"/>
      <c r="CU57" s="136"/>
      <c r="CX57" s="133"/>
      <c r="CY57" s="72"/>
    </row>
    <row r="58" spans="2:103" ht="9.75" customHeight="1">
      <c r="B58" s="592"/>
      <c r="C58" s="535"/>
      <c r="D58" s="535"/>
      <c r="E58" s="535"/>
      <c r="F58" s="535"/>
      <c r="G58" s="535"/>
      <c r="H58" s="535"/>
      <c r="I58" s="535"/>
      <c r="J58" s="535"/>
      <c r="K58" s="535"/>
      <c r="L58" s="535"/>
      <c r="M58" s="535"/>
      <c r="N58" s="535"/>
      <c r="O58" s="535"/>
      <c r="P58" s="535"/>
      <c r="Q58" s="535"/>
      <c r="R58" s="535"/>
      <c r="S58" s="535"/>
      <c r="T58" s="535"/>
      <c r="U58" s="535"/>
      <c r="V58" s="535"/>
      <c r="W58" s="569"/>
      <c r="X58" s="137"/>
      <c r="Y58" s="117"/>
      <c r="Z58" s="117"/>
      <c r="AA58" s="117"/>
      <c r="AC58" s="533" t="s">
        <v>243</v>
      </c>
      <c r="AD58" s="533"/>
      <c r="AE58" s="533"/>
      <c r="AF58" s="533"/>
      <c r="AG58" s="533"/>
      <c r="AH58" s="533"/>
      <c r="AI58" s="533"/>
      <c r="AJ58" s="533"/>
      <c r="AK58" s="533"/>
      <c r="AL58" s="533"/>
      <c r="AM58" s="533"/>
      <c r="AN58" s="533"/>
      <c r="AO58" s="533"/>
      <c r="AP58" s="533"/>
      <c r="AQ58" s="533"/>
      <c r="AR58" s="533"/>
      <c r="AS58" s="533"/>
      <c r="AT58" s="533"/>
      <c r="AU58" s="533"/>
      <c r="AV58" s="533"/>
      <c r="AW58" s="533"/>
      <c r="AX58" s="533"/>
      <c r="AY58" s="533"/>
      <c r="AZ58" s="533"/>
      <c r="BA58" s="533"/>
      <c r="BB58" s="533"/>
      <c r="BC58" s="533"/>
      <c r="BD58" s="533"/>
      <c r="BE58" s="116"/>
      <c r="BF58" s="117"/>
      <c r="BG58" s="117"/>
      <c r="BH58" s="117"/>
      <c r="BI58" s="138"/>
      <c r="BJ58" s="137"/>
      <c r="BK58" s="117"/>
      <c r="BL58" s="117"/>
      <c r="BM58" s="117"/>
      <c r="BO58" s="533" t="s">
        <v>243</v>
      </c>
      <c r="BP58" s="533"/>
      <c r="BQ58" s="533"/>
      <c r="BR58" s="533"/>
      <c r="BS58" s="533"/>
      <c r="BT58" s="533"/>
      <c r="BU58" s="533"/>
      <c r="BV58" s="533"/>
      <c r="BW58" s="533"/>
      <c r="BX58" s="533"/>
      <c r="BY58" s="533"/>
      <c r="BZ58" s="533"/>
      <c r="CA58" s="533"/>
      <c r="CB58" s="533"/>
      <c r="CC58" s="533"/>
      <c r="CD58" s="533"/>
      <c r="CE58" s="533"/>
      <c r="CF58" s="533"/>
      <c r="CG58" s="533"/>
      <c r="CH58" s="533"/>
      <c r="CI58" s="533"/>
      <c r="CJ58" s="533"/>
      <c r="CK58" s="533"/>
      <c r="CL58" s="533"/>
      <c r="CM58" s="533"/>
      <c r="CN58" s="533"/>
      <c r="CO58" s="533"/>
      <c r="CP58" s="533"/>
      <c r="CQ58" s="116"/>
      <c r="CR58" s="117"/>
      <c r="CS58" s="117"/>
      <c r="CT58" s="117"/>
      <c r="CU58" s="139"/>
      <c r="CX58" s="133"/>
      <c r="CY58" s="72"/>
    </row>
    <row r="59" spans="2:103" ht="9.75" customHeight="1">
      <c r="B59" s="592"/>
      <c r="C59" s="535"/>
      <c r="D59" s="535"/>
      <c r="E59" s="535"/>
      <c r="F59" s="535"/>
      <c r="G59" s="535"/>
      <c r="H59" s="535"/>
      <c r="I59" s="535"/>
      <c r="J59" s="535"/>
      <c r="K59" s="535"/>
      <c r="L59" s="535"/>
      <c r="M59" s="535"/>
      <c r="N59" s="535"/>
      <c r="O59" s="535"/>
      <c r="P59" s="535"/>
      <c r="Q59" s="535"/>
      <c r="R59" s="535"/>
      <c r="S59" s="535"/>
      <c r="T59" s="535"/>
      <c r="U59" s="535"/>
      <c r="V59" s="535"/>
      <c r="W59" s="569"/>
      <c r="X59" s="137"/>
      <c r="Y59" s="117"/>
      <c r="Z59" s="117"/>
      <c r="AA59" s="117"/>
      <c r="AB59" s="116"/>
      <c r="AC59" s="533"/>
      <c r="AD59" s="533"/>
      <c r="AE59" s="533"/>
      <c r="AF59" s="533"/>
      <c r="AG59" s="533"/>
      <c r="AH59" s="533"/>
      <c r="AI59" s="533"/>
      <c r="AJ59" s="533"/>
      <c r="AK59" s="533"/>
      <c r="AL59" s="533"/>
      <c r="AM59" s="533"/>
      <c r="AN59" s="533"/>
      <c r="AO59" s="533"/>
      <c r="AP59" s="533"/>
      <c r="AQ59" s="533"/>
      <c r="AR59" s="533"/>
      <c r="AS59" s="533"/>
      <c r="AT59" s="533"/>
      <c r="AU59" s="533"/>
      <c r="AV59" s="533"/>
      <c r="AW59" s="533"/>
      <c r="AX59" s="533"/>
      <c r="AY59" s="533"/>
      <c r="AZ59" s="533"/>
      <c r="BA59" s="533"/>
      <c r="BB59" s="533"/>
      <c r="BC59" s="533"/>
      <c r="BD59" s="533"/>
      <c r="BE59" s="116"/>
      <c r="BF59" s="117"/>
      <c r="BG59" s="117"/>
      <c r="BH59" s="117"/>
      <c r="BI59" s="138"/>
      <c r="BJ59" s="137"/>
      <c r="BK59" s="117"/>
      <c r="BL59" s="117"/>
      <c r="BM59" s="117"/>
      <c r="BN59" s="116"/>
      <c r="BO59" s="533"/>
      <c r="BP59" s="533"/>
      <c r="BQ59" s="533"/>
      <c r="BR59" s="533"/>
      <c r="BS59" s="533"/>
      <c r="BT59" s="533"/>
      <c r="BU59" s="533"/>
      <c r="BV59" s="533"/>
      <c r="BW59" s="533"/>
      <c r="BX59" s="533"/>
      <c r="BY59" s="533"/>
      <c r="BZ59" s="533"/>
      <c r="CA59" s="533"/>
      <c r="CB59" s="533"/>
      <c r="CC59" s="533"/>
      <c r="CD59" s="533"/>
      <c r="CE59" s="533"/>
      <c r="CF59" s="533"/>
      <c r="CG59" s="533"/>
      <c r="CH59" s="533"/>
      <c r="CI59" s="533"/>
      <c r="CJ59" s="533"/>
      <c r="CK59" s="533"/>
      <c r="CL59" s="533"/>
      <c r="CM59" s="533"/>
      <c r="CN59" s="533"/>
      <c r="CO59" s="533"/>
      <c r="CP59" s="533"/>
      <c r="CQ59" s="116"/>
      <c r="CR59" s="117"/>
      <c r="CS59" s="117"/>
      <c r="CT59" s="117"/>
      <c r="CU59" s="139"/>
      <c r="CX59" s="133"/>
      <c r="CY59" s="72"/>
    </row>
    <row r="60" spans="2:103" ht="9.75" customHeight="1">
      <c r="B60" s="592"/>
      <c r="C60" s="535"/>
      <c r="D60" s="535"/>
      <c r="E60" s="535"/>
      <c r="F60" s="535"/>
      <c r="G60" s="535"/>
      <c r="H60" s="535"/>
      <c r="I60" s="535"/>
      <c r="J60" s="535"/>
      <c r="K60" s="535"/>
      <c r="L60" s="535"/>
      <c r="M60" s="535"/>
      <c r="N60" s="535"/>
      <c r="O60" s="535"/>
      <c r="P60" s="535"/>
      <c r="Q60" s="535"/>
      <c r="R60" s="535"/>
      <c r="S60" s="535"/>
      <c r="T60" s="535"/>
      <c r="U60" s="535"/>
      <c r="V60" s="535"/>
      <c r="W60" s="569"/>
      <c r="X60" s="137"/>
      <c r="Y60" s="117"/>
      <c r="Z60" s="117"/>
      <c r="AA60" s="117"/>
      <c r="AB60" s="116"/>
      <c r="AC60" s="533"/>
      <c r="AD60" s="533"/>
      <c r="AE60" s="533"/>
      <c r="AF60" s="533"/>
      <c r="AG60" s="533"/>
      <c r="AH60" s="533"/>
      <c r="AI60" s="533"/>
      <c r="AJ60" s="533"/>
      <c r="AK60" s="533"/>
      <c r="AL60" s="533"/>
      <c r="AM60" s="533"/>
      <c r="AN60" s="533"/>
      <c r="AO60" s="533"/>
      <c r="AP60" s="533"/>
      <c r="AQ60" s="533"/>
      <c r="AR60" s="533"/>
      <c r="AS60" s="533"/>
      <c r="AT60" s="533"/>
      <c r="AU60" s="533"/>
      <c r="AV60" s="533"/>
      <c r="AW60" s="533"/>
      <c r="AX60" s="533"/>
      <c r="AY60" s="533"/>
      <c r="AZ60" s="533"/>
      <c r="BA60" s="533"/>
      <c r="BB60" s="533"/>
      <c r="BC60" s="533"/>
      <c r="BD60" s="533"/>
      <c r="BE60" s="116"/>
      <c r="BF60" s="117"/>
      <c r="BG60" s="117"/>
      <c r="BH60" s="117"/>
      <c r="BI60" s="138"/>
      <c r="BJ60" s="137"/>
      <c r="BK60" s="117"/>
      <c r="BL60" s="117"/>
      <c r="BM60" s="117"/>
      <c r="BN60" s="116"/>
      <c r="BO60" s="533"/>
      <c r="BP60" s="533"/>
      <c r="BQ60" s="533"/>
      <c r="BR60" s="533"/>
      <c r="BS60" s="533"/>
      <c r="BT60" s="533"/>
      <c r="BU60" s="533"/>
      <c r="BV60" s="533"/>
      <c r="BW60" s="533"/>
      <c r="BX60" s="533"/>
      <c r="BY60" s="533"/>
      <c r="BZ60" s="533"/>
      <c r="CA60" s="533"/>
      <c r="CB60" s="533"/>
      <c r="CC60" s="533"/>
      <c r="CD60" s="533"/>
      <c r="CE60" s="533"/>
      <c r="CF60" s="533"/>
      <c r="CG60" s="533"/>
      <c r="CH60" s="533"/>
      <c r="CI60" s="533"/>
      <c r="CJ60" s="533"/>
      <c r="CK60" s="533"/>
      <c r="CL60" s="533"/>
      <c r="CM60" s="533"/>
      <c r="CN60" s="533"/>
      <c r="CO60" s="533"/>
      <c r="CP60" s="533"/>
      <c r="CQ60" s="116"/>
      <c r="CR60" s="117"/>
      <c r="CS60" s="117"/>
      <c r="CT60" s="117"/>
      <c r="CU60" s="139"/>
      <c r="CX60" s="133"/>
    </row>
    <row r="61" spans="2:103" ht="9.75" customHeight="1">
      <c r="B61" s="592"/>
      <c r="C61" s="535"/>
      <c r="D61" s="535"/>
      <c r="E61" s="535"/>
      <c r="F61" s="535"/>
      <c r="G61" s="535"/>
      <c r="H61" s="535"/>
      <c r="I61" s="535"/>
      <c r="J61" s="535"/>
      <c r="K61" s="535"/>
      <c r="L61" s="535"/>
      <c r="M61" s="535"/>
      <c r="N61" s="535"/>
      <c r="O61" s="535"/>
      <c r="P61" s="535"/>
      <c r="Q61" s="535"/>
      <c r="R61" s="535"/>
      <c r="S61" s="535"/>
      <c r="T61" s="535"/>
      <c r="U61" s="535"/>
      <c r="V61" s="535"/>
      <c r="W61" s="569"/>
      <c r="X61" s="137"/>
      <c r="Y61" s="117"/>
      <c r="Z61" s="117"/>
      <c r="AA61" s="117"/>
      <c r="AB61" s="116"/>
      <c r="AC61" s="533"/>
      <c r="AD61" s="533"/>
      <c r="AE61" s="533"/>
      <c r="AF61" s="533"/>
      <c r="AG61" s="533"/>
      <c r="AH61" s="533"/>
      <c r="AI61" s="533"/>
      <c r="AJ61" s="533"/>
      <c r="AK61" s="533"/>
      <c r="AL61" s="533"/>
      <c r="AM61" s="533"/>
      <c r="AN61" s="533"/>
      <c r="AO61" s="533"/>
      <c r="AP61" s="533"/>
      <c r="AQ61" s="533"/>
      <c r="AR61" s="533"/>
      <c r="AS61" s="533"/>
      <c r="AT61" s="533"/>
      <c r="AU61" s="533"/>
      <c r="AV61" s="533"/>
      <c r="AW61" s="533"/>
      <c r="AX61" s="533"/>
      <c r="AY61" s="533"/>
      <c r="AZ61" s="533"/>
      <c r="BA61" s="533"/>
      <c r="BB61" s="533"/>
      <c r="BC61" s="533"/>
      <c r="BD61" s="533"/>
      <c r="BE61" s="116"/>
      <c r="BF61" s="117"/>
      <c r="BG61" s="117"/>
      <c r="BH61" s="117"/>
      <c r="BI61" s="138"/>
      <c r="BJ61" s="137"/>
      <c r="BK61" s="117"/>
      <c r="BL61" s="117"/>
      <c r="BM61" s="117"/>
      <c r="BN61" s="116"/>
      <c r="BO61" s="533"/>
      <c r="BP61" s="533"/>
      <c r="BQ61" s="533"/>
      <c r="BR61" s="533"/>
      <c r="BS61" s="533"/>
      <c r="BT61" s="533"/>
      <c r="BU61" s="533"/>
      <c r="BV61" s="533"/>
      <c r="BW61" s="533"/>
      <c r="BX61" s="533"/>
      <c r="BY61" s="533"/>
      <c r="BZ61" s="533"/>
      <c r="CA61" s="533"/>
      <c r="CB61" s="533"/>
      <c r="CC61" s="533"/>
      <c r="CD61" s="533"/>
      <c r="CE61" s="533"/>
      <c r="CF61" s="533"/>
      <c r="CG61" s="533"/>
      <c r="CH61" s="533"/>
      <c r="CI61" s="533"/>
      <c r="CJ61" s="533"/>
      <c r="CK61" s="533"/>
      <c r="CL61" s="533"/>
      <c r="CM61" s="533"/>
      <c r="CN61" s="533"/>
      <c r="CO61" s="533"/>
      <c r="CP61" s="533"/>
      <c r="CQ61" s="116"/>
      <c r="CR61" s="117"/>
      <c r="CS61" s="117"/>
      <c r="CT61" s="117"/>
      <c r="CU61" s="139"/>
    </row>
    <row r="62" spans="2:103" ht="9.75" customHeight="1">
      <c r="B62" s="592"/>
      <c r="C62" s="535"/>
      <c r="D62" s="535"/>
      <c r="E62" s="535"/>
      <c r="F62" s="535"/>
      <c r="G62" s="535"/>
      <c r="H62" s="535"/>
      <c r="I62" s="535"/>
      <c r="J62" s="535"/>
      <c r="K62" s="535"/>
      <c r="L62" s="535"/>
      <c r="M62" s="535"/>
      <c r="N62" s="535"/>
      <c r="O62" s="535"/>
      <c r="P62" s="535"/>
      <c r="Q62" s="535"/>
      <c r="R62" s="535"/>
      <c r="S62" s="535"/>
      <c r="T62" s="535"/>
      <c r="U62" s="535"/>
      <c r="V62" s="535"/>
      <c r="W62" s="569"/>
      <c r="X62" s="137"/>
      <c r="Y62" s="117"/>
      <c r="Z62" s="117"/>
      <c r="AA62" s="117"/>
      <c r="AB62" s="116"/>
      <c r="AC62" s="533"/>
      <c r="AD62" s="533"/>
      <c r="AE62" s="533"/>
      <c r="AF62" s="533"/>
      <c r="AG62" s="533"/>
      <c r="AH62" s="533"/>
      <c r="AI62" s="533"/>
      <c r="AJ62" s="533"/>
      <c r="AK62" s="533"/>
      <c r="AL62" s="533"/>
      <c r="AM62" s="533"/>
      <c r="AN62" s="533"/>
      <c r="AO62" s="533"/>
      <c r="AP62" s="533"/>
      <c r="AQ62" s="533"/>
      <c r="AR62" s="533"/>
      <c r="AS62" s="533"/>
      <c r="AT62" s="533"/>
      <c r="AU62" s="533"/>
      <c r="AV62" s="533"/>
      <c r="AW62" s="533"/>
      <c r="AX62" s="533"/>
      <c r="AY62" s="533"/>
      <c r="AZ62" s="533"/>
      <c r="BA62" s="533"/>
      <c r="BB62" s="533"/>
      <c r="BC62" s="533"/>
      <c r="BD62" s="533"/>
      <c r="BE62" s="116"/>
      <c r="BF62" s="117"/>
      <c r="BG62" s="117"/>
      <c r="BH62" s="117"/>
      <c r="BI62" s="138"/>
      <c r="BJ62" s="137"/>
      <c r="BK62" s="117"/>
      <c r="BL62" s="117"/>
      <c r="BM62" s="117"/>
      <c r="BN62" s="116"/>
      <c r="BO62" s="533"/>
      <c r="BP62" s="533"/>
      <c r="BQ62" s="533"/>
      <c r="BR62" s="533"/>
      <c r="BS62" s="533"/>
      <c r="BT62" s="533"/>
      <c r="BU62" s="533"/>
      <c r="BV62" s="533"/>
      <c r="BW62" s="533"/>
      <c r="BX62" s="533"/>
      <c r="BY62" s="533"/>
      <c r="BZ62" s="533"/>
      <c r="CA62" s="533"/>
      <c r="CB62" s="533"/>
      <c r="CC62" s="533"/>
      <c r="CD62" s="533"/>
      <c r="CE62" s="533"/>
      <c r="CF62" s="533"/>
      <c r="CG62" s="533"/>
      <c r="CH62" s="533"/>
      <c r="CI62" s="533"/>
      <c r="CJ62" s="533"/>
      <c r="CK62" s="533"/>
      <c r="CL62" s="533"/>
      <c r="CM62" s="533"/>
      <c r="CN62" s="533"/>
      <c r="CO62" s="533"/>
      <c r="CP62" s="533"/>
      <c r="CQ62" s="116"/>
      <c r="CR62" s="117"/>
      <c r="CS62" s="117"/>
      <c r="CT62" s="117"/>
      <c r="CU62" s="139"/>
      <c r="CX62" s="133"/>
    </row>
    <row r="63" spans="2:103" ht="9.75" customHeight="1">
      <c r="B63" s="592"/>
      <c r="C63" s="535"/>
      <c r="D63" s="535"/>
      <c r="E63" s="535"/>
      <c r="F63" s="535"/>
      <c r="G63" s="535"/>
      <c r="H63" s="535"/>
      <c r="I63" s="535"/>
      <c r="J63" s="535"/>
      <c r="K63" s="535"/>
      <c r="L63" s="535"/>
      <c r="M63" s="535"/>
      <c r="N63" s="535"/>
      <c r="O63" s="535"/>
      <c r="P63" s="535"/>
      <c r="Q63" s="535"/>
      <c r="R63" s="535"/>
      <c r="S63" s="535"/>
      <c r="T63" s="535"/>
      <c r="U63" s="535"/>
      <c r="V63" s="535"/>
      <c r="W63" s="569"/>
      <c r="X63" s="137"/>
      <c r="Y63" s="117"/>
      <c r="Z63" s="117"/>
      <c r="AA63" s="117"/>
      <c r="AB63" s="116"/>
      <c r="AC63" s="533"/>
      <c r="AD63" s="533"/>
      <c r="AE63" s="533"/>
      <c r="AF63" s="533"/>
      <c r="AG63" s="533"/>
      <c r="AH63" s="533"/>
      <c r="AI63" s="533"/>
      <c r="AJ63" s="533"/>
      <c r="AK63" s="533"/>
      <c r="AL63" s="533"/>
      <c r="AM63" s="533"/>
      <c r="AN63" s="533"/>
      <c r="AO63" s="533"/>
      <c r="AP63" s="533"/>
      <c r="AQ63" s="533"/>
      <c r="AR63" s="533"/>
      <c r="AS63" s="533"/>
      <c r="AT63" s="533"/>
      <c r="AU63" s="533"/>
      <c r="AV63" s="533"/>
      <c r="AW63" s="533"/>
      <c r="AX63" s="533"/>
      <c r="AY63" s="533"/>
      <c r="AZ63" s="533"/>
      <c r="BA63" s="533"/>
      <c r="BB63" s="533"/>
      <c r="BC63" s="533"/>
      <c r="BD63" s="533"/>
      <c r="BE63" s="116"/>
      <c r="BF63" s="117"/>
      <c r="BG63" s="117"/>
      <c r="BH63" s="117"/>
      <c r="BI63" s="138"/>
      <c r="BJ63" s="137"/>
      <c r="BK63" s="117"/>
      <c r="BL63" s="117"/>
      <c r="BM63" s="117"/>
      <c r="BN63" s="116"/>
      <c r="BO63" s="533"/>
      <c r="BP63" s="533"/>
      <c r="BQ63" s="533"/>
      <c r="BR63" s="533"/>
      <c r="BS63" s="533"/>
      <c r="BT63" s="533"/>
      <c r="BU63" s="533"/>
      <c r="BV63" s="533"/>
      <c r="BW63" s="533"/>
      <c r="BX63" s="533"/>
      <c r="BY63" s="533"/>
      <c r="BZ63" s="533"/>
      <c r="CA63" s="533"/>
      <c r="CB63" s="533"/>
      <c r="CC63" s="533"/>
      <c r="CD63" s="533"/>
      <c r="CE63" s="533"/>
      <c r="CF63" s="533"/>
      <c r="CG63" s="533"/>
      <c r="CH63" s="533"/>
      <c r="CI63" s="533"/>
      <c r="CJ63" s="533"/>
      <c r="CK63" s="533"/>
      <c r="CL63" s="533"/>
      <c r="CM63" s="533"/>
      <c r="CN63" s="533"/>
      <c r="CO63" s="533"/>
      <c r="CP63" s="533"/>
      <c r="CQ63" s="116"/>
      <c r="CR63" s="117"/>
      <c r="CS63" s="117"/>
      <c r="CT63" s="117"/>
      <c r="CU63" s="139"/>
    </row>
    <row r="64" spans="2:103" ht="9.75" customHeight="1">
      <c r="B64" s="592"/>
      <c r="C64" s="535"/>
      <c r="D64" s="535"/>
      <c r="E64" s="535"/>
      <c r="F64" s="535"/>
      <c r="G64" s="535"/>
      <c r="H64" s="535"/>
      <c r="I64" s="535"/>
      <c r="J64" s="535"/>
      <c r="K64" s="535"/>
      <c r="L64" s="535"/>
      <c r="M64" s="535"/>
      <c r="N64" s="535"/>
      <c r="O64" s="535"/>
      <c r="P64" s="535"/>
      <c r="Q64" s="535"/>
      <c r="R64" s="535"/>
      <c r="S64" s="535"/>
      <c r="T64" s="535"/>
      <c r="U64" s="535"/>
      <c r="V64" s="535"/>
      <c r="W64" s="569"/>
      <c r="X64" s="137"/>
      <c r="Y64" s="117"/>
      <c r="Z64" s="117"/>
      <c r="AA64" s="117"/>
      <c r="AB64" s="116"/>
      <c r="AC64" s="533"/>
      <c r="AD64" s="533"/>
      <c r="AE64" s="533"/>
      <c r="AF64" s="533"/>
      <c r="AG64" s="533"/>
      <c r="AH64" s="533"/>
      <c r="AI64" s="533"/>
      <c r="AJ64" s="533"/>
      <c r="AK64" s="533"/>
      <c r="AL64" s="533"/>
      <c r="AM64" s="533"/>
      <c r="AN64" s="533"/>
      <c r="AO64" s="533"/>
      <c r="AP64" s="533"/>
      <c r="AQ64" s="533"/>
      <c r="AR64" s="533"/>
      <c r="AS64" s="533"/>
      <c r="AT64" s="533"/>
      <c r="AU64" s="533"/>
      <c r="AV64" s="533"/>
      <c r="AW64" s="533"/>
      <c r="AX64" s="533"/>
      <c r="AY64" s="533"/>
      <c r="AZ64" s="533"/>
      <c r="BA64" s="533"/>
      <c r="BB64" s="533"/>
      <c r="BC64" s="533"/>
      <c r="BD64" s="533"/>
      <c r="BE64" s="116"/>
      <c r="BF64" s="117"/>
      <c r="BG64" s="117"/>
      <c r="BH64" s="117"/>
      <c r="BI64" s="138"/>
      <c r="BJ64" s="137"/>
      <c r="BK64" s="117"/>
      <c r="BL64" s="117"/>
      <c r="BM64" s="117"/>
      <c r="BN64" s="116"/>
      <c r="BO64" s="533"/>
      <c r="BP64" s="533"/>
      <c r="BQ64" s="533"/>
      <c r="BR64" s="533"/>
      <c r="BS64" s="533"/>
      <c r="BT64" s="533"/>
      <c r="BU64" s="533"/>
      <c r="BV64" s="533"/>
      <c r="BW64" s="533"/>
      <c r="BX64" s="533"/>
      <c r="BY64" s="533"/>
      <c r="BZ64" s="533"/>
      <c r="CA64" s="533"/>
      <c r="CB64" s="533"/>
      <c r="CC64" s="533"/>
      <c r="CD64" s="533"/>
      <c r="CE64" s="533"/>
      <c r="CF64" s="533"/>
      <c r="CG64" s="533"/>
      <c r="CH64" s="533"/>
      <c r="CI64" s="533"/>
      <c r="CJ64" s="533"/>
      <c r="CK64" s="533"/>
      <c r="CL64" s="533"/>
      <c r="CM64" s="533"/>
      <c r="CN64" s="533"/>
      <c r="CO64" s="533"/>
      <c r="CP64" s="533"/>
      <c r="CQ64" s="116"/>
      <c r="CR64" s="117"/>
      <c r="CS64" s="117"/>
      <c r="CT64" s="117"/>
      <c r="CU64" s="139"/>
    </row>
    <row r="65" spans="2:99" ht="9.75" customHeight="1">
      <c r="B65" s="592"/>
      <c r="C65" s="535"/>
      <c r="D65" s="535"/>
      <c r="E65" s="535"/>
      <c r="F65" s="535"/>
      <c r="G65" s="535"/>
      <c r="H65" s="535"/>
      <c r="I65" s="535"/>
      <c r="J65" s="535"/>
      <c r="K65" s="535"/>
      <c r="L65" s="535"/>
      <c r="M65" s="535"/>
      <c r="N65" s="535"/>
      <c r="O65" s="535"/>
      <c r="P65" s="535"/>
      <c r="Q65" s="535"/>
      <c r="R65" s="535"/>
      <c r="S65" s="535"/>
      <c r="T65" s="535"/>
      <c r="U65" s="535"/>
      <c r="V65" s="535"/>
      <c r="W65" s="569"/>
      <c r="X65" s="137"/>
      <c r="Y65" s="117"/>
      <c r="Z65" s="117"/>
      <c r="AA65" s="117"/>
      <c r="AB65" s="116"/>
      <c r="AC65" s="533"/>
      <c r="AD65" s="533"/>
      <c r="AE65" s="533"/>
      <c r="AF65" s="533"/>
      <c r="AG65" s="533"/>
      <c r="AH65" s="533"/>
      <c r="AI65" s="533"/>
      <c r="AJ65" s="533"/>
      <c r="AK65" s="533"/>
      <c r="AL65" s="533"/>
      <c r="AM65" s="533"/>
      <c r="AN65" s="533"/>
      <c r="AO65" s="533"/>
      <c r="AP65" s="533"/>
      <c r="AQ65" s="533"/>
      <c r="AR65" s="533"/>
      <c r="AS65" s="533"/>
      <c r="AT65" s="533"/>
      <c r="AU65" s="533"/>
      <c r="AV65" s="533"/>
      <c r="AW65" s="533"/>
      <c r="AX65" s="533"/>
      <c r="AY65" s="533"/>
      <c r="AZ65" s="533"/>
      <c r="BA65" s="533"/>
      <c r="BB65" s="533"/>
      <c r="BC65" s="533"/>
      <c r="BD65" s="533"/>
      <c r="BE65" s="116"/>
      <c r="BF65" s="117"/>
      <c r="BG65" s="117"/>
      <c r="BH65" s="117"/>
      <c r="BI65" s="138"/>
      <c r="BJ65" s="137"/>
      <c r="BK65" s="117"/>
      <c r="BL65" s="117"/>
      <c r="BM65" s="117"/>
      <c r="BN65" s="116"/>
      <c r="BO65" s="533"/>
      <c r="BP65" s="533"/>
      <c r="BQ65" s="533"/>
      <c r="BR65" s="533"/>
      <c r="BS65" s="533"/>
      <c r="BT65" s="533"/>
      <c r="BU65" s="533"/>
      <c r="BV65" s="533"/>
      <c r="BW65" s="533"/>
      <c r="BX65" s="533"/>
      <c r="BY65" s="533"/>
      <c r="BZ65" s="533"/>
      <c r="CA65" s="533"/>
      <c r="CB65" s="533"/>
      <c r="CC65" s="533"/>
      <c r="CD65" s="533"/>
      <c r="CE65" s="533"/>
      <c r="CF65" s="533"/>
      <c r="CG65" s="533"/>
      <c r="CH65" s="533"/>
      <c r="CI65" s="533"/>
      <c r="CJ65" s="533"/>
      <c r="CK65" s="533"/>
      <c r="CL65" s="533"/>
      <c r="CM65" s="533"/>
      <c r="CN65" s="533"/>
      <c r="CO65" s="533"/>
      <c r="CP65" s="533"/>
      <c r="CQ65" s="116"/>
      <c r="CR65" s="117"/>
      <c r="CS65" s="117"/>
      <c r="CT65" s="117"/>
      <c r="CU65" s="139"/>
    </row>
    <row r="66" spans="2:99" ht="9.75" customHeight="1">
      <c r="B66" s="592"/>
      <c r="C66" s="535"/>
      <c r="D66" s="535"/>
      <c r="E66" s="535"/>
      <c r="F66" s="535"/>
      <c r="G66" s="535"/>
      <c r="H66" s="535"/>
      <c r="I66" s="535"/>
      <c r="J66" s="535"/>
      <c r="K66" s="535"/>
      <c r="L66" s="535"/>
      <c r="M66" s="535"/>
      <c r="N66" s="535"/>
      <c r="O66" s="535"/>
      <c r="P66" s="535"/>
      <c r="Q66" s="535"/>
      <c r="R66" s="535"/>
      <c r="S66" s="535"/>
      <c r="T66" s="535"/>
      <c r="U66" s="535"/>
      <c r="V66" s="535"/>
      <c r="W66" s="569"/>
      <c r="X66" s="137"/>
      <c r="Y66" s="117"/>
      <c r="Z66" s="117"/>
      <c r="AA66" s="117"/>
      <c r="AB66" s="116"/>
      <c r="AC66" s="533"/>
      <c r="AD66" s="533"/>
      <c r="AE66" s="533"/>
      <c r="AF66" s="533"/>
      <c r="AG66" s="533"/>
      <c r="AH66" s="533"/>
      <c r="AI66" s="533"/>
      <c r="AJ66" s="533"/>
      <c r="AK66" s="533"/>
      <c r="AL66" s="533"/>
      <c r="AM66" s="533"/>
      <c r="AN66" s="533"/>
      <c r="AO66" s="533"/>
      <c r="AP66" s="533"/>
      <c r="AQ66" s="533"/>
      <c r="AR66" s="533"/>
      <c r="AS66" s="533"/>
      <c r="AT66" s="533"/>
      <c r="AU66" s="533"/>
      <c r="AV66" s="533"/>
      <c r="AW66" s="533"/>
      <c r="AX66" s="533"/>
      <c r="AY66" s="533"/>
      <c r="AZ66" s="533"/>
      <c r="BA66" s="533"/>
      <c r="BB66" s="533"/>
      <c r="BC66" s="533"/>
      <c r="BD66" s="533"/>
      <c r="BE66" s="116"/>
      <c r="BF66" s="117"/>
      <c r="BG66" s="117"/>
      <c r="BH66" s="117"/>
      <c r="BI66" s="138"/>
      <c r="BJ66" s="137"/>
      <c r="BK66" s="117"/>
      <c r="BL66" s="117"/>
      <c r="BM66" s="117"/>
      <c r="BN66" s="116"/>
      <c r="BO66" s="533"/>
      <c r="BP66" s="533"/>
      <c r="BQ66" s="533"/>
      <c r="BR66" s="533"/>
      <c r="BS66" s="533"/>
      <c r="BT66" s="533"/>
      <c r="BU66" s="533"/>
      <c r="BV66" s="533"/>
      <c r="BW66" s="533"/>
      <c r="BX66" s="533"/>
      <c r="BY66" s="533"/>
      <c r="BZ66" s="533"/>
      <c r="CA66" s="533"/>
      <c r="CB66" s="533"/>
      <c r="CC66" s="533"/>
      <c r="CD66" s="533"/>
      <c r="CE66" s="533"/>
      <c r="CF66" s="533"/>
      <c r="CG66" s="533"/>
      <c r="CH66" s="533"/>
      <c r="CI66" s="533"/>
      <c r="CJ66" s="533"/>
      <c r="CK66" s="533"/>
      <c r="CL66" s="533"/>
      <c r="CM66" s="533"/>
      <c r="CN66" s="533"/>
      <c r="CO66" s="533"/>
      <c r="CP66" s="533"/>
      <c r="CQ66" s="116"/>
      <c r="CR66" s="117"/>
      <c r="CS66" s="117"/>
      <c r="CT66" s="117"/>
      <c r="CU66" s="139"/>
    </row>
    <row r="67" spans="2:99" ht="9.75" customHeight="1">
      <c r="B67" s="592"/>
      <c r="C67" s="535"/>
      <c r="D67" s="535"/>
      <c r="E67" s="535"/>
      <c r="F67" s="535"/>
      <c r="G67" s="535"/>
      <c r="H67" s="535"/>
      <c r="I67" s="535"/>
      <c r="J67" s="535"/>
      <c r="K67" s="535"/>
      <c r="L67" s="535"/>
      <c r="M67" s="535"/>
      <c r="N67" s="535"/>
      <c r="O67" s="535"/>
      <c r="P67" s="535"/>
      <c r="Q67" s="535"/>
      <c r="R67" s="535"/>
      <c r="S67" s="535"/>
      <c r="T67" s="535"/>
      <c r="U67" s="535"/>
      <c r="V67" s="535"/>
      <c r="W67" s="569"/>
      <c r="X67" s="137"/>
      <c r="Y67" s="117"/>
      <c r="Z67" s="117"/>
      <c r="AA67" s="117"/>
      <c r="AB67" s="116"/>
      <c r="AC67" s="533"/>
      <c r="AD67" s="533"/>
      <c r="AE67" s="533"/>
      <c r="AF67" s="533"/>
      <c r="AG67" s="533"/>
      <c r="AH67" s="533"/>
      <c r="AI67" s="533"/>
      <c r="AJ67" s="533"/>
      <c r="AK67" s="533"/>
      <c r="AL67" s="533"/>
      <c r="AM67" s="533"/>
      <c r="AN67" s="533"/>
      <c r="AO67" s="533"/>
      <c r="AP67" s="533"/>
      <c r="AQ67" s="533"/>
      <c r="AR67" s="533"/>
      <c r="AS67" s="533"/>
      <c r="AT67" s="533"/>
      <c r="AU67" s="533"/>
      <c r="AV67" s="533"/>
      <c r="AW67" s="533"/>
      <c r="AX67" s="533"/>
      <c r="AY67" s="533"/>
      <c r="AZ67" s="533"/>
      <c r="BA67" s="533"/>
      <c r="BB67" s="533"/>
      <c r="BC67" s="533"/>
      <c r="BD67" s="533"/>
      <c r="BE67" s="116"/>
      <c r="BF67" s="117"/>
      <c r="BG67" s="117"/>
      <c r="BH67" s="117"/>
      <c r="BI67" s="138"/>
      <c r="BJ67" s="137"/>
      <c r="BK67" s="117"/>
      <c r="BL67" s="117"/>
      <c r="BM67" s="117"/>
      <c r="BN67" s="116"/>
      <c r="BO67" s="533"/>
      <c r="BP67" s="533"/>
      <c r="BQ67" s="533"/>
      <c r="BR67" s="533"/>
      <c r="BS67" s="533"/>
      <c r="BT67" s="533"/>
      <c r="BU67" s="533"/>
      <c r="BV67" s="533"/>
      <c r="BW67" s="533"/>
      <c r="BX67" s="533"/>
      <c r="BY67" s="533"/>
      <c r="BZ67" s="533"/>
      <c r="CA67" s="533"/>
      <c r="CB67" s="533"/>
      <c r="CC67" s="533"/>
      <c r="CD67" s="533"/>
      <c r="CE67" s="533"/>
      <c r="CF67" s="533"/>
      <c r="CG67" s="533"/>
      <c r="CH67" s="533"/>
      <c r="CI67" s="533"/>
      <c r="CJ67" s="533"/>
      <c r="CK67" s="533"/>
      <c r="CL67" s="533"/>
      <c r="CM67" s="533"/>
      <c r="CN67" s="533"/>
      <c r="CO67" s="533"/>
      <c r="CP67" s="533"/>
      <c r="CQ67" s="116"/>
      <c r="CR67" s="117"/>
      <c r="CS67" s="117"/>
      <c r="CT67" s="117"/>
      <c r="CU67" s="139"/>
    </row>
    <row r="68" spans="2:99" ht="9.75" customHeight="1">
      <c r="B68" s="592"/>
      <c r="C68" s="535"/>
      <c r="D68" s="535"/>
      <c r="E68" s="535"/>
      <c r="F68" s="535"/>
      <c r="G68" s="535"/>
      <c r="H68" s="535"/>
      <c r="I68" s="535"/>
      <c r="J68" s="535"/>
      <c r="K68" s="535"/>
      <c r="L68" s="535"/>
      <c r="M68" s="535"/>
      <c r="N68" s="535"/>
      <c r="O68" s="535"/>
      <c r="P68" s="535"/>
      <c r="Q68" s="535"/>
      <c r="R68" s="535"/>
      <c r="S68" s="535"/>
      <c r="T68" s="535"/>
      <c r="U68" s="535"/>
      <c r="V68" s="535"/>
      <c r="W68" s="569"/>
      <c r="X68" s="137"/>
      <c r="Y68" s="117"/>
      <c r="Z68" s="117"/>
      <c r="AA68" s="117"/>
      <c r="AB68" s="116"/>
      <c r="AC68" s="533"/>
      <c r="AD68" s="533"/>
      <c r="AE68" s="533"/>
      <c r="AF68" s="533"/>
      <c r="AG68" s="533"/>
      <c r="AH68" s="533"/>
      <c r="AI68" s="533"/>
      <c r="AJ68" s="533"/>
      <c r="AK68" s="533"/>
      <c r="AL68" s="533"/>
      <c r="AM68" s="533"/>
      <c r="AN68" s="533"/>
      <c r="AO68" s="533"/>
      <c r="AP68" s="533"/>
      <c r="AQ68" s="533"/>
      <c r="AR68" s="533"/>
      <c r="AS68" s="533"/>
      <c r="AT68" s="533"/>
      <c r="AU68" s="533"/>
      <c r="AV68" s="533"/>
      <c r="AW68" s="533"/>
      <c r="AX68" s="533"/>
      <c r="AY68" s="533"/>
      <c r="AZ68" s="533"/>
      <c r="BA68" s="533"/>
      <c r="BB68" s="533"/>
      <c r="BC68" s="533"/>
      <c r="BD68" s="533"/>
      <c r="BE68" s="116"/>
      <c r="BF68" s="117"/>
      <c r="BG68" s="117"/>
      <c r="BH68" s="117"/>
      <c r="BI68" s="138"/>
      <c r="BJ68" s="137"/>
      <c r="BK68" s="117"/>
      <c r="BL68" s="117"/>
      <c r="BM68" s="117"/>
      <c r="BN68" s="116"/>
      <c r="BO68" s="533"/>
      <c r="BP68" s="533"/>
      <c r="BQ68" s="533"/>
      <c r="BR68" s="533"/>
      <c r="BS68" s="533"/>
      <c r="BT68" s="533"/>
      <c r="BU68" s="533"/>
      <c r="BV68" s="533"/>
      <c r="BW68" s="533"/>
      <c r="BX68" s="533"/>
      <c r="BY68" s="533"/>
      <c r="BZ68" s="533"/>
      <c r="CA68" s="533"/>
      <c r="CB68" s="533"/>
      <c r="CC68" s="533"/>
      <c r="CD68" s="533"/>
      <c r="CE68" s="533"/>
      <c r="CF68" s="533"/>
      <c r="CG68" s="533"/>
      <c r="CH68" s="533"/>
      <c r="CI68" s="533"/>
      <c r="CJ68" s="533"/>
      <c r="CK68" s="533"/>
      <c r="CL68" s="533"/>
      <c r="CM68" s="533"/>
      <c r="CN68" s="533"/>
      <c r="CO68" s="533"/>
      <c r="CP68" s="533"/>
      <c r="CQ68" s="116"/>
      <c r="CR68" s="117"/>
      <c r="CS68" s="117"/>
      <c r="CT68" s="117"/>
      <c r="CU68" s="139"/>
    </row>
    <row r="69" spans="2:99" ht="9.75" customHeight="1">
      <c r="B69" s="592"/>
      <c r="C69" s="535"/>
      <c r="D69" s="535"/>
      <c r="E69" s="535"/>
      <c r="F69" s="535"/>
      <c r="G69" s="535"/>
      <c r="H69" s="535"/>
      <c r="I69" s="535"/>
      <c r="J69" s="535"/>
      <c r="K69" s="535"/>
      <c r="L69" s="535"/>
      <c r="M69" s="535"/>
      <c r="N69" s="535"/>
      <c r="O69" s="535"/>
      <c r="P69" s="535"/>
      <c r="Q69" s="535"/>
      <c r="R69" s="535"/>
      <c r="S69" s="535"/>
      <c r="T69" s="535"/>
      <c r="U69" s="535"/>
      <c r="V69" s="535"/>
      <c r="W69" s="569"/>
      <c r="X69" s="137"/>
      <c r="Y69" s="117"/>
      <c r="Z69" s="117"/>
      <c r="AA69" s="117"/>
      <c r="AB69" s="116"/>
      <c r="AC69" s="533"/>
      <c r="AD69" s="533"/>
      <c r="AE69" s="533"/>
      <c r="AF69" s="533"/>
      <c r="AG69" s="533"/>
      <c r="AH69" s="533"/>
      <c r="AI69" s="533"/>
      <c r="AJ69" s="533"/>
      <c r="AK69" s="533"/>
      <c r="AL69" s="533"/>
      <c r="AM69" s="533"/>
      <c r="AN69" s="533"/>
      <c r="AO69" s="533"/>
      <c r="AP69" s="533"/>
      <c r="AQ69" s="533"/>
      <c r="AR69" s="533"/>
      <c r="AS69" s="533"/>
      <c r="AT69" s="533"/>
      <c r="AU69" s="533"/>
      <c r="AV69" s="533"/>
      <c r="AW69" s="533"/>
      <c r="AX69" s="533"/>
      <c r="AY69" s="533"/>
      <c r="AZ69" s="533"/>
      <c r="BA69" s="533"/>
      <c r="BB69" s="533"/>
      <c r="BC69" s="533"/>
      <c r="BD69" s="533"/>
      <c r="BE69" s="116"/>
      <c r="BF69" s="117"/>
      <c r="BG69" s="117"/>
      <c r="BH69" s="117"/>
      <c r="BI69" s="138"/>
      <c r="BJ69" s="137"/>
      <c r="BK69" s="117"/>
      <c r="BL69" s="117"/>
      <c r="BM69" s="117"/>
      <c r="BN69" s="116"/>
      <c r="BO69" s="533"/>
      <c r="BP69" s="533"/>
      <c r="BQ69" s="533"/>
      <c r="BR69" s="533"/>
      <c r="BS69" s="533"/>
      <c r="BT69" s="533"/>
      <c r="BU69" s="533"/>
      <c r="BV69" s="533"/>
      <c r="BW69" s="533"/>
      <c r="BX69" s="533"/>
      <c r="BY69" s="533"/>
      <c r="BZ69" s="533"/>
      <c r="CA69" s="533"/>
      <c r="CB69" s="533"/>
      <c r="CC69" s="533"/>
      <c r="CD69" s="533"/>
      <c r="CE69" s="533"/>
      <c r="CF69" s="533"/>
      <c r="CG69" s="533"/>
      <c r="CH69" s="533"/>
      <c r="CI69" s="533"/>
      <c r="CJ69" s="533"/>
      <c r="CK69" s="533"/>
      <c r="CL69" s="533"/>
      <c r="CM69" s="533"/>
      <c r="CN69" s="533"/>
      <c r="CO69" s="533"/>
      <c r="CP69" s="533"/>
      <c r="CQ69" s="116"/>
      <c r="CR69" s="117"/>
      <c r="CS69" s="117"/>
      <c r="CT69" s="117"/>
      <c r="CU69" s="139"/>
    </row>
    <row r="70" spans="2:99" ht="9.75" customHeight="1">
      <c r="B70" s="592"/>
      <c r="C70" s="535"/>
      <c r="D70" s="535"/>
      <c r="E70" s="535"/>
      <c r="F70" s="535"/>
      <c r="G70" s="535"/>
      <c r="H70" s="535"/>
      <c r="I70" s="535"/>
      <c r="J70" s="535"/>
      <c r="K70" s="535"/>
      <c r="L70" s="535"/>
      <c r="M70" s="535"/>
      <c r="N70" s="535"/>
      <c r="O70" s="535"/>
      <c r="P70" s="535"/>
      <c r="Q70" s="535"/>
      <c r="R70" s="535"/>
      <c r="S70" s="535"/>
      <c r="T70" s="535"/>
      <c r="U70" s="535"/>
      <c r="V70" s="535"/>
      <c r="W70" s="569"/>
      <c r="X70" s="137"/>
      <c r="Y70" s="117"/>
      <c r="Z70" s="117"/>
      <c r="AA70" s="117"/>
      <c r="AB70" s="116"/>
      <c r="AC70" s="533"/>
      <c r="AD70" s="533"/>
      <c r="AE70" s="533"/>
      <c r="AF70" s="533"/>
      <c r="AG70" s="533"/>
      <c r="AH70" s="533"/>
      <c r="AI70" s="533"/>
      <c r="AJ70" s="533"/>
      <c r="AK70" s="533"/>
      <c r="AL70" s="533"/>
      <c r="AM70" s="533"/>
      <c r="AN70" s="533"/>
      <c r="AO70" s="533"/>
      <c r="AP70" s="533"/>
      <c r="AQ70" s="533"/>
      <c r="AR70" s="533"/>
      <c r="AS70" s="533"/>
      <c r="AT70" s="533"/>
      <c r="AU70" s="533"/>
      <c r="AV70" s="533"/>
      <c r="AW70" s="533"/>
      <c r="AX70" s="533"/>
      <c r="AY70" s="533"/>
      <c r="AZ70" s="533"/>
      <c r="BA70" s="533"/>
      <c r="BB70" s="533"/>
      <c r="BC70" s="533"/>
      <c r="BD70" s="533"/>
      <c r="BE70" s="116"/>
      <c r="BF70" s="117"/>
      <c r="BG70" s="117"/>
      <c r="BH70" s="117"/>
      <c r="BI70" s="138"/>
      <c r="BJ70" s="137"/>
      <c r="BK70" s="117"/>
      <c r="BL70" s="117"/>
      <c r="BM70" s="117"/>
      <c r="BN70" s="116"/>
      <c r="BO70" s="533"/>
      <c r="BP70" s="533"/>
      <c r="BQ70" s="533"/>
      <c r="BR70" s="533"/>
      <c r="BS70" s="533"/>
      <c r="BT70" s="533"/>
      <c r="BU70" s="533"/>
      <c r="BV70" s="533"/>
      <c r="BW70" s="533"/>
      <c r="BX70" s="533"/>
      <c r="BY70" s="533"/>
      <c r="BZ70" s="533"/>
      <c r="CA70" s="533"/>
      <c r="CB70" s="533"/>
      <c r="CC70" s="533"/>
      <c r="CD70" s="533"/>
      <c r="CE70" s="533"/>
      <c r="CF70" s="533"/>
      <c r="CG70" s="533"/>
      <c r="CH70" s="533"/>
      <c r="CI70" s="533"/>
      <c r="CJ70" s="533"/>
      <c r="CK70" s="533"/>
      <c r="CL70" s="533"/>
      <c r="CM70" s="533"/>
      <c r="CN70" s="533"/>
      <c r="CO70" s="533"/>
      <c r="CP70" s="533"/>
      <c r="CQ70" s="116"/>
      <c r="CR70" s="117"/>
      <c r="CS70" s="117"/>
      <c r="CT70" s="117"/>
      <c r="CU70" s="139"/>
    </row>
    <row r="71" spans="2:99" ht="9.75" customHeight="1">
      <c r="B71" s="592"/>
      <c r="C71" s="535"/>
      <c r="D71" s="535"/>
      <c r="E71" s="535"/>
      <c r="F71" s="535"/>
      <c r="G71" s="535"/>
      <c r="H71" s="535"/>
      <c r="I71" s="535"/>
      <c r="J71" s="535"/>
      <c r="K71" s="535"/>
      <c r="L71" s="535"/>
      <c r="M71" s="535"/>
      <c r="N71" s="535"/>
      <c r="O71" s="535"/>
      <c r="P71" s="535"/>
      <c r="Q71" s="535"/>
      <c r="R71" s="535"/>
      <c r="S71" s="535"/>
      <c r="T71" s="535"/>
      <c r="U71" s="535"/>
      <c r="V71" s="535"/>
      <c r="W71" s="569"/>
      <c r="X71" s="137"/>
      <c r="Y71" s="117"/>
      <c r="Z71" s="117"/>
      <c r="AA71" s="117"/>
      <c r="AB71" s="116"/>
      <c r="AC71" s="533"/>
      <c r="AD71" s="533"/>
      <c r="AE71" s="533"/>
      <c r="AF71" s="533"/>
      <c r="AG71" s="533"/>
      <c r="AH71" s="533"/>
      <c r="AI71" s="533"/>
      <c r="AJ71" s="533"/>
      <c r="AK71" s="533"/>
      <c r="AL71" s="533"/>
      <c r="AM71" s="533"/>
      <c r="AN71" s="533"/>
      <c r="AO71" s="533"/>
      <c r="AP71" s="533"/>
      <c r="AQ71" s="533"/>
      <c r="AR71" s="533"/>
      <c r="AS71" s="533"/>
      <c r="AT71" s="533"/>
      <c r="AU71" s="533"/>
      <c r="AV71" s="533"/>
      <c r="AW71" s="533"/>
      <c r="AX71" s="533"/>
      <c r="AY71" s="533"/>
      <c r="AZ71" s="533"/>
      <c r="BA71" s="533"/>
      <c r="BB71" s="533"/>
      <c r="BC71" s="533"/>
      <c r="BD71" s="533"/>
      <c r="BE71" s="116"/>
      <c r="BF71" s="117"/>
      <c r="BG71" s="117"/>
      <c r="BH71" s="117"/>
      <c r="BI71" s="138"/>
      <c r="BJ71" s="137"/>
      <c r="BK71" s="117"/>
      <c r="BL71" s="117"/>
      <c r="BM71" s="117"/>
      <c r="BN71" s="116"/>
      <c r="BO71" s="533"/>
      <c r="BP71" s="533"/>
      <c r="BQ71" s="533"/>
      <c r="BR71" s="533"/>
      <c r="BS71" s="533"/>
      <c r="BT71" s="533"/>
      <c r="BU71" s="533"/>
      <c r="BV71" s="533"/>
      <c r="BW71" s="533"/>
      <c r="BX71" s="533"/>
      <c r="BY71" s="533"/>
      <c r="BZ71" s="533"/>
      <c r="CA71" s="533"/>
      <c r="CB71" s="533"/>
      <c r="CC71" s="533"/>
      <c r="CD71" s="533"/>
      <c r="CE71" s="533"/>
      <c r="CF71" s="533"/>
      <c r="CG71" s="533"/>
      <c r="CH71" s="533"/>
      <c r="CI71" s="533"/>
      <c r="CJ71" s="533"/>
      <c r="CK71" s="533"/>
      <c r="CL71" s="533"/>
      <c r="CM71" s="533"/>
      <c r="CN71" s="533"/>
      <c r="CO71" s="533"/>
      <c r="CP71" s="533"/>
      <c r="CQ71" s="116"/>
      <c r="CR71" s="117"/>
      <c r="CS71" s="117"/>
      <c r="CT71" s="117"/>
      <c r="CU71" s="139"/>
    </row>
    <row r="72" spans="2:99" ht="9.75" customHeight="1">
      <c r="B72" s="592"/>
      <c r="C72" s="535"/>
      <c r="D72" s="535"/>
      <c r="E72" s="535"/>
      <c r="F72" s="535"/>
      <c r="G72" s="535"/>
      <c r="H72" s="535"/>
      <c r="I72" s="535"/>
      <c r="J72" s="535"/>
      <c r="K72" s="535"/>
      <c r="L72" s="535"/>
      <c r="M72" s="535"/>
      <c r="N72" s="535"/>
      <c r="O72" s="535"/>
      <c r="P72" s="535"/>
      <c r="Q72" s="535"/>
      <c r="R72" s="535"/>
      <c r="S72" s="535"/>
      <c r="T72" s="535"/>
      <c r="U72" s="535"/>
      <c r="V72" s="535"/>
      <c r="W72" s="569"/>
      <c r="X72" s="137"/>
      <c r="Y72" s="117"/>
      <c r="Z72" s="117"/>
      <c r="AA72" s="117"/>
      <c r="AB72" s="116"/>
      <c r="AC72" s="533"/>
      <c r="AD72" s="533"/>
      <c r="AE72" s="533"/>
      <c r="AF72" s="533"/>
      <c r="AG72" s="533"/>
      <c r="AH72" s="533"/>
      <c r="AI72" s="533"/>
      <c r="AJ72" s="533"/>
      <c r="AK72" s="533"/>
      <c r="AL72" s="533"/>
      <c r="AM72" s="533"/>
      <c r="AN72" s="533"/>
      <c r="AO72" s="533"/>
      <c r="AP72" s="533"/>
      <c r="AQ72" s="533"/>
      <c r="AR72" s="533"/>
      <c r="AS72" s="533"/>
      <c r="AT72" s="533"/>
      <c r="AU72" s="533"/>
      <c r="AV72" s="533"/>
      <c r="AW72" s="533"/>
      <c r="AX72" s="533"/>
      <c r="AY72" s="533"/>
      <c r="AZ72" s="533"/>
      <c r="BA72" s="533"/>
      <c r="BB72" s="533"/>
      <c r="BC72" s="533"/>
      <c r="BD72" s="533"/>
      <c r="BE72" s="116"/>
      <c r="BF72" s="117"/>
      <c r="BG72" s="117"/>
      <c r="BH72" s="117"/>
      <c r="BI72" s="138"/>
      <c r="BJ72" s="137"/>
      <c r="BK72" s="117"/>
      <c r="BL72" s="117"/>
      <c r="BM72" s="117"/>
      <c r="BN72" s="116"/>
      <c r="BO72" s="533"/>
      <c r="BP72" s="533"/>
      <c r="BQ72" s="533"/>
      <c r="BR72" s="533"/>
      <c r="BS72" s="533"/>
      <c r="BT72" s="533"/>
      <c r="BU72" s="533"/>
      <c r="BV72" s="533"/>
      <c r="BW72" s="533"/>
      <c r="BX72" s="533"/>
      <c r="BY72" s="533"/>
      <c r="BZ72" s="533"/>
      <c r="CA72" s="533"/>
      <c r="CB72" s="533"/>
      <c r="CC72" s="533"/>
      <c r="CD72" s="533"/>
      <c r="CE72" s="533"/>
      <c r="CF72" s="533"/>
      <c r="CG72" s="533"/>
      <c r="CH72" s="533"/>
      <c r="CI72" s="533"/>
      <c r="CJ72" s="533"/>
      <c r="CK72" s="533"/>
      <c r="CL72" s="533"/>
      <c r="CM72" s="533"/>
      <c r="CN72" s="533"/>
      <c r="CO72" s="533"/>
      <c r="CP72" s="533"/>
      <c r="CQ72" s="116"/>
      <c r="CR72" s="117"/>
      <c r="CS72" s="117"/>
      <c r="CT72" s="117"/>
      <c r="CU72" s="139"/>
    </row>
    <row r="73" spans="2:99" ht="9.75" customHeight="1">
      <c r="B73" s="566"/>
      <c r="C73" s="567"/>
      <c r="D73" s="567"/>
      <c r="E73" s="567"/>
      <c r="F73" s="567"/>
      <c r="G73" s="567"/>
      <c r="H73" s="567"/>
      <c r="I73" s="567"/>
      <c r="J73" s="567"/>
      <c r="K73" s="567"/>
      <c r="L73" s="567"/>
      <c r="M73" s="567"/>
      <c r="N73" s="567"/>
      <c r="O73" s="567"/>
      <c r="P73" s="567"/>
      <c r="Q73" s="567"/>
      <c r="R73" s="567"/>
      <c r="S73" s="567"/>
      <c r="T73" s="567"/>
      <c r="U73" s="567"/>
      <c r="V73" s="567"/>
      <c r="W73" s="571"/>
      <c r="X73" s="140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2"/>
      <c r="BJ73" s="140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41"/>
      <c r="CR73" s="141"/>
      <c r="CS73" s="141"/>
      <c r="CT73" s="141"/>
      <c r="CU73" s="143"/>
    </row>
    <row r="74" spans="2:99" ht="9.75" customHeight="1">
      <c r="B74" s="625" t="s">
        <v>243</v>
      </c>
      <c r="C74" s="535"/>
      <c r="D74" s="535"/>
      <c r="E74" s="535"/>
      <c r="F74" s="535"/>
      <c r="G74" s="535"/>
      <c r="H74" s="535"/>
      <c r="I74" s="535"/>
      <c r="J74" s="535"/>
      <c r="K74" s="535"/>
      <c r="L74" s="535"/>
      <c r="M74" s="535"/>
      <c r="N74" s="535"/>
      <c r="O74" s="535"/>
      <c r="P74" s="535"/>
      <c r="Q74" s="535"/>
      <c r="R74" s="535"/>
      <c r="S74" s="535"/>
      <c r="T74" s="535"/>
      <c r="U74" s="535"/>
      <c r="V74" s="535"/>
      <c r="W74" s="569"/>
      <c r="X74" s="132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5"/>
      <c r="BJ74" s="132"/>
      <c r="BK74" s="134"/>
      <c r="BL74" s="134"/>
      <c r="BM74" s="134"/>
      <c r="BN74" s="134"/>
      <c r="BO74" s="134"/>
      <c r="BP74" s="134"/>
      <c r="BQ74" s="134"/>
      <c r="BR74" s="134"/>
      <c r="BS74" s="134"/>
      <c r="BT74" s="134"/>
      <c r="BU74" s="134"/>
      <c r="BV74" s="134"/>
      <c r="BW74" s="134"/>
      <c r="BX74" s="134"/>
      <c r="BY74" s="134"/>
      <c r="BZ74" s="134"/>
      <c r="CA74" s="134"/>
      <c r="CB74" s="134"/>
      <c r="CC74" s="134"/>
      <c r="CD74" s="134"/>
      <c r="CE74" s="134"/>
      <c r="CF74" s="134"/>
      <c r="CG74" s="134"/>
      <c r="CH74" s="134"/>
      <c r="CI74" s="134"/>
      <c r="CJ74" s="134"/>
      <c r="CK74" s="134"/>
      <c r="CL74" s="134"/>
      <c r="CM74" s="134"/>
      <c r="CN74" s="134"/>
      <c r="CO74" s="134"/>
      <c r="CP74" s="134"/>
      <c r="CQ74" s="134"/>
      <c r="CR74" s="134"/>
      <c r="CS74" s="134"/>
      <c r="CT74" s="134"/>
      <c r="CU74" s="136"/>
    </row>
    <row r="75" spans="2:99" ht="9.75" customHeight="1">
      <c r="B75" s="592"/>
      <c r="C75" s="535"/>
      <c r="D75" s="535"/>
      <c r="E75" s="535"/>
      <c r="F75" s="535"/>
      <c r="G75" s="535"/>
      <c r="H75" s="535"/>
      <c r="I75" s="535"/>
      <c r="J75" s="535"/>
      <c r="K75" s="535"/>
      <c r="L75" s="535"/>
      <c r="M75" s="535"/>
      <c r="N75" s="535"/>
      <c r="O75" s="535"/>
      <c r="P75" s="535"/>
      <c r="Q75" s="535"/>
      <c r="R75" s="535"/>
      <c r="S75" s="535"/>
      <c r="T75" s="535"/>
      <c r="U75" s="535"/>
      <c r="V75" s="535"/>
      <c r="W75" s="569"/>
      <c r="X75" s="137"/>
      <c r="Y75" s="117"/>
      <c r="Z75" s="117"/>
      <c r="AA75" s="117"/>
      <c r="AC75" s="533" t="s">
        <v>243</v>
      </c>
      <c r="AD75" s="533"/>
      <c r="AE75" s="533"/>
      <c r="AF75" s="533"/>
      <c r="AG75" s="533"/>
      <c r="AH75" s="533"/>
      <c r="AI75" s="533"/>
      <c r="AJ75" s="533"/>
      <c r="AK75" s="533"/>
      <c r="AL75" s="533"/>
      <c r="AM75" s="533"/>
      <c r="AN75" s="533"/>
      <c r="AO75" s="533"/>
      <c r="AP75" s="533"/>
      <c r="AQ75" s="533"/>
      <c r="AR75" s="533"/>
      <c r="AS75" s="533"/>
      <c r="AT75" s="533"/>
      <c r="AU75" s="533"/>
      <c r="AV75" s="533"/>
      <c r="AW75" s="533"/>
      <c r="AX75" s="533"/>
      <c r="AY75" s="533"/>
      <c r="AZ75" s="533"/>
      <c r="BA75" s="533"/>
      <c r="BB75" s="533"/>
      <c r="BC75" s="533"/>
      <c r="BD75" s="533"/>
      <c r="BE75" s="116"/>
      <c r="BF75" s="117"/>
      <c r="BG75" s="117"/>
      <c r="BH75" s="117"/>
      <c r="BI75" s="138"/>
      <c r="BJ75" s="137"/>
      <c r="BK75" s="117"/>
      <c r="BL75" s="117"/>
      <c r="BM75" s="117"/>
      <c r="BO75" s="533" t="s">
        <v>243</v>
      </c>
      <c r="BP75" s="533"/>
      <c r="BQ75" s="533"/>
      <c r="BR75" s="533"/>
      <c r="BS75" s="533"/>
      <c r="BT75" s="533"/>
      <c r="BU75" s="533"/>
      <c r="BV75" s="533"/>
      <c r="BW75" s="533"/>
      <c r="BX75" s="533"/>
      <c r="BY75" s="533"/>
      <c r="BZ75" s="533"/>
      <c r="CA75" s="533"/>
      <c r="CB75" s="533"/>
      <c r="CC75" s="533"/>
      <c r="CD75" s="533"/>
      <c r="CE75" s="533"/>
      <c r="CF75" s="533"/>
      <c r="CG75" s="533"/>
      <c r="CH75" s="533"/>
      <c r="CI75" s="533"/>
      <c r="CJ75" s="533"/>
      <c r="CK75" s="533"/>
      <c r="CL75" s="533"/>
      <c r="CM75" s="533"/>
      <c r="CN75" s="533"/>
      <c r="CO75" s="533"/>
      <c r="CP75" s="533"/>
      <c r="CQ75" s="116"/>
      <c r="CR75" s="117"/>
      <c r="CS75" s="117"/>
      <c r="CT75" s="117"/>
      <c r="CU75" s="139"/>
    </row>
    <row r="76" spans="2:99" ht="9.75" customHeight="1">
      <c r="B76" s="592"/>
      <c r="C76" s="535"/>
      <c r="D76" s="535"/>
      <c r="E76" s="535"/>
      <c r="F76" s="535"/>
      <c r="G76" s="535"/>
      <c r="H76" s="535"/>
      <c r="I76" s="535"/>
      <c r="J76" s="535"/>
      <c r="K76" s="535"/>
      <c r="L76" s="535"/>
      <c r="M76" s="535"/>
      <c r="N76" s="535"/>
      <c r="O76" s="535"/>
      <c r="P76" s="535"/>
      <c r="Q76" s="535"/>
      <c r="R76" s="535"/>
      <c r="S76" s="535"/>
      <c r="T76" s="535"/>
      <c r="U76" s="535"/>
      <c r="V76" s="535"/>
      <c r="W76" s="569"/>
      <c r="X76" s="137"/>
      <c r="Y76" s="117"/>
      <c r="Z76" s="117"/>
      <c r="AA76" s="117"/>
      <c r="AB76" s="116"/>
      <c r="AC76" s="533"/>
      <c r="AD76" s="533"/>
      <c r="AE76" s="533"/>
      <c r="AF76" s="533"/>
      <c r="AG76" s="533"/>
      <c r="AH76" s="533"/>
      <c r="AI76" s="533"/>
      <c r="AJ76" s="533"/>
      <c r="AK76" s="533"/>
      <c r="AL76" s="533"/>
      <c r="AM76" s="533"/>
      <c r="AN76" s="533"/>
      <c r="AO76" s="533"/>
      <c r="AP76" s="533"/>
      <c r="AQ76" s="533"/>
      <c r="AR76" s="533"/>
      <c r="AS76" s="533"/>
      <c r="AT76" s="533"/>
      <c r="AU76" s="533"/>
      <c r="AV76" s="533"/>
      <c r="AW76" s="533"/>
      <c r="AX76" s="533"/>
      <c r="AY76" s="533"/>
      <c r="AZ76" s="533"/>
      <c r="BA76" s="533"/>
      <c r="BB76" s="533"/>
      <c r="BC76" s="533"/>
      <c r="BD76" s="533"/>
      <c r="BE76" s="116"/>
      <c r="BF76" s="117"/>
      <c r="BG76" s="117"/>
      <c r="BH76" s="117"/>
      <c r="BI76" s="138"/>
      <c r="BJ76" s="137"/>
      <c r="BK76" s="117"/>
      <c r="BL76" s="117"/>
      <c r="BM76" s="117"/>
      <c r="BN76" s="116"/>
      <c r="BO76" s="533"/>
      <c r="BP76" s="533"/>
      <c r="BQ76" s="533"/>
      <c r="BR76" s="533"/>
      <c r="BS76" s="533"/>
      <c r="BT76" s="533"/>
      <c r="BU76" s="533"/>
      <c r="BV76" s="533"/>
      <c r="BW76" s="533"/>
      <c r="BX76" s="533"/>
      <c r="BY76" s="533"/>
      <c r="BZ76" s="533"/>
      <c r="CA76" s="533"/>
      <c r="CB76" s="533"/>
      <c r="CC76" s="533"/>
      <c r="CD76" s="533"/>
      <c r="CE76" s="533"/>
      <c r="CF76" s="533"/>
      <c r="CG76" s="533"/>
      <c r="CH76" s="533"/>
      <c r="CI76" s="533"/>
      <c r="CJ76" s="533"/>
      <c r="CK76" s="533"/>
      <c r="CL76" s="533"/>
      <c r="CM76" s="533"/>
      <c r="CN76" s="533"/>
      <c r="CO76" s="533"/>
      <c r="CP76" s="533"/>
      <c r="CQ76" s="116"/>
      <c r="CR76" s="117"/>
      <c r="CS76" s="117"/>
      <c r="CT76" s="117"/>
      <c r="CU76" s="139"/>
    </row>
    <row r="77" spans="2:99" ht="9.75" customHeight="1">
      <c r="B77" s="592"/>
      <c r="C77" s="535"/>
      <c r="D77" s="535"/>
      <c r="E77" s="535"/>
      <c r="F77" s="535"/>
      <c r="G77" s="535"/>
      <c r="H77" s="535"/>
      <c r="I77" s="535"/>
      <c r="J77" s="535"/>
      <c r="K77" s="535"/>
      <c r="L77" s="535"/>
      <c r="M77" s="535"/>
      <c r="N77" s="535"/>
      <c r="O77" s="535"/>
      <c r="P77" s="535"/>
      <c r="Q77" s="535"/>
      <c r="R77" s="535"/>
      <c r="S77" s="535"/>
      <c r="T77" s="535"/>
      <c r="U77" s="535"/>
      <c r="V77" s="535"/>
      <c r="W77" s="569"/>
      <c r="X77" s="137"/>
      <c r="Y77" s="117"/>
      <c r="Z77" s="117"/>
      <c r="AA77" s="117"/>
      <c r="AB77" s="116"/>
      <c r="AC77" s="533"/>
      <c r="AD77" s="533"/>
      <c r="AE77" s="533"/>
      <c r="AF77" s="533"/>
      <c r="AG77" s="533"/>
      <c r="AH77" s="533"/>
      <c r="AI77" s="533"/>
      <c r="AJ77" s="533"/>
      <c r="AK77" s="533"/>
      <c r="AL77" s="533"/>
      <c r="AM77" s="533"/>
      <c r="AN77" s="533"/>
      <c r="AO77" s="533"/>
      <c r="AP77" s="533"/>
      <c r="AQ77" s="533"/>
      <c r="AR77" s="533"/>
      <c r="AS77" s="533"/>
      <c r="AT77" s="533"/>
      <c r="AU77" s="533"/>
      <c r="AV77" s="533"/>
      <c r="AW77" s="533"/>
      <c r="AX77" s="533"/>
      <c r="AY77" s="533"/>
      <c r="AZ77" s="533"/>
      <c r="BA77" s="533"/>
      <c r="BB77" s="533"/>
      <c r="BC77" s="533"/>
      <c r="BD77" s="533"/>
      <c r="BE77" s="116"/>
      <c r="BF77" s="117"/>
      <c r="BG77" s="117"/>
      <c r="BH77" s="117"/>
      <c r="BI77" s="138"/>
      <c r="BJ77" s="137"/>
      <c r="BK77" s="117"/>
      <c r="BL77" s="117"/>
      <c r="BM77" s="117"/>
      <c r="BN77" s="116"/>
      <c r="BO77" s="533"/>
      <c r="BP77" s="533"/>
      <c r="BQ77" s="533"/>
      <c r="BR77" s="533"/>
      <c r="BS77" s="533"/>
      <c r="BT77" s="533"/>
      <c r="BU77" s="533"/>
      <c r="BV77" s="533"/>
      <c r="BW77" s="533"/>
      <c r="BX77" s="533"/>
      <c r="BY77" s="533"/>
      <c r="BZ77" s="533"/>
      <c r="CA77" s="533"/>
      <c r="CB77" s="533"/>
      <c r="CC77" s="533"/>
      <c r="CD77" s="533"/>
      <c r="CE77" s="533"/>
      <c r="CF77" s="533"/>
      <c r="CG77" s="533"/>
      <c r="CH77" s="533"/>
      <c r="CI77" s="533"/>
      <c r="CJ77" s="533"/>
      <c r="CK77" s="533"/>
      <c r="CL77" s="533"/>
      <c r="CM77" s="533"/>
      <c r="CN77" s="533"/>
      <c r="CO77" s="533"/>
      <c r="CP77" s="533"/>
      <c r="CQ77" s="116"/>
      <c r="CR77" s="117"/>
      <c r="CS77" s="117"/>
      <c r="CT77" s="117"/>
      <c r="CU77" s="139"/>
    </row>
    <row r="78" spans="2:99" ht="9.75" customHeight="1">
      <c r="B78" s="592"/>
      <c r="C78" s="535"/>
      <c r="D78" s="535"/>
      <c r="E78" s="535"/>
      <c r="F78" s="535"/>
      <c r="G78" s="535"/>
      <c r="H78" s="535"/>
      <c r="I78" s="535"/>
      <c r="J78" s="535"/>
      <c r="K78" s="535"/>
      <c r="L78" s="535"/>
      <c r="M78" s="535"/>
      <c r="N78" s="535"/>
      <c r="O78" s="535"/>
      <c r="P78" s="535"/>
      <c r="Q78" s="535"/>
      <c r="R78" s="535"/>
      <c r="S78" s="535"/>
      <c r="T78" s="535"/>
      <c r="U78" s="535"/>
      <c r="V78" s="535"/>
      <c r="W78" s="569"/>
      <c r="X78" s="137"/>
      <c r="Y78" s="117"/>
      <c r="Z78" s="117"/>
      <c r="AA78" s="117"/>
      <c r="AB78" s="116"/>
      <c r="AC78" s="533"/>
      <c r="AD78" s="533"/>
      <c r="AE78" s="533"/>
      <c r="AF78" s="533"/>
      <c r="AG78" s="533"/>
      <c r="AH78" s="533"/>
      <c r="AI78" s="533"/>
      <c r="AJ78" s="533"/>
      <c r="AK78" s="533"/>
      <c r="AL78" s="533"/>
      <c r="AM78" s="533"/>
      <c r="AN78" s="533"/>
      <c r="AO78" s="533"/>
      <c r="AP78" s="533"/>
      <c r="AQ78" s="533"/>
      <c r="AR78" s="533"/>
      <c r="AS78" s="533"/>
      <c r="AT78" s="533"/>
      <c r="AU78" s="533"/>
      <c r="AV78" s="533"/>
      <c r="AW78" s="533"/>
      <c r="AX78" s="533"/>
      <c r="AY78" s="533"/>
      <c r="AZ78" s="533"/>
      <c r="BA78" s="533"/>
      <c r="BB78" s="533"/>
      <c r="BC78" s="533"/>
      <c r="BD78" s="533"/>
      <c r="BE78" s="116"/>
      <c r="BF78" s="117"/>
      <c r="BG78" s="117"/>
      <c r="BH78" s="117"/>
      <c r="BI78" s="138"/>
      <c r="BJ78" s="137"/>
      <c r="BK78" s="117"/>
      <c r="BL78" s="117"/>
      <c r="BM78" s="117"/>
      <c r="BN78" s="116"/>
      <c r="BO78" s="533"/>
      <c r="BP78" s="533"/>
      <c r="BQ78" s="533"/>
      <c r="BR78" s="533"/>
      <c r="BS78" s="533"/>
      <c r="BT78" s="533"/>
      <c r="BU78" s="533"/>
      <c r="BV78" s="533"/>
      <c r="BW78" s="533"/>
      <c r="BX78" s="533"/>
      <c r="BY78" s="533"/>
      <c r="BZ78" s="533"/>
      <c r="CA78" s="533"/>
      <c r="CB78" s="533"/>
      <c r="CC78" s="533"/>
      <c r="CD78" s="533"/>
      <c r="CE78" s="533"/>
      <c r="CF78" s="533"/>
      <c r="CG78" s="533"/>
      <c r="CH78" s="533"/>
      <c r="CI78" s="533"/>
      <c r="CJ78" s="533"/>
      <c r="CK78" s="533"/>
      <c r="CL78" s="533"/>
      <c r="CM78" s="533"/>
      <c r="CN78" s="533"/>
      <c r="CO78" s="533"/>
      <c r="CP78" s="533"/>
      <c r="CQ78" s="116"/>
      <c r="CR78" s="117"/>
      <c r="CS78" s="117"/>
      <c r="CT78" s="117"/>
      <c r="CU78" s="139"/>
    </row>
    <row r="79" spans="2:99" ht="9.75" customHeight="1">
      <c r="B79" s="592"/>
      <c r="C79" s="535"/>
      <c r="D79" s="535"/>
      <c r="E79" s="535"/>
      <c r="F79" s="535"/>
      <c r="G79" s="535"/>
      <c r="H79" s="535"/>
      <c r="I79" s="535"/>
      <c r="J79" s="535"/>
      <c r="K79" s="535"/>
      <c r="L79" s="535"/>
      <c r="M79" s="535"/>
      <c r="N79" s="535"/>
      <c r="O79" s="535"/>
      <c r="P79" s="535"/>
      <c r="Q79" s="535"/>
      <c r="R79" s="535"/>
      <c r="S79" s="535"/>
      <c r="T79" s="535"/>
      <c r="U79" s="535"/>
      <c r="V79" s="535"/>
      <c r="W79" s="569"/>
      <c r="X79" s="137"/>
      <c r="Y79" s="117"/>
      <c r="Z79" s="117"/>
      <c r="AA79" s="117"/>
      <c r="AB79" s="116"/>
      <c r="AC79" s="533"/>
      <c r="AD79" s="533"/>
      <c r="AE79" s="533"/>
      <c r="AF79" s="533"/>
      <c r="AG79" s="533"/>
      <c r="AH79" s="533"/>
      <c r="AI79" s="533"/>
      <c r="AJ79" s="533"/>
      <c r="AK79" s="533"/>
      <c r="AL79" s="533"/>
      <c r="AM79" s="533"/>
      <c r="AN79" s="533"/>
      <c r="AO79" s="533"/>
      <c r="AP79" s="533"/>
      <c r="AQ79" s="533"/>
      <c r="AR79" s="533"/>
      <c r="AS79" s="533"/>
      <c r="AT79" s="533"/>
      <c r="AU79" s="533"/>
      <c r="AV79" s="533"/>
      <c r="AW79" s="533"/>
      <c r="AX79" s="533"/>
      <c r="AY79" s="533"/>
      <c r="AZ79" s="533"/>
      <c r="BA79" s="533"/>
      <c r="BB79" s="533"/>
      <c r="BC79" s="533"/>
      <c r="BD79" s="533"/>
      <c r="BE79" s="116"/>
      <c r="BF79" s="117"/>
      <c r="BG79" s="117"/>
      <c r="BH79" s="117"/>
      <c r="BI79" s="138"/>
      <c r="BJ79" s="137"/>
      <c r="BK79" s="117"/>
      <c r="BL79" s="117"/>
      <c r="BM79" s="117"/>
      <c r="BN79" s="116"/>
      <c r="BO79" s="533"/>
      <c r="BP79" s="533"/>
      <c r="BQ79" s="533"/>
      <c r="BR79" s="533"/>
      <c r="BS79" s="533"/>
      <c r="BT79" s="533"/>
      <c r="BU79" s="533"/>
      <c r="BV79" s="533"/>
      <c r="BW79" s="533"/>
      <c r="BX79" s="533"/>
      <c r="BY79" s="533"/>
      <c r="BZ79" s="533"/>
      <c r="CA79" s="533"/>
      <c r="CB79" s="533"/>
      <c r="CC79" s="533"/>
      <c r="CD79" s="533"/>
      <c r="CE79" s="533"/>
      <c r="CF79" s="533"/>
      <c r="CG79" s="533"/>
      <c r="CH79" s="533"/>
      <c r="CI79" s="533"/>
      <c r="CJ79" s="533"/>
      <c r="CK79" s="533"/>
      <c r="CL79" s="533"/>
      <c r="CM79" s="533"/>
      <c r="CN79" s="533"/>
      <c r="CO79" s="533"/>
      <c r="CP79" s="533"/>
      <c r="CQ79" s="116"/>
      <c r="CR79" s="117"/>
      <c r="CS79" s="117"/>
      <c r="CT79" s="117"/>
      <c r="CU79" s="139"/>
    </row>
    <row r="80" spans="2:99" ht="9.75" customHeight="1">
      <c r="B80" s="592"/>
      <c r="C80" s="535"/>
      <c r="D80" s="535"/>
      <c r="E80" s="535"/>
      <c r="F80" s="535"/>
      <c r="G80" s="535"/>
      <c r="H80" s="535"/>
      <c r="I80" s="535"/>
      <c r="J80" s="535"/>
      <c r="K80" s="535"/>
      <c r="L80" s="535"/>
      <c r="M80" s="535"/>
      <c r="N80" s="535"/>
      <c r="O80" s="535"/>
      <c r="P80" s="535"/>
      <c r="Q80" s="535"/>
      <c r="R80" s="535"/>
      <c r="S80" s="535"/>
      <c r="T80" s="535"/>
      <c r="U80" s="535"/>
      <c r="V80" s="535"/>
      <c r="W80" s="569"/>
      <c r="X80" s="137"/>
      <c r="Y80" s="117"/>
      <c r="Z80" s="117"/>
      <c r="AA80" s="117"/>
      <c r="AB80" s="116"/>
      <c r="AC80" s="533"/>
      <c r="AD80" s="533"/>
      <c r="AE80" s="533"/>
      <c r="AF80" s="533"/>
      <c r="AG80" s="533"/>
      <c r="AH80" s="533"/>
      <c r="AI80" s="533"/>
      <c r="AJ80" s="533"/>
      <c r="AK80" s="533"/>
      <c r="AL80" s="533"/>
      <c r="AM80" s="533"/>
      <c r="AN80" s="533"/>
      <c r="AO80" s="533"/>
      <c r="AP80" s="533"/>
      <c r="AQ80" s="533"/>
      <c r="AR80" s="533"/>
      <c r="AS80" s="533"/>
      <c r="AT80" s="533"/>
      <c r="AU80" s="533"/>
      <c r="AV80" s="533"/>
      <c r="AW80" s="533"/>
      <c r="AX80" s="533"/>
      <c r="AY80" s="533"/>
      <c r="AZ80" s="533"/>
      <c r="BA80" s="533"/>
      <c r="BB80" s="533"/>
      <c r="BC80" s="533"/>
      <c r="BD80" s="533"/>
      <c r="BE80" s="116"/>
      <c r="BF80" s="117"/>
      <c r="BG80" s="117"/>
      <c r="BH80" s="117"/>
      <c r="BI80" s="138"/>
      <c r="BJ80" s="137"/>
      <c r="BK80" s="117"/>
      <c r="BL80" s="117"/>
      <c r="BM80" s="117"/>
      <c r="BN80" s="116"/>
      <c r="BO80" s="533"/>
      <c r="BP80" s="533"/>
      <c r="BQ80" s="533"/>
      <c r="BR80" s="533"/>
      <c r="BS80" s="533"/>
      <c r="BT80" s="533"/>
      <c r="BU80" s="533"/>
      <c r="BV80" s="533"/>
      <c r="BW80" s="533"/>
      <c r="BX80" s="533"/>
      <c r="BY80" s="533"/>
      <c r="BZ80" s="533"/>
      <c r="CA80" s="533"/>
      <c r="CB80" s="533"/>
      <c r="CC80" s="533"/>
      <c r="CD80" s="533"/>
      <c r="CE80" s="533"/>
      <c r="CF80" s="533"/>
      <c r="CG80" s="533"/>
      <c r="CH80" s="533"/>
      <c r="CI80" s="533"/>
      <c r="CJ80" s="533"/>
      <c r="CK80" s="533"/>
      <c r="CL80" s="533"/>
      <c r="CM80" s="533"/>
      <c r="CN80" s="533"/>
      <c r="CO80" s="533"/>
      <c r="CP80" s="533"/>
      <c r="CQ80" s="116"/>
      <c r="CR80" s="117"/>
      <c r="CS80" s="117"/>
      <c r="CT80" s="117"/>
      <c r="CU80" s="139"/>
    </row>
    <row r="81" spans="2:99" ht="9.75" customHeight="1">
      <c r="B81" s="592"/>
      <c r="C81" s="535"/>
      <c r="D81" s="535"/>
      <c r="E81" s="535"/>
      <c r="F81" s="535"/>
      <c r="G81" s="535"/>
      <c r="H81" s="535"/>
      <c r="I81" s="535"/>
      <c r="J81" s="535"/>
      <c r="K81" s="535"/>
      <c r="L81" s="535"/>
      <c r="M81" s="535"/>
      <c r="N81" s="535"/>
      <c r="O81" s="535"/>
      <c r="P81" s="535"/>
      <c r="Q81" s="535"/>
      <c r="R81" s="535"/>
      <c r="S81" s="535"/>
      <c r="T81" s="535"/>
      <c r="U81" s="535"/>
      <c r="V81" s="535"/>
      <c r="W81" s="569"/>
      <c r="X81" s="137"/>
      <c r="Y81" s="117"/>
      <c r="Z81" s="117"/>
      <c r="AA81" s="117"/>
      <c r="AB81" s="116"/>
      <c r="AC81" s="533"/>
      <c r="AD81" s="533"/>
      <c r="AE81" s="533"/>
      <c r="AF81" s="533"/>
      <c r="AG81" s="533"/>
      <c r="AH81" s="533"/>
      <c r="AI81" s="533"/>
      <c r="AJ81" s="533"/>
      <c r="AK81" s="533"/>
      <c r="AL81" s="533"/>
      <c r="AM81" s="533"/>
      <c r="AN81" s="533"/>
      <c r="AO81" s="533"/>
      <c r="AP81" s="533"/>
      <c r="AQ81" s="533"/>
      <c r="AR81" s="533"/>
      <c r="AS81" s="533"/>
      <c r="AT81" s="533"/>
      <c r="AU81" s="533"/>
      <c r="AV81" s="533"/>
      <c r="AW81" s="533"/>
      <c r="AX81" s="533"/>
      <c r="AY81" s="533"/>
      <c r="AZ81" s="533"/>
      <c r="BA81" s="533"/>
      <c r="BB81" s="533"/>
      <c r="BC81" s="533"/>
      <c r="BD81" s="533"/>
      <c r="BE81" s="116"/>
      <c r="BF81" s="117"/>
      <c r="BG81" s="117"/>
      <c r="BH81" s="117"/>
      <c r="BI81" s="138"/>
      <c r="BJ81" s="137"/>
      <c r="BK81" s="117"/>
      <c r="BL81" s="117"/>
      <c r="BM81" s="117"/>
      <c r="BN81" s="116"/>
      <c r="BO81" s="533"/>
      <c r="BP81" s="533"/>
      <c r="BQ81" s="533"/>
      <c r="BR81" s="533"/>
      <c r="BS81" s="533"/>
      <c r="BT81" s="533"/>
      <c r="BU81" s="533"/>
      <c r="BV81" s="533"/>
      <c r="BW81" s="533"/>
      <c r="BX81" s="533"/>
      <c r="BY81" s="533"/>
      <c r="BZ81" s="533"/>
      <c r="CA81" s="533"/>
      <c r="CB81" s="533"/>
      <c r="CC81" s="533"/>
      <c r="CD81" s="533"/>
      <c r="CE81" s="533"/>
      <c r="CF81" s="533"/>
      <c r="CG81" s="533"/>
      <c r="CH81" s="533"/>
      <c r="CI81" s="533"/>
      <c r="CJ81" s="533"/>
      <c r="CK81" s="533"/>
      <c r="CL81" s="533"/>
      <c r="CM81" s="533"/>
      <c r="CN81" s="533"/>
      <c r="CO81" s="533"/>
      <c r="CP81" s="533"/>
      <c r="CQ81" s="116"/>
      <c r="CR81" s="117"/>
      <c r="CS81" s="117"/>
      <c r="CT81" s="117"/>
      <c r="CU81" s="139"/>
    </row>
    <row r="82" spans="2:99" ht="9.75" customHeight="1">
      <c r="B82" s="592"/>
      <c r="C82" s="535"/>
      <c r="D82" s="535"/>
      <c r="E82" s="535"/>
      <c r="F82" s="535"/>
      <c r="G82" s="535"/>
      <c r="H82" s="535"/>
      <c r="I82" s="535"/>
      <c r="J82" s="535"/>
      <c r="K82" s="535"/>
      <c r="L82" s="535"/>
      <c r="M82" s="535"/>
      <c r="N82" s="535"/>
      <c r="O82" s="535"/>
      <c r="P82" s="535"/>
      <c r="Q82" s="535"/>
      <c r="R82" s="535"/>
      <c r="S82" s="535"/>
      <c r="T82" s="535"/>
      <c r="U82" s="535"/>
      <c r="V82" s="535"/>
      <c r="W82" s="569"/>
      <c r="X82" s="137"/>
      <c r="Y82" s="117"/>
      <c r="Z82" s="117"/>
      <c r="AA82" s="117"/>
      <c r="AB82" s="116"/>
      <c r="AC82" s="533"/>
      <c r="AD82" s="533"/>
      <c r="AE82" s="533"/>
      <c r="AF82" s="533"/>
      <c r="AG82" s="533"/>
      <c r="AH82" s="533"/>
      <c r="AI82" s="533"/>
      <c r="AJ82" s="533"/>
      <c r="AK82" s="533"/>
      <c r="AL82" s="533"/>
      <c r="AM82" s="533"/>
      <c r="AN82" s="533"/>
      <c r="AO82" s="533"/>
      <c r="AP82" s="533"/>
      <c r="AQ82" s="533"/>
      <c r="AR82" s="533"/>
      <c r="AS82" s="533"/>
      <c r="AT82" s="533"/>
      <c r="AU82" s="533"/>
      <c r="AV82" s="533"/>
      <c r="AW82" s="533"/>
      <c r="AX82" s="533"/>
      <c r="AY82" s="533"/>
      <c r="AZ82" s="533"/>
      <c r="BA82" s="533"/>
      <c r="BB82" s="533"/>
      <c r="BC82" s="533"/>
      <c r="BD82" s="533"/>
      <c r="BE82" s="116"/>
      <c r="BF82" s="117"/>
      <c r="BG82" s="117"/>
      <c r="BH82" s="117"/>
      <c r="BI82" s="138"/>
      <c r="BJ82" s="137"/>
      <c r="BK82" s="117"/>
      <c r="BL82" s="117"/>
      <c r="BM82" s="117"/>
      <c r="BN82" s="116"/>
      <c r="BO82" s="533"/>
      <c r="BP82" s="533"/>
      <c r="BQ82" s="533"/>
      <c r="BR82" s="533"/>
      <c r="BS82" s="533"/>
      <c r="BT82" s="533"/>
      <c r="BU82" s="533"/>
      <c r="BV82" s="533"/>
      <c r="BW82" s="533"/>
      <c r="BX82" s="533"/>
      <c r="BY82" s="533"/>
      <c r="BZ82" s="533"/>
      <c r="CA82" s="533"/>
      <c r="CB82" s="533"/>
      <c r="CC82" s="533"/>
      <c r="CD82" s="533"/>
      <c r="CE82" s="533"/>
      <c r="CF82" s="533"/>
      <c r="CG82" s="533"/>
      <c r="CH82" s="533"/>
      <c r="CI82" s="533"/>
      <c r="CJ82" s="533"/>
      <c r="CK82" s="533"/>
      <c r="CL82" s="533"/>
      <c r="CM82" s="533"/>
      <c r="CN82" s="533"/>
      <c r="CO82" s="533"/>
      <c r="CP82" s="533"/>
      <c r="CQ82" s="116"/>
      <c r="CR82" s="117"/>
      <c r="CS82" s="117"/>
      <c r="CT82" s="117"/>
      <c r="CU82" s="139"/>
    </row>
    <row r="83" spans="2:99" ht="9.75" customHeight="1">
      <c r="B83" s="592"/>
      <c r="C83" s="535"/>
      <c r="D83" s="535"/>
      <c r="E83" s="535"/>
      <c r="F83" s="535"/>
      <c r="G83" s="535"/>
      <c r="H83" s="535"/>
      <c r="I83" s="535"/>
      <c r="J83" s="535"/>
      <c r="K83" s="535"/>
      <c r="L83" s="535"/>
      <c r="M83" s="535"/>
      <c r="N83" s="535"/>
      <c r="O83" s="535"/>
      <c r="P83" s="535"/>
      <c r="Q83" s="535"/>
      <c r="R83" s="535"/>
      <c r="S83" s="535"/>
      <c r="T83" s="535"/>
      <c r="U83" s="535"/>
      <c r="V83" s="535"/>
      <c r="W83" s="569"/>
      <c r="X83" s="137"/>
      <c r="Y83" s="117"/>
      <c r="Z83" s="117"/>
      <c r="AA83" s="117"/>
      <c r="AB83" s="116"/>
      <c r="AC83" s="533"/>
      <c r="AD83" s="533"/>
      <c r="AE83" s="533"/>
      <c r="AF83" s="533"/>
      <c r="AG83" s="533"/>
      <c r="AH83" s="533"/>
      <c r="AI83" s="533"/>
      <c r="AJ83" s="533"/>
      <c r="AK83" s="533"/>
      <c r="AL83" s="533"/>
      <c r="AM83" s="533"/>
      <c r="AN83" s="533"/>
      <c r="AO83" s="533"/>
      <c r="AP83" s="533"/>
      <c r="AQ83" s="533"/>
      <c r="AR83" s="533"/>
      <c r="AS83" s="533"/>
      <c r="AT83" s="533"/>
      <c r="AU83" s="533"/>
      <c r="AV83" s="533"/>
      <c r="AW83" s="533"/>
      <c r="AX83" s="533"/>
      <c r="AY83" s="533"/>
      <c r="AZ83" s="533"/>
      <c r="BA83" s="533"/>
      <c r="BB83" s="533"/>
      <c r="BC83" s="533"/>
      <c r="BD83" s="533"/>
      <c r="BE83" s="116"/>
      <c r="BF83" s="117"/>
      <c r="BG83" s="117"/>
      <c r="BH83" s="117"/>
      <c r="BI83" s="138"/>
      <c r="BJ83" s="137"/>
      <c r="BK83" s="117"/>
      <c r="BL83" s="117"/>
      <c r="BM83" s="117"/>
      <c r="BN83" s="116"/>
      <c r="BO83" s="533"/>
      <c r="BP83" s="533"/>
      <c r="BQ83" s="533"/>
      <c r="BR83" s="533"/>
      <c r="BS83" s="533"/>
      <c r="BT83" s="533"/>
      <c r="BU83" s="533"/>
      <c r="BV83" s="533"/>
      <c r="BW83" s="533"/>
      <c r="BX83" s="533"/>
      <c r="BY83" s="533"/>
      <c r="BZ83" s="533"/>
      <c r="CA83" s="533"/>
      <c r="CB83" s="533"/>
      <c r="CC83" s="533"/>
      <c r="CD83" s="533"/>
      <c r="CE83" s="533"/>
      <c r="CF83" s="533"/>
      <c r="CG83" s="533"/>
      <c r="CH83" s="533"/>
      <c r="CI83" s="533"/>
      <c r="CJ83" s="533"/>
      <c r="CK83" s="533"/>
      <c r="CL83" s="533"/>
      <c r="CM83" s="533"/>
      <c r="CN83" s="533"/>
      <c r="CO83" s="533"/>
      <c r="CP83" s="533"/>
      <c r="CQ83" s="116"/>
      <c r="CR83" s="117"/>
      <c r="CS83" s="117"/>
      <c r="CT83" s="117"/>
      <c r="CU83" s="139"/>
    </row>
    <row r="84" spans="2:99" ht="9.75" customHeight="1">
      <c r="B84" s="592"/>
      <c r="C84" s="535"/>
      <c r="D84" s="535"/>
      <c r="E84" s="535"/>
      <c r="F84" s="535"/>
      <c r="G84" s="535"/>
      <c r="H84" s="535"/>
      <c r="I84" s="535"/>
      <c r="J84" s="535"/>
      <c r="K84" s="535"/>
      <c r="L84" s="535"/>
      <c r="M84" s="535"/>
      <c r="N84" s="535"/>
      <c r="O84" s="535"/>
      <c r="P84" s="535"/>
      <c r="Q84" s="535"/>
      <c r="R84" s="535"/>
      <c r="S84" s="535"/>
      <c r="T84" s="535"/>
      <c r="U84" s="535"/>
      <c r="V84" s="535"/>
      <c r="W84" s="569"/>
      <c r="X84" s="137"/>
      <c r="Y84" s="117"/>
      <c r="Z84" s="117"/>
      <c r="AA84" s="117"/>
      <c r="AB84" s="116"/>
      <c r="AC84" s="533"/>
      <c r="AD84" s="533"/>
      <c r="AE84" s="533"/>
      <c r="AF84" s="533"/>
      <c r="AG84" s="533"/>
      <c r="AH84" s="533"/>
      <c r="AI84" s="533"/>
      <c r="AJ84" s="533"/>
      <c r="AK84" s="533"/>
      <c r="AL84" s="533"/>
      <c r="AM84" s="533"/>
      <c r="AN84" s="533"/>
      <c r="AO84" s="533"/>
      <c r="AP84" s="533"/>
      <c r="AQ84" s="533"/>
      <c r="AR84" s="533"/>
      <c r="AS84" s="533"/>
      <c r="AT84" s="533"/>
      <c r="AU84" s="533"/>
      <c r="AV84" s="533"/>
      <c r="AW84" s="533"/>
      <c r="AX84" s="533"/>
      <c r="AY84" s="533"/>
      <c r="AZ84" s="533"/>
      <c r="BA84" s="533"/>
      <c r="BB84" s="533"/>
      <c r="BC84" s="533"/>
      <c r="BD84" s="533"/>
      <c r="BE84" s="116"/>
      <c r="BF84" s="117"/>
      <c r="BG84" s="117"/>
      <c r="BH84" s="117"/>
      <c r="BI84" s="138"/>
      <c r="BJ84" s="137"/>
      <c r="BK84" s="117"/>
      <c r="BL84" s="117"/>
      <c r="BM84" s="117"/>
      <c r="BN84" s="116"/>
      <c r="BO84" s="533"/>
      <c r="BP84" s="533"/>
      <c r="BQ84" s="533"/>
      <c r="BR84" s="533"/>
      <c r="BS84" s="533"/>
      <c r="BT84" s="533"/>
      <c r="BU84" s="533"/>
      <c r="BV84" s="533"/>
      <c r="BW84" s="533"/>
      <c r="BX84" s="533"/>
      <c r="BY84" s="533"/>
      <c r="BZ84" s="533"/>
      <c r="CA84" s="533"/>
      <c r="CB84" s="533"/>
      <c r="CC84" s="533"/>
      <c r="CD84" s="533"/>
      <c r="CE84" s="533"/>
      <c r="CF84" s="533"/>
      <c r="CG84" s="533"/>
      <c r="CH84" s="533"/>
      <c r="CI84" s="533"/>
      <c r="CJ84" s="533"/>
      <c r="CK84" s="533"/>
      <c r="CL84" s="533"/>
      <c r="CM84" s="533"/>
      <c r="CN84" s="533"/>
      <c r="CO84" s="533"/>
      <c r="CP84" s="533"/>
      <c r="CQ84" s="116"/>
      <c r="CR84" s="117"/>
      <c r="CS84" s="117"/>
      <c r="CT84" s="117"/>
      <c r="CU84" s="139"/>
    </row>
    <row r="85" spans="2:99" ht="9.75" customHeight="1">
      <c r="B85" s="592"/>
      <c r="C85" s="535"/>
      <c r="D85" s="535"/>
      <c r="E85" s="535"/>
      <c r="F85" s="535"/>
      <c r="G85" s="535"/>
      <c r="H85" s="535"/>
      <c r="I85" s="535"/>
      <c r="J85" s="535"/>
      <c r="K85" s="535"/>
      <c r="L85" s="535"/>
      <c r="M85" s="535"/>
      <c r="N85" s="535"/>
      <c r="O85" s="535"/>
      <c r="P85" s="535"/>
      <c r="Q85" s="535"/>
      <c r="R85" s="535"/>
      <c r="S85" s="535"/>
      <c r="T85" s="535"/>
      <c r="U85" s="535"/>
      <c r="V85" s="535"/>
      <c r="W85" s="569"/>
      <c r="X85" s="137"/>
      <c r="Y85" s="117"/>
      <c r="Z85" s="117"/>
      <c r="AA85" s="117"/>
      <c r="AB85" s="116"/>
      <c r="AC85" s="533"/>
      <c r="AD85" s="533"/>
      <c r="AE85" s="533"/>
      <c r="AF85" s="533"/>
      <c r="AG85" s="533"/>
      <c r="AH85" s="533"/>
      <c r="AI85" s="533"/>
      <c r="AJ85" s="533"/>
      <c r="AK85" s="533"/>
      <c r="AL85" s="533"/>
      <c r="AM85" s="533"/>
      <c r="AN85" s="533"/>
      <c r="AO85" s="533"/>
      <c r="AP85" s="533"/>
      <c r="AQ85" s="533"/>
      <c r="AR85" s="533"/>
      <c r="AS85" s="533"/>
      <c r="AT85" s="533"/>
      <c r="AU85" s="533"/>
      <c r="AV85" s="533"/>
      <c r="AW85" s="533"/>
      <c r="AX85" s="533"/>
      <c r="AY85" s="533"/>
      <c r="AZ85" s="533"/>
      <c r="BA85" s="533"/>
      <c r="BB85" s="533"/>
      <c r="BC85" s="533"/>
      <c r="BD85" s="533"/>
      <c r="BE85" s="116"/>
      <c r="BF85" s="117"/>
      <c r="BG85" s="117"/>
      <c r="BH85" s="117"/>
      <c r="BI85" s="138"/>
      <c r="BJ85" s="137"/>
      <c r="BK85" s="117"/>
      <c r="BL85" s="117"/>
      <c r="BM85" s="117"/>
      <c r="BN85" s="116"/>
      <c r="BO85" s="533"/>
      <c r="BP85" s="533"/>
      <c r="BQ85" s="533"/>
      <c r="BR85" s="533"/>
      <c r="BS85" s="533"/>
      <c r="BT85" s="533"/>
      <c r="BU85" s="533"/>
      <c r="BV85" s="533"/>
      <c r="BW85" s="533"/>
      <c r="BX85" s="533"/>
      <c r="BY85" s="533"/>
      <c r="BZ85" s="533"/>
      <c r="CA85" s="533"/>
      <c r="CB85" s="533"/>
      <c r="CC85" s="533"/>
      <c r="CD85" s="533"/>
      <c r="CE85" s="533"/>
      <c r="CF85" s="533"/>
      <c r="CG85" s="533"/>
      <c r="CH85" s="533"/>
      <c r="CI85" s="533"/>
      <c r="CJ85" s="533"/>
      <c r="CK85" s="533"/>
      <c r="CL85" s="533"/>
      <c r="CM85" s="533"/>
      <c r="CN85" s="533"/>
      <c r="CO85" s="533"/>
      <c r="CP85" s="533"/>
      <c r="CQ85" s="116"/>
      <c r="CR85" s="117"/>
      <c r="CS85" s="117"/>
      <c r="CT85" s="117"/>
      <c r="CU85" s="139"/>
    </row>
    <row r="86" spans="2:99" ht="9.75" customHeight="1">
      <c r="B86" s="592"/>
      <c r="C86" s="535"/>
      <c r="D86" s="535"/>
      <c r="E86" s="535"/>
      <c r="F86" s="535"/>
      <c r="G86" s="535"/>
      <c r="H86" s="535"/>
      <c r="I86" s="535"/>
      <c r="J86" s="535"/>
      <c r="K86" s="535"/>
      <c r="L86" s="535"/>
      <c r="M86" s="535"/>
      <c r="N86" s="535"/>
      <c r="O86" s="535"/>
      <c r="P86" s="535"/>
      <c r="Q86" s="535"/>
      <c r="R86" s="535"/>
      <c r="S86" s="535"/>
      <c r="T86" s="535"/>
      <c r="U86" s="535"/>
      <c r="V86" s="535"/>
      <c r="W86" s="569"/>
      <c r="X86" s="137"/>
      <c r="Y86" s="117"/>
      <c r="Z86" s="117"/>
      <c r="AA86" s="117"/>
      <c r="AB86" s="116"/>
      <c r="AC86" s="533"/>
      <c r="AD86" s="533"/>
      <c r="AE86" s="533"/>
      <c r="AF86" s="533"/>
      <c r="AG86" s="533"/>
      <c r="AH86" s="533"/>
      <c r="AI86" s="533"/>
      <c r="AJ86" s="533"/>
      <c r="AK86" s="533"/>
      <c r="AL86" s="533"/>
      <c r="AM86" s="533"/>
      <c r="AN86" s="533"/>
      <c r="AO86" s="533"/>
      <c r="AP86" s="533"/>
      <c r="AQ86" s="533"/>
      <c r="AR86" s="533"/>
      <c r="AS86" s="533"/>
      <c r="AT86" s="533"/>
      <c r="AU86" s="533"/>
      <c r="AV86" s="533"/>
      <c r="AW86" s="533"/>
      <c r="AX86" s="533"/>
      <c r="AY86" s="533"/>
      <c r="AZ86" s="533"/>
      <c r="BA86" s="533"/>
      <c r="BB86" s="533"/>
      <c r="BC86" s="533"/>
      <c r="BD86" s="533"/>
      <c r="BE86" s="116"/>
      <c r="BF86" s="117"/>
      <c r="BG86" s="117"/>
      <c r="BH86" s="117"/>
      <c r="BI86" s="138"/>
      <c r="BJ86" s="137"/>
      <c r="BK86" s="117"/>
      <c r="BL86" s="117"/>
      <c r="BM86" s="117"/>
      <c r="BN86" s="116"/>
      <c r="BO86" s="533"/>
      <c r="BP86" s="533"/>
      <c r="BQ86" s="533"/>
      <c r="BR86" s="533"/>
      <c r="BS86" s="533"/>
      <c r="BT86" s="533"/>
      <c r="BU86" s="533"/>
      <c r="BV86" s="533"/>
      <c r="BW86" s="533"/>
      <c r="BX86" s="533"/>
      <c r="BY86" s="533"/>
      <c r="BZ86" s="533"/>
      <c r="CA86" s="533"/>
      <c r="CB86" s="533"/>
      <c r="CC86" s="533"/>
      <c r="CD86" s="533"/>
      <c r="CE86" s="533"/>
      <c r="CF86" s="533"/>
      <c r="CG86" s="533"/>
      <c r="CH86" s="533"/>
      <c r="CI86" s="533"/>
      <c r="CJ86" s="533"/>
      <c r="CK86" s="533"/>
      <c r="CL86" s="533"/>
      <c r="CM86" s="533"/>
      <c r="CN86" s="533"/>
      <c r="CO86" s="533"/>
      <c r="CP86" s="533"/>
      <c r="CQ86" s="116"/>
      <c r="CR86" s="117"/>
      <c r="CS86" s="117"/>
      <c r="CT86" s="117"/>
      <c r="CU86" s="139"/>
    </row>
    <row r="87" spans="2:99" ht="9.75" customHeight="1">
      <c r="B87" s="592"/>
      <c r="C87" s="535"/>
      <c r="D87" s="535"/>
      <c r="E87" s="535"/>
      <c r="F87" s="535"/>
      <c r="G87" s="535"/>
      <c r="H87" s="535"/>
      <c r="I87" s="535"/>
      <c r="J87" s="535"/>
      <c r="K87" s="535"/>
      <c r="L87" s="535"/>
      <c r="M87" s="535"/>
      <c r="N87" s="535"/>
      <c r="O87" s="535"/>
      <c r="P87" s="535"/>
      <c r="Q87" s="535"/>
      <c r="R87" s="535"/>
      <c r="S87" s="535"/>
      <c r="T87" s="535"/>
      <c r="U87" s="535"/>
      <c r="V87" s="535"/>
      <c r="W87" s="569"/>
      <c r="X87" s="137"/>
      <c r="Y87" s="117"/>
      <c r="Z87" s="117"/>
      <c r="AA87" s="117"/>
      <c r="AB87" s="116"/>
      <c r="AC87" s="533"/>
      <c r="AD87" s="533"/>
      <c r="AE87" s="533"/>
      <c r="AF87" s="533"/>
      <c r="AG87" s="533"/>
      <c r="AH87" s="533"/>
      <c r="AI87" s="533"/>
      <c r="AJ87" s="533"/>
      <c r="AK87" s="533"/>
      <c r="AL87" s="533"/>
      <c r="AM87" s="533"/>
      <c r="AN87" s="533"/>
      <c r="AO87" s="533"/>
      <c r="AP87" s="533"/>
      <c r="AQ87" s="533"/>
      <c r="AR87" s="533"/>
      <c r="AS87" s="533"/>
      <c r="AT87" s="533"/>
      <c r="AU87" s="533"/>
      <c r="AV87" s="533"/>
      <c r="AW87" s="533"/>
      <c r="AX87" s="533"/>
      <c r="AY87" s="533"/>
      <c r="AZ87" s="533"/>
      <c r="BA87" s="533"/>
      <c r="BB87" s="533"/>
      <c r="BC87" s="533"/>
      <c r="BD87" s="533"/>
      <c r="BE87" s="116"/>
      <c r="BF87" s="117"/>
      <c r="BG87" s="117"/>
      <c r="BH87" s="117"/>
      <c r="BI87" s="138"/>
      <c r="BJ87" s="137"/>
      <c r="BK87" s="117"/>
      <c r="BL87" s="117"/>
      <c r="BM87" s="117"/>
      <c r="BN87" s="116"/>
      <c r="BO87" s="533"/>
      <c r="BP87" s="533"/>
      <c r="BQ87" s="533"/>
      <c r="BR87" s="533"/>
      <c r="BS87" s="533"/>
      <c r="BT87" s="533"/>
      <c r="BU87" s="533"/>
      <c r="BV87" s="533"/>
      <c r="BW87" s="533"/>
      <c r="BX87" s="533"/>
      <c r="BY87" s="533"/>
      <c r="BZ87" s="533"/>
      <c r="CA87" s="533"/>
      <c r="CB87" s="533"/>
      <c r="CC87" s="533"/>
      <c r="CD87" s="533"/>
      <c r="CE87" s="533"/>
      <c r="CF87" s="533"/>
      <c r="CG87" s="533"/>
      <c r="CH87" s="533"/>
      <c r="CI87" s="533"/>
      <c r="CJ87" s="533"/>
      <c r="CK87" s="533"/>
      <c r="CL87" s="533"/>
      <c r="CM87" s="533"/>
      <c r="CN87" s="533"/>
      <c r="CO87" s="533"/>
      <c r="CP87" s="533"/>
      <c r="CQ87" s="116"/>
      <c r="CR87" s="117"/>
      <c r="CS87" s="117"/>
      <c r="CT87" s="117"/>
      <c r="CU87" s="139"/>
    </row>
    <row r="88" spans="2:99" ht="9.75" customHeight="1">
      <c r="B88" s="592"/>
      <c r="C88" s="535"/>
      <c r="D88" s="535"/>
      <c r="E88" s="535"/>
      <c r="F88" s="535"/>
      <c r="G88" s="535"/>
      <c r="H88" s="535"/>
      <c r="I88" s="535"/>
      <c r="J88" s="535"/>
      <c r="K88" s="535"/>
      <c r="L88" s="535"/>
      <c r="M88" s="535"/>
      <c r="N88" s="535"/>
      <c r="O88" s="535"/>
      <c r="P88" s="535"/>
      <c r="Q88" s="535"/>
      <c r="R88" s="535"/>
      <c r="S88" s="535"/>
      <c r="T88" s="535"/>
      <c r="U88" s="535"/>
      <c r="V88" s="535"/>
      <c r="W88" s="569"/>
      <c r="X88" s="137"/>
      <c r="Y88" s="117"/>
      <c r="Z88" s="117"/>
      <c r="AA88" s="117"/>
      <c r="AB88" s="116"/>
      <c r="AC88" s="533"/>
      <c r="AD88" s="533"/>
      <c r="AE88" s="533"/>
      <c r="AF88" s="533"/>
      <c r="AG88" s="533"/>
      <c r="AH88" s="533"/>
      <c r="AI88" s="533"/>
      <c r="AJ88" s="533"/>
      <c r="AK88" s="533"/>
      <c r="AL88" s="533"/>
      <c r="AM88" s="533"/>
      <c r="AN88" s="533"/>
      <c r="AO88" s="533"/>
      <c r="AP88" s="533"/>
      <c r="AQ88" s="533"/>
      <c r="AR88" s="533"/>
      <c r="AS88" s="533"/>
      <c r="AT88" s="533"/>
      <c r="AU88" s="533"/>
      <c r="AV88" s="533"/>
      <c r="AW88" s="533"/>
      <c r="AX88" s="533"/>
      <c r="AY88" s="533"/>
      <c r="AZ88" s="533"/>
      <c r="BA88" s="533"/>
      <c r="BB88" s="533"/>
      <c r="BC88" s="533"/>
      <c r="BD88" s="533"/>
      <c r="BE88" s="116"/>
      <c r="BF88" s="117"/>
      <c r="BG88" s="117"/>
      <c r="BH88" s="117"/>
      <c r="BI88" s="138"/>
      <c r="BJ88" s="137"/>
      <c r="BK88" s="117"/>
      <c r="BL88" s="117"/>
      <c r="BM88" s="117"/>
      <c r="BN88" s="116"/>
      <c r="BO88" s="533"/>
      <c r="BP88" s="533"/>
      <c r="BQ88" s="533"/>
      <c r="BR88" s="533"/>
      <c r="BS88" s="533"/>
      <c r="BT88" s="533"/>
      <c r="BU88" s="533"/>
      <c r="BV88" s="533"/>
      <c r="BW88" s="533"/>
      <c r="BX88" s="533"/>
      <c r="BY88" s="533"/>
      <c r="BZ88" s="533"/>
      <c r="CA88" s="533"/>
      <c r="CB88" s="533"/>
      <c r="CC88" s="533"/>
      <c r="CD88" s="533"/>
      <c r="CE88" s="533"/>
      <c r="CF88" s="533"/>
      <c r="CG88" s="533"/>
      <c r="CH88" s="533"/>
      <c r="CI88" s="533"/>
      <c r="CJ88" s="533"/>
      <c r="CK88" s="533"/>
      <c r="CL88" s="533"/>
      <c r="CM88" s="533"/>
      <c r="CN88" s="533"/>
      <c r="CO88" s="533"/>
      <c r="CP88" s="533"/>
      <c r="CQ88" s="116"/>
      <c r="CR88" s="117"/>
      <c r="CS88" s="117"/>
      <c r="CT88" s="117"/>
      <c r="CU88" s="139"/>
    </row>
    <row r="89" spans="2:99" ht="9.75" customHeight="1">
      <c r="B89" s="592"/>
      <c r="C89" s="535"/>
      <c r="D89" s="535"/>
      <c r="E89" s="535"/>
      <c r="F89" s="535"/>
      <c r="G89" s="535"/>
      <c r="H89" s="535"/>
      <c r="I89" s="535"/>
      <c r="J89" s="535"/>
      <c r="K89" s="535"/>
      <c r="L89" s="535"/>
      <c r="M89" s="535"/>
      <c r="N89" s="535"/>
      <c r="O89" s="535"/>
      <c r="P89" s="535"/>
      <c r="Q89" s="535"/>
      <c r="R89" s="535"/>
      <c r="S89" s="535"/>
      <c r="T89" s="535"/>
      <c r="U89" s="535"/>
      <c r="V89" s="535"/>
      <c r="W89" s="569"/>
      <c r="X89" s="137"/>
      <c r="Y89" s="117"/>
      <c r="Z89" s="117"/>
      <c r="AA89" s="117"/>
      <c r="AB89" s="116"/>
      <c r="AC89" s="533"/>
      <c r="AD89" s="533"/>
      <c r="AE89" s="533"/>
      <c r="AF89" s="533"/>
      <c r="AG89" s="533"/>
      <c r="AH89" s="533"/>
      <c r="AI89" s="533"/>
      <c r="AJ89" s="533"/>
      <c r="AK89" s="533"/>
      <c r="AL89" s="533"/>
      <c r="AM89" s="533"/>
      <c r="AN89" s="533"/>
      <c r="AO89" s="533"/>
      <c r="AP89" s="533"/>
      <c r="AQ89" s="533"/>
      <c r="AR89" s="533"/>
      <c r="AS89" s="533"/>
      <c r="AT89" s="533"/>
      <c r="AU89" s="533"/>
      <c r="AV89" s="533"/>
      <c r="AW89" s="533"/>
      <c r="AX89" s="533"/>
      <c r="AY89" s="533"/>
      <c r="AZ89" s="533"/>
      <c r="BA89" s="533"/>
      <c r="BB89" s="533"/>
      <c r="BC89" s="533"/>
      <c r="BD89" s="533"/>
      <c r="BE89" s="116"/>
      <c r="BF89" s="117"/>
      <c r="BG89" s="117"/>
      <c r="BH89" s="117"/>
      <c r="BI89" s="138"/>
      <c r="BJ89" s="137"/>
      <c r="BK89" s="117"/>
      <c r="BL89" s="117"/>
      <c r="BM89" s="117"/>
      <c r="BN89" s="116"/>
      <c r="BO89" s="533"/>
      <c r="BP89" s="533"/>
      <c r="BQ89" s="533"/>
      <c r="BR89" s="533"/>
      <c r="BS89" s="533"/>
      <c r="BT89" s="533"/>
      <c r="BU89" s="533"/>
      <c r="BV89" s="533"/>
      <c r="BW89" s="533"/>
      <c r="BX89" s="533"/>
      <c r="BY89" s="533"/>
      <c r="BZ89" s="533"/>
      <c r="CA89" s="533"/>
      <c r="CB89" s="533"/>
      <c r="CC89" s="533"/>
      <c r="CD89" s="533"/>
      <c r="CE89" s="533"/>
      <c r="CF89" s="533"/>
      <c r="CG89" s="533"/>
      <c r="CH89" s="533"/>
      <c r="CI89" s="533"/>
      <c r="CJ89" s="533"/>
      <c r="CK89" s="533"/>
      <c r="CL89" s="533"/>
      <c r="CM89" s="533"/>
      <c r="CN89" s="533"/>
      <c r="CO89" s="533"/>
      <c r="CP89" s="533"/>
      <c r="CQ89" s="116"/>
      <c r="CR89" s="117"/>
      <c r="CS89" s="117"/>
      <c r="CT89" s="117"/>
      <c r="CU89" s="139"/>
    </row>
    <row r="90" spans="2:99" ht="9.75" customHeight="1">
      <c r="B90" s="566"/>
      <c r="C90" s="567"/>
      <c r="D90" s="567"/>
      <c r="E90" s="567"/>
      <c r="F90" s="567"/>
      <c r="G90" s="567"/>
      <c r="H90" s="567"/>
      <c r="I90" s="567"/>
      <c r="J90" s="567"/>
      <c r="K90" s="567"/>
      <c r="L90" s="567"/>
      <c r="M90" s="567"/>
      <c r="N90" s="567"/>
      <c r="O90" s="567"/>
      <c r="P90" s="567"/>
      <c r="Q90" s="567"/>
      <c r="R90" s="567"/>
      <c r="S90" s="567"/>
      <c r="T90" s="567"/>
      <c r="U90" s="567"/>
      <c r="V90" s="567"/>
      <c r="W90" s="571"/>
      <c r="X90" s="140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  <c r="AT90" s="141"/>
      <c r="AU90" s="141"/>
      <c r="AV90" s="141"/>
      <c r="AW90" s="141"/>
      <c r="AX90" s="141"/>
      <c r="AY90" s="141"/>
      <c r="AZ90" s="141"/>
      <c r="BA90" s="141"/>
      <c r="BB90" s="141"/>
      <c r="BC90" s="141"/>
      <c r="BD90" s="141"/>
      <c r="BE90" s="141"/>
      <c r="BF90" s="141"/>
      <c r="BG90" s="141"/>
      <c r="BH90" s="141"/>
      <c r="BI90" s="142"/>
      <c r="BJ90" s="140"/>
      <c r="BK90" s="141"/>
      <c r="BL90" s="141"/>
      <c r="BM90" s="141"/>
      <c r="BN90" s="141"/>
      <c r="BO90" s="141"/>
      <c r="BP90" s="141"/>
      <c r="BQ90" s="141"/>
      <c r="BR90" s="141"/>
      <c r="BS90" s="141"/>
      <c r="BT90" s="141"/>
      <c r="BU90" s="141"/>
      <c r="BV90" s="141"/>
      <c r="BW90" s="141"/>
      <c r="BX90" s="141"/>
      <c r="BY90" s="141"/>
      <c r="BZ90" s="141"/>
      <c r="CA90" s="141"/>
      <c r="CB90" s="141"/>
      <c r="CC90" s="141"/>
      <c r="CD90" s="141"/>
      <c r="CE90" s="141"/>
      <c r="CF90" s="141"/>
      <c r="CG90" s="141"/>
      <c r="CH90" s="141"/>
      <c r="CI90" s="141"/>
      <c r="CJ90" s="141"/>
      <c r="CK90" s="141"/>
      <c r="CL90" s="141"/>
      <c r="CM90" s="141"/>
      <c r="CN90" s="141"/>
      <c r="CO90" s="141"/>
      <c r="CP90" s="141"/>
      <c r="CQ90" s="141"/>
      <c r="CR90" s="141"/>
      <c r="CS90" s="141"/>
      <c r="CT90" s="141"/>
      <c r="CU90" s="143"/>
    </row>
    <row r="91" spans="2:99" ht="9.75" customHeight="1">
      <c r="B91" s="625" t="s">
        <v>243</v>
      </c>
      <c r="C91" s="535"/>
      <c r="D91" s="535"/>
      <c r="E91" s="535"/>
      <c r="F91" s="535"/>
      <c r="G91" s="535"/>
      <c r="H91" s="535"/>
      <c r="I91" s="535"/>
      <c r="J91" s="535"/>
      <c r="K91" s="535"/>
      <c r="L91" s="535"/>
      <c r="M91" s="535"/>
      <c r="N91" s="535"/>
      <c r="O91" s="535"/>
      <c r="P91" s="535"/>
      <c r="Q91" s="535"/>
      <c r="R91" s="535"/>
      <c r="S91" s="535"/>
      <c r="T91" s="535"/>
      <c r="U91" s="535"/>
      <c r="V91" s="535"/>
      <c r="W91" s="569"/>
      <c r="X91" s="132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  <c r="AS91" s="134"/>
      <c r="AT91" s="134"/>
      <c r="AU91" s="134"/>
      <c r="AV91" s="134"/>
      <c r="AW91" s="134"/>
      <c r="AX91" s="134"/>
      <c r="AY91" s="134"/>
      <c r="AZ91" s="134"/>
      <c r="BA91" s="134"/>
      <c r="BB91" s="134"/>
      <c r="BC91" s="134"/>
      <c r="BD91" s="134"/>
      <c r="BE91" s="134"/>
      <c r="BF91" s="134"/>
      <c r="BG91" s="134"/>
      <c r="BH91" s="134"/>
      <c r="BI91" s="135"/>
      <c r="BJ91" s="132"/>
      <c r="BK91" s="134"/>
      <c r="BL91" s="134"/>
      <c r="BM91" s="134"/>
      <c r="BN91" s="134"/>
      <c r="BO91" s="134"/>
      <c r="BP91" s="134"/>
      <c r="BQ91" s="134"/>
      <c r="BR91" s="134"/>
      <c r="BS91" s="134"/>
      <c r="BT91" s="134"/>
      <c r="BU91" s="134"/>
      <c r="BV91" s="134"/>
      <c r="BW91" s="134"/>
      <c r="BX91" s="134"/>
      <c r="BY91" s="134"/>
      <c r="BZ91" s="134"/>
      <c r="CA91" s="134"/>
      <c r="CB91" s="134"/>
      <c r="CC91" s="134"/>
      <c r="CD91" s="134"/>
      <c r="CE91" s="134"/>
      <c r="CF91" s="134"/>
      <c r="CG91" s="134"/>
      <c r="CH91" s="134"/>
      <c r="CI91" s="134"/>
      <c r="CJ91" s="134"/>
      <c r="CK91" s="134"/>
      <c r="CL91" s="134"/>
      <c r="CM91" s="134"/>
      <c r="CN91" s="134"/>
      <c r="CO91" s="134"/>
      <c r="CP91" s="134"/>
      <c r="CQ91" s="134"/>
      <c r="CR91" s="134"/>
      <c r="CS91" s="134"/>
      <c r="CT91" s="134"/>
      <c r="CU91" s="136"/>
    </row>
    <row r="92" spans="2:99" ht="9.75" customHeight="1">
      <c r="B92" s="592"/>
      <c r="C92" s="535"/>
      <c r="D92" s="535"/>
      <c r="E92" s="535"/>
      <c r="F92" s="535"/>
      <c r="G92" s="535"/>
      <c r="H92" s="535"/>
      <c r="I92" s="535"/>
      <c r="J92" s="535"/>
      <c r="K92" s="535"/>
      <c r="L92" s="535"/>
      <c r="M92" s="535"/>
      <c r="N92" s="535"/>
      <c r="O92" s="535"/>
      <c r="P92" s="535"/>
      <c r="Q92" s="535"/>
      <c r="R92" s="535"/>
      <c r="S92" s="535"/>
      <c r="T92" s="535"/>
      <c r="U92" s="535"/>
      <c r="V92" s="535"/>
      <c r="W92" s="569"/>
      <c r="X92" s="137"/>
      <c r="Y92" s="117"/>
      <c r="Z92" s="117"/>
      <c r="AA92" s="117"/>
      <c r="AC92" s="533" t="s">
        <v>243</v>
      </c>
      <c r="AD92" s="533"/>
      <c r="AE92" s="533"/>
      <c r="AF92" s="533"/>
      <c r="AG92" s="533"/>
      <c r="AH92" s="533"/>
      <c r="AI92" s="533"/>
      <c r="AJ92" s="533"/>
      <c r="AK92" s="533"/>
      <c r="AL92" s="533"/>
      <c r="AM92" s="533"/>
      <c r="AN92" s="533"/>
      <c r="AO92" s="533"/>
      <c r="AP92" s="533"/>
      <c r="AQ92" s="533"/>
      <c r="AR92" s="533"/>
      <c r="AS92" s="533"/>
      <c r="AT92" s="533"/>
      <c r="AU92" s="533"/>
      <c r="AV92" s="533"/>
      <c r="AW92" s="533"/>
      <c r="AX92" s="533"/>
      <c r="AY92" s="533"/>
      <c r="AZ92" s="533"/>
      <c r="BA92" s="533"/>
      <c r="BB92" s="533"/>
      <c r="BC92" s="533"/>
      <c r="BD92" s="533"/>
      <c r="BE92" s="116"/>
      <c r="BF92" s="117"/>
      <c r="BG92" s="117"/>
      <c r="BH92" s="117"/>
      <c r="BI92" s="138"/>
      <c r="BJ92" s="137"/>
      <c r="BK92" s="117"/>
      <c r="BL92" s="117"/>
      <c r="BM92" s="117"/>
      <c r="BO92" s="533" t="s">
        <v>243</v>
      </c>
      <c r="BP92" s="533"/>
      <c r="BQ92" s="533"/>
      <c r="BR92" s="533"/>
      <c r="BS92" s="533"/>
      <c r="BT92" s="533"/>
      <c r="BU92" s="533"/>
      <c r="BV92" s="533"/>
      <c r="BW92" s="533"/>
      <c r="BX92" s="533"/>
      <c r="BY92" s="533"/>
      <c r="BZ92" s="533"/>
      <c r="CA92" s="533"/>
      <c r="CB92" s="533"/>
      <c r="CC92" s="533"/>
      <c r="CD92" s="533"/>
      <c r="CE92" s="533"/>
      <c r="CF92" s="533"/>
      <c r="CG92" s="533"/>
      <c r="CH92" s="533"/>
      <c r="CI92" s="533"/>
      <c r="CJ92" s="533"/>
      <c r="CK92" s="533"/>
      <c r="CL92" s="533"/>
      <c r="CM92" s="533"/>
      <c r="CN92" s="533"/>
      <c r="CO92" s="533"/>
      <c r="CP92" s="533"/>
      <c r="CQ92" s="116"/>
      <c r="CR92" s="117"/>
      <c r="CS92" s="117"/>
      <c r="CT92" s="117"/>
      <c r="CU92" s="139"/>
    </row>
    <row r="93" spans="2:99" ht="9.75" customHeight="1">
      <c r="B93" s="592"/>
      <c r="C93" s="535"/>
      <c r="D93" s="535"/>
      <c r="E93" s="535"/>
      <c r="F93" s="535"/>
      <c r="G93" s="535"/>
      <c r="H93" s="535"/>
      <c r="I93" s="535"/>
      <c r="J93" s="535"/>
      <c r="K93" s="535"/>
      <c r="L93" s="535"/>
      <c r="M93" s="535"/>
      <c r="N93" s="535"/>
      <c r="O93" s="535"/>
      <c r="P93" s="535"/>
      <c r="Q93" s="535"/>
      <c r="R93" s="535"/>
      <c r="S93" s="535"/>
      <c r="T93" s="535"/>
      <c r="U93" s="535"/>
      <c r="V93" s="535"/>
      <c r="W93" s="569"/>
      <c r="X93" s="137"/>
      <c r="Y93" s="117"/>
      <c r="Z93" s="117"/>
      <c r="AA93" s="117"/>
      <c r="AB93" s="116"/>
      <c r="AC93" s="533"/>
      <c r="AD93" s="533"/>
      <c r="AE93" s="533"/>
      <c r="AF93" s="533"/>
      <c r="AG93" s="533"/>
      <c r="AH93" s="533"/>
      <c r="AI93" s="533"/>
      <c r="AJ93" s="533"/>
      <c r="AK93" s="533"/>
      <c r="AL93" s="533"/>
      <c r="AM93" s="533"/>
      <c r="AN93" s="533"/>
      <c r="AO93" s="533"/>
      <c r="AP93" s="533"/>
      <c r="AQ93" s="533"/>
      <c r="AR93" s="533"/>
      <c r="AS93" s="533"/>
      <c r="AT93" s="533"/>
      <c r="AU93" s="533"/>
      <c r="AV93" s="533"/>
      <c r="AW93" s="533"/>
      <c r="AX93" s="533"/>
      <c r="AY93" s="533"/>
      <c r="AZ93" s="533"/>
      <c r="BA93" s="533"/>
      <c r="BB93" s="533"/>
      <c r="BC93" s="533"/>
      <c r="BD93" s="533"/>
      <c r="BE93" s="116"/>
      <c r="BF93" s="117"/>
      <c r="BG93" s="117"/>
      <c r="BH93" s="117"/>
      <c r="BI93" s="138"/>
      <c r="BJ93" s="137"/>
      <c r="BK93" s="117"/>
      <c r="BL93" s="117"/>
      <c r="BM93" s="117"/>
      <c r="BN93" s="116"/>
      <c r="BO93" s="533"/>
      <c r="BP93" s="533"/>
      <c r="BQ93" s="533"/>
      <c r="BR93" s="533"/>
      <c r="BS93" s="533"/>
      <c r="BT93" s="533"/>
      <c r="BU93" s="533"/>
      <c r="BV93" s="533"/>
      <c r="BW93" s="533"/>
      <c r="BX93" s="533"/>
      <c r="BY93" s="533"/>
      <c r="BZ93" s="533"/>
      <c r="CA93" s="533"/>
      <c r="CB93" s="533"/>
      <c r="CC93" s="533"/>
      <c r="CD93" s="533"/>
      <c r="CE93" s="533"/>
      <c r="CF93" s="533"/>
      <c r="CG93" s="533"/>
      <c r="CH93" s="533"/>
      <c r="CI93" s="533"/>
      <c r="CJ93" s="533"/>
      <c r="CK93" s="533"/>
      <c r="CL93" s="533"/>
      <c r="CM93" s="533"/>
      <c r="CN93" s="533"/>
      <c r="CO93" s="533"/>
      <c r="CP93" s="533"/>
      <c r="CQ93" s="116"/>
      <c r="CR93" s="117"/>
      <c r="CS93" s="117"/>
      <c r="CT93" s="117"/>
      <c r="CU93" s="139"/>
    </row>
    <row r="94" spans="2:99" ht="9.75" customHeight="1">
      <c r="B94" s="592"/>
      <c r="C94" s="535"/>
      <c r="D94" s="535"/>
      <c r="E94" s="535"/>
      <c r="F94" s="535"/>
      <c r="G94" s="535"/>
      <c r="H94" s="535"/>
      <c r="I94" s="535"/>
      <c r="J94" s="535"/>
      <c r="K94" s="535"/>
      <c r="L94" s="535"/>
      <c r="M94" s="535"/>
      <c r="N94" s="535"/>
      <c r="O94" s="535"/>
      <c r="P94" s="535"/>
      <c r="Q94" s="535"/>
      <c r="R94" s="535"/>
      <c r="S94" s="535"/>
      <c r="T94" s="535"/>
      <c r="U94" s="535"/>
      <c r="V94" s="535"/>
      <c r="W94" s="569"/>
      <c r="X94" s="137"/>
      <c r="Y94" s="117"/>
      <c r="Z94" s="117"/>
      <c r="AA94" s="117"/>
      <c r="AB94" s="116"/>
      <c r="AC94" s="533"/>
      <c r="AD94" s="533"/>
      <c r="AE94" s="533"/>
      <c r="AF94" s="533"/>
      <c r="AG94" s="533"/>
      <c r="AH94" s="533"/>
      <c r="AI94" s="533"/>
      <c r="AJ94" s="533"/>
      <c r="AK94" s="533"/>
      <c r="AL94" s="533"/>
      <c r="AM94" s="533"/>
      <c r="AN94" s="533"/>
      <c r="AO94" s="533"/>
      <c r="AP94" s="533"/>
      <c r="AQ94" s="533"/>
      <c r="AR94" s="533"/>
      <c r="AS94" s="533"/>
      <c r="AT94" s="533"/>
      <c r="AU94" s="533"/>
      <c r="AV94" s="533"/>
      <c r="AW94" s="533"/>
      <c r="AX94" s="533"/>
      <c r="AY94" s="533"/>
      <c r="AZ94" s="533"/>
      <c r="BA94" s="533"/>
      <c r="BB94" s="533"/>
      <c r="BC94" s="533"/>
      <c r="BD94" s="533"/>
      <c r="BE94" s="116"/>
      <c r="BF94" s="117"/>
      <c r="BG94" s="117"/>
      <c r="BH94" s="117"/>
      <c r="BI94" s="138"/>
      <c r="BJ94" s="137"/>
      <c r="BK94" s="117"/>
      <c r="BL94" s="117"/>
      <c r="BM94" s="117"/>
      <c r="BN94" s="116"/>
      <c r="BO94" s="533"/>
      <c r="BP94" s="533"/>
      <c r="BQ94" s="533"/>
      <c r="BR94" s="533"/>
      <c r="BS94" s="533"/>
      <c r="BT94" s="533"/>
      <c r="BU94" s="533"/>
      <c r="BV94" s="533"/>
      <c r="BW94" s="533"/>
      <c r="BX94" s="533"/>
      <c r="BY94" s="533"/>
      <c r="BZ94" s="533"/>
      <c r="CA94" s="533"/>
      <c r="CB94" s="533"/>
      <c r="CC94" s="533"/>
      <c r="CD94" s="533"/>
      <c r="CE94" s="533"/>
      <c r="CF94" s="533"/>
      <c r="CG94" s="533"/>
      <c r="CH94" s="533"/>
      <c r="CI94" s="533"/>
      <c r="CJ94" s="533"/>
      <c r="CK94" s="533"/>
      <c r="CL94" s="533"/>
      <c r="CM94" s="533"/>
      <c r="CN94" s="533"/>
      <c r="CO94" s="533"/>
      <c r="CP94" s="533"/>
      <c r="CQ94" s="116"/>
      <c r="CR94" s="117"/>
      <c r="CS94" s="117"/>
      <c r="CT94" s="117"/>
      <c r="CU94" s="139"/>
    </row>
    <row r="95" spans="2:99" ht="9.75" customHeight="1">
      <c r="B95" s="592"/>
      <c r="C95" s="535"/>
      <c r="D95" s="535"/>
      <c r="E95" s="535"/>
      <c r="F95" s="535"/>
      <c r="G95" s="535"/>
      <c r="H95" s="535"/>
      <c r="I95" s="535"/>
      <c r="J95" s="535"/>
      <c r="K95" s="535"/>
      <c r="L95" s="535"/>
      <c r="M95" s="535"/>
      <c r="N95" s="535"/>
      <c r="O95" s="535"/>
      <c r="P95" s="535"/>
      <c r="Q95" s="535"/>
      <c r="R95" s="535"/>
      <c r="S95" s="535"/>
      <c r="T95" s="535"/>
      <c r="U95" s="535"/>
      <c r="V95" s="535"/>
      <c r="W95" s="569"/>
      <c r="X95" s="137"/>
      <c r="Y95" s="117"/>
      <c r="Z95" s="117"/>
      <c r="AA95" s="117"/>
      <c r="AB95" s="116"/>
      <c r="AC95" s="533"/>
      <c r="AD95" s="533"/>
      <c r="AE95" s="533"/>
      <c r="AF95" s="533"/>
      <c r="AG95" s="533"/>
      <c r="AH95" s="533"/>
      <c r="AI95" s="533"/>
      <c r="AJ95" s="533"/>
      <c r="AK95" s="533"/>
      <c r="AL95" s="533"/>
      <c r="AM95" s="533"/>
      <c r="AN95" s="533"/>
      <c r="AO95" s="533"/>
      <c r="AP95" s="533"/>
      <c r="AQ95" s="533"/>
      <c r="AR95" s="533"/>
      <c r="AS95" s="533"/>
      <c r="AT95" s="533"/>
      <c r="AU95" s="533"/>
      <c r="AV95" s="533"/>
      <c r="AW95" s="533"/>
      <c r="AX95" s="533"/>
      <c r="AY95" s="533"/>
      <c r="AZ95" s="533"/>
      <c r="BA95" s="533"/>
      <c r="BB95" s="533"/>
      <c r="BC95" s="533"/>
      <c r="BD95" s="533"/>
      <c r="BE95" s="116"/>
      <c r="BF95" s="117"/>
      <c r="BG95" s="117"/>
      <c r="BH95" s="117"/>
      <c r="BI95" s="138"/>
      <c r="BJ95" s="137"/>
      <c r="BK95" s="117"/>
      <c r="BL95" s="117"/>
      <c r="BM95" s="117"/>
      <c r="BN95" s="116"/>
      <c r="BO95" s="533"/>
      <c r="BP95" s="533"/>
      <c r="BQ95" s="533"/>
      <c r="BR95" s="533"/>
      <c r="BS95" s="533"/>
      <c r="BT95" s="533"/>
      <c r="BU95" s="533"/>
      <c r="BV95" s="533"/>
      <c r="BW95" s="533"/>
      <c r="BX95" s="533"/>
      <c r="BY95" s="533"/>
      <c r="BZ95" s="533"/>
      <c r="CA95" s="533"/>
      <c r="CB95" s="533"/>
      <c r="CC95" s="533"/>
      <c r="CD95" s="533"/>
      <c r="CE95" s="533"/>
      <c r="CF95" s="533"/>
      <c r="CG95" s="533"/>
      <c r="CH95" s="533"/>
      <c r="CI95" s="533"/>
      <c r="CJ95" s="533"/>
      <c r="CK95" s="533"/>
      <c r="CL95" s="533"/>
      <c r="CM95" s="533"/>
      <c r="CN95" s="533"/>
      <c r="CO95" s="533"/>
      <c r="CP95" s="533"/>
      <c r="CQ95" s="116"/>
      <c r="CR95" s="117"/>
      <c r="CS95" s="117"/>
      <c r="CT95" s="117"/>
      <c r="CU95" s="139"/>
    </row>
    <row r="96" spans="2:99" ht="9.75" customHeight="1">
      <c r="B96" s="592"/>
      <c r="C96" s="535"/>
      <c r="D96" s="535"/>
      <c r="E96" s="535"/>
      <c r="F96" s="535"/>
      <c r="G96" s="535"/>
      <c r="H96" s="535"/>
      <c r="I96" s="535"/>
      <c r="J96" s="535"/>
      <c r="K96" s="535"/>
      <c r="L96" s="535"/>
      <c r="M96" s="535"/>
      <c r="N96" s="535"/>
      <c r="O96" s="535"/>
      <c r="P96" s="535"/>
      <c r="Q96" s="535"/>
      <c r="R96" s="535"/>
      <c r="S96" s="535"/>
      <c r="T96" s="535"/>
      <c r="U96" s="535"/>
      <c r="V96" s="535"/>
      <c r="W96" s="569"/>
      <c r="X96" s="137"/>
      <c r="Y96" s="117"/>
      <c r="Z96" s="117"/>
      <c r="AA96" s="117"/>
      <c r="AB96" s="116"/>
      <c r="AC96" s="533"/>
      <c r="AD96" s="533"/>
      <c r="AE96" s="533"/>
      <c r="AF96" s="533"/>
      <c r="AG96" s="533"/>
      <c r="AH96" s="533"/>
      <c r="AI96" s="533"/>
      <c r="AJ96" s="533"/>
      <c r="AK96" s="533"/>
      <c r="AL96" s="533"/>
      <c r="AM96" s="533"/>
      <c r="AN96" s="533"/>
      <c r="AO96" s="533"/>
      <c r="AP96" s="533"/>
      <c r="AQ96" s="533"/>
      <c r="AR96" s="533"/>
      <c r="AS96" s="533"/>
      <c r="AT96" s="533"/>
      <c r="AU96" s="533"/>
      <c r="AV96" s="533"/>
      <c r="AW96" s="533"/>
      <c r="AX96" s="533"/>
      <c r="AY96" s="533"/>
      <c r="AZ96" s="533"/>
      <c r="BA96" s="533"/>
      <c r="BB96" s="533"/>
      <c r="BC96" s="533"/>
      <c r="BD96" s="533"/>
      <c r="BE96" s="116"/>
      <c r="BF96" s="117"/>
      <c r="BG96" s="117"/>
      <c r="BH96" s="117"/>
      <c r="BI96" s="138"/>
      <c r="BJ96" s="137"/>
      <c r="BK96" s="117"/>
      <c r="BL96" s="117"/>
      <c r="BM96" s="117"/>
      <c r="BN96" s="116"/>
      <c r="BO96" s="533"/>
      <c r="BP96" s="533"/>
      <c r="BQ96" s="533"/>
      <c r="BR96" s="533"/>
      <c r="BS96" s="533"/>
      <c r="BT96" s="533"/>
      <c r="BU96" s="533"/>
      <c r="BV96" s="533"/>
      <c r="BW96" s="533"/>
      <c r="BX96" s="533"/>
      <c r="BY96" s="533"/>
      <c r="BZ96" s="533"/>
      <c r="CA96" s="533"/>
      <c r="CB96" s="533"/>
      <c r="CC96" s="533"/>
      <c r="CD96" s="533"/>
      <c r="CE96" s="533"/>
      <c r="CF96" s="533"/>
      <c r="CG96" s="533"/>
      <c r="CH96" s="533"/>
      <c r="CI96" s="533"/>
      <c r="CJ96" s="533"/>
      <c r="CK96" s="533"/>
      <c r="CL96" s="533"/>
      <c r="CM96" s="533"/>
      <c r="CN96" s="533"/>
      <c r="CO96" s="533"/>
      <c r="CP96" s="533"/>
      <c r="CQ96" s="116"/>
      <c r="CR96" s="117"/>
      <c r="CS96" s="117"/>
      <c r="CT96" s="117"/>
      <c r="CU96" s="139"/>
    </row>
    <row r="97" spans="2:99" ht="9.75" customHeight="1">
      <c r="B97" s="592"/>
      <c r="C97" s="535"/>
      <c r="D97" s="535"/>
      <c r="E97" s="535"/>
      <c r="F97" s="535"/>
      <c r="G97" s="535"/>
      <c r="H97" s="535"/>
      <c r="I97" s="535"/>
      <c r="J97" s="535"/>
      <c r="K97" s="535"/>
      <c r="L97" s="535"/>
      <c r="M97" s="535"/>
      <c r="N97" s="535"/>
      <c r="O97" s="535"/>
      <c r="P97" s="535"/>
      <c r="Q97" s="535"/>
      <c r="R97" s="535"/>
      <c r="S97" s="535"/>
      <c r="T97" s="535"/>
      <c r="U97" s="535"/>
      <c r="V97" s="535"/>
      <c r="W97" s="569"/>
      <c r="X97" s="137"/>
      <c r="Y97" s="117"/>
      <c r="Z97" s="117"/>
      <c r="AA97" s="117"/>
      <c r="AB97" s="116"/>
      <c r="AC97" s="533"/>
      <c r="AD97" s="533"/>
      <c r="AE97" s="533"/>
      <c r="AF97" s="533"/>
      <c r="AG97" s="533"/>
      <c r="AH97" s="533"/>
      <c r="AI97" s="533"/>
      <c r="AJ97" s="533"/>
      <c r="AK97" s="533"/>
      <c r="AL97" s="533"/>
      <c r="AM97" s="533"/>
      <c r="AN97" s="533"/>
      <c r="AO97" s="533"/>
      <c r="AP97" s="533"/>
      <c r="AQ97" s="533"/>
      <c r="AR97" s="533"/>
      <c r="AS97" s="533"/>
      <c r="AT97" s="533"/>
      <c r="AU97" s="533"/>
      <c r="AV97" s="533"/>
      <c r="AW97" s="533"/>
      <c r="AX97" s="533"/>
      <c r="AY97" s="533"/>
      <c r="AZ97" s="533"/>
      <c r="BA97" s="533"/>
      <c r="BB97" s="533"/>
      <c r="BC97" s="533"/>
      <c r="BD97" s="533"/>
      <c r="BE97" s="116"/>
      <c r="BF97" s="117"/>
      <c r="BG97" s="117"/>
      <c r="BH97" s="117"/>
      <c r="BI97" s="138"/>
      <c r="BJ97" s="137"/>
      <c r="BK97" s="117"/>
      <c r="BL97" s="117"/>
      <c r="BM97" s="117"/>
      <c r="BN97" s="116"/>
      <c r="BO97" s="533"/>
      <c r="BP97" s="533"/>
      <c r="BQ97" s="533"/>
      <c r="BR97" s="533"/>
      <c r="BS97" s="533"/>
      <c r="BT97" s="533"/>
      <c r="BU97" s="533"/>
      <c r="BV97" s="533"/>
      <c r="BW97" s="533"/>
      <c r="BX97" s="533"/>
      <c r="BY97" s="533"/>
      <c r="BZ97" s="533"/>
      <c r="CA97" s="533"/>
      <c r="CB97" s="533"/>
      <c r="CC97" s="533"/>
      <c r="CD97" s="533"/>
      <c r="CE97" s="533"/>
      <c r="CF97" s="533"/>
      <c r="CG97" s="533"/>
      <c r="CH97" s="533"/>
      <c r="CI97" s="533"/>
      <c r="CJ97" s="533"/>
      <c r="CK97" s="533"/>
      <c r="CL97" s="533"/>
      <c r="CM97" s="533"/>
      <c r="CN97" s="533"/>
      <c r="CO97" s="533"/>
      <c r="CP97" s="533"/>
      <c r="CQ97" s="116"/>
      <c r="CR97" s="117"/>
      <c r="CS97" s="117"/>
      <c r="CT97" s="117"/>
      <c r="CU97" s="139"/>
    </row>
    <row r="98" spans="2:99" ht="9.75" customHeight="1">
      <c r="B98" s="592"/>
      <c r="C98" s="535"/>
      <c r="D98" s="535"/>
      <c r="E98" s="535"/>
      <c r="F98" s="535"/>
      <c r="G98" s="535"/>
      <c r="H98" s="535"/>
      <c r="I98" s="535"/>
      <c r="J98" s="535"/>
      <c r="K98" s="535"/>
      <c r="L98" s="535"/>
      <c r="M98" s="535"/>
      <c r="N98" s="535"/>
      <c r="O98" s="535"/>
      <c r="P98" s="535"/>
      <c r="Q98" s="535"/>
      <c r="R98" s="535"/>
      <c r="S98" s="535"/>
      <c r="T98" s="535"/>
      <c r="U98" s="535"/>
      <c r="V98" s="535"/>
      <c r="W98" s="569"/>
      <c r="X98" s="137"/>
      <c r="Y98" s="117"/>
      <c r="Z98" s="117"/>
      <c r="AA98" s="117"/>
      <c r="AB98" s="116"/>
      <c r="AC98" s="533"/>
      <c r="AD98" s="533"/>
      <c r="AE98" s="533"/>
      <c r="AF98" s="533"/>
      <c r="AG98" s="533"/>
      <c r="AH98" s="533"/>
      <c r="AI98" s="533"/>
      <c r="AJ98" s="533"/>
      <c r="AK98" s="533"/>
      <c r="AL98" s="533"/>
      <c r="AM98" s="533"/>
      <c r="AN98" s="533"/>
      <c r="AO98" s="533"/>
      <c r="AP98" s="533"/>
      <c r="AQ98" s="533"/>
      <c r="AR98" s="533"/>
      <c r="AS98" s="533"/>
      <c r="AT98" s="533"/>
      <c r="AU98" s="533"/>
      <c r="AV98" s="533"/>
      <c r="AW98" s="533"/>
      <c r="AX98" s="533"/>
      <c r="AY98" s="533"/>
      <c r="AZ98" s="533"/>
      <c r="BA98" s="533"/>
      <c r="BB98" s="533"/>
      <c r="BC98" s="533"/>
      <c r="BD98" s="533"/>
      <c r="BE98" s="116"/>
      <c r="BF98" s="117"/>
      <c r="BG98" s="117"/>
      <c r="BH98" s="117"/>
      <c r="BI98" s="138"/>
      <c r="BJ98" s="137"/>
      <c r="BK98" s="117"/>
      <c r="BL98" s="117"/>
      <c r="BM98" s="117"/>
      <c r="BN98" s="116"/>
      <c r="BO98" s="533"/>
      <c r="BP98" s="533"/>
      <c r="BQ98" s="533"/>
      <c r="BR98" s="533"/>
      <c r="BS98" s="533"/>
      <c r="BT98" s="533"/>
      <c r="BU98" s="533"/>
      <c r="BV98" s="533"/>
      <c r="BW98" s="533"/>
      <c r="BX98" s="533"/>
      <c r="BY98" s="533"/>
      <c r="BZ98" s="533"/>
      <c r="CA98" s="533"/>
      <c r="CB98" s="533"/>
      <c r="CC98" s="533"/>
      <c r="CD98" s="533"/>
      <c r="CE98" s="533"/>
      <c r="CF98" s="533"/>
      <c r="CG98" s="533"/>
      <c r="CH98" s="533"/>
      <c r="CI98" s="533"/>
      <c r="CJ98" s="533"/>
      <c r="CK98" s="533"/>
      <c r="CL98" s="533"/>
      <c r="CM98" s="533"/>
      <c r="CN98" s="533"/>
      <c r="CO98" s="533"/>
      <c r="CP98" s="533"/>
      <c r="CQ98" s="116"/>
      <c r="CR98" s="117"/>
      <c r="CS98" s="117"/>
      <c r="CT98" s="117"/>
      <c r="CU98" s="139"/>
    </row>
    <row r="99" spans="2:99" ht="9.75" customHeight="1">
      <c r="B99" s="592"/>
      <c r="C99" s="535"/>
      <c r="D99" s="535"/>
      <c r="E99" s="535"/>
      <c r="F99" s="535"/>
      <c r="G99" s="535"/>
      <c r="H99" s="535"/>
      <c r="I99" s="535"/>
      <c r="J99" s="535"/>
      <c r="K99" s="535"/>
      <c r="L99" s="535"/>
      <c r="M99" s="535"/>
      <c r="N99" s="535"/>
      <c r="O99" s="535"/>
      <c r="P99" s="535"/>
      <c r="Q99" s="535"/>
      <c r="R99" s="535"/>
      <c r="S99" s="535"/>
      <c r="T99" s="535"/>
      <c r="U99" s="535"/>
      <c r="V99" s="535"/>
      <c r="W99" s="569"/>
      <c r="X99" s="137"/>
      <c r="Y99" s="117"/>
      <c r="Z99" s="117"/>
      <c r="AA99" s="117"/>
      <c r="AB99" s="116"/>
      <c r="AC99" s="533"/>
      <c r="AD99" s="533"/>
      <c r="AE99" s="533"/>
      <c r="AF99" s="533"/>
      <c r="AG99" s="533"/>
      <c r="AH99" s="533"/>
      <c r="AI99" s="533"/>
      <c r="AJ99" s="533"/>
      <c r="AK99" s="533"/>
      <c r="AL99" s="533"/>
      <c r="AM99" s="533"/>
      <c r="AN99" s="533"/>
      <c r="AO99" s="533"/>
      <c r="AP99" s="533"/>
      <c r="AQ99" s="533"/>
      <c r="AR99" s="533"/>
      <c r="AS99" s="533"/>
      <c r="AT99" s="533"/>
      <c r="AU99" s="533"/>
      <c r="AV99" s="533"/>
      <c r="AW99" s="533"/>
      <c r="AX99" s="533"/>
      <c r="AY99" s="533"/>
      <c r="AZ99" s="533"/>
      <c r="BA99" s="533"/>
      <c r="BB99" s="533"/>
      <c r="BC99" s="533"/>
      <c r="BD99" s="533"/>
      <c r="BE99" s="116"/>
      <c r="BF99" s="117"/>
      <c r="BG99" s="117"/>
      <c r="BH99" s="117"/>
      <c r="BI99" s="138"/>
      <c r="BJ99" s="137"/>
      <c r="BK99" s="117"/>
      <c r="BL99" s="117"/>
      <c r="BM99" s="117"/>
      <c r="BN99" s="116"/>
      <c r="BO99" s="533"/>
      <c r="BP99" s="533"/>
      <c r="BQ99" s="533"/>
      <c r="BR99" s="533"/>
      <c r="BS99" s="533"/>
      <c r="BT99" s="533"/>
      <c r="BU99" s="533"/>
      <c r="BV99" s="533"/>
      <c r="BW99" s="533"/>
      <c r="BX99" s="533"/>
      <c r="BY99" s="533"/>
      <c r="BZ99" s="533"/>
      <c r="CA99" s="533"/>
      <c r="CB99" s="533"/>
      <c r="CC99" s="533"/>
      <c r="CD99" s="533"/>
      <c r="CE99" s="533"/>
      <c r="CF99" s="533"/>
      <c r="CG99" s="533"/>
      <c r="CH99" s="533"/>
      <c r="CI99" s="533"/>
      <c r="CJ99" s="533"/>
      <c r="CK99" s="533"/>
      <c r="CL99" s="533"/>
      <c r="CM99" s="533"/>
      <c r="CN99" s="533"/>
      <c r="CO99" s="533"/>
      <c r="CP99" s="533"/>
      <c r="CQ99" s="116"/>
      <c r="CR99" s="117"/>
      <c r="CS99" s="117"/>
      <c r="CT99" s="117"/>
      <c r="CU99" s="139"/>
    </row>
    <row r="100" spans="2:99" ht="9.75" customHeight="1">
      <c r="B100" s="592"/>
      <c r="C100" s="535"/>
      <c r="D100" s="535"/>
      <c r="E100" s="535"/>
      <c r="F100" s="535"/>
      <c r="G100" s="535"/>
      <c r="H100" s="535"/>
      <c r="I100" s="535"/>
      <c r="J100" s="535"/>
      <c r="K100" s="535"/>
      <c r="L100" s="535"/>
      <c r="M100" s="535"/>
      <c r="N100" s="535"/>
      <c r="O100" s="535"/>
      <c r="P100" s="535"/>
      <c r="Q100" s="535"/>
      <c r="R100" s="535"/>
      <c r="S100" s="535"/>
      <c r="T100" s="535"/>
      <c r="U100" s="535"/>
      <c r="V100" s="535"/>
      <c r="W100" s="569"/>
      <c r="X100" s="137"/>
      <c r="Y100" s="117"/>
      <c r="Z100" s="117"/>
      <c r="AA100" s="117"/>
      <c r="AB100" s="116"/>
      <c r="AC100" s="533"/>
      <c r="AD100" s="533"/>
      <c r="AE100" s="533"/>
      <c r="AF100" s="533"/>
      <c r="AG100" s="533"/>
      <c r="AH100" s="533"/>
      <c r="AI100" s="533"/>
      <c r="AJ100" s="533"/>
      <c r="AK100" s="533"/>
      <c r="AL100" s="533"/>
      <c r="AM100" s="533"/>
      <c r="AN100" s="533"/>
      <c r="AO100" s="533"/>
      <c r="AP100" s="533"/>
      <c r="AQ100" s="533"/>
      <c r="AR100" s="533"/>
      <c r="AS100" s="533"/>
      <c r="AT100" s="533"/>
      <c r="AU100" s="533"/>
      <c r="AV100" s="533"/>
      <c r="AW100" s="533"/>
      <c r="AX100" s="533"/>
      <c r="AY100" s="533"/>
      <c r="AZ100" s="533"/>
      <c r="BA100" s="533"/>
      <c r="BB100" s="533"/>
      <c r="BC100" s="533"/>
      <c r="BD100" s="533"/>
      <c r="BE100" s="116"/>
      <c r="BF100" s="117"/>
      <c r="BG100" s="117"/>
      <c r="BH100" s="117"/>
      <c r="BI100" s="138"/>
      <c r="BJ100" s="137"/>
      <c r="BK100" s="117"/>
      <c r="BL100" s="117"/>
      <c r="BM100" s="117"/>
      <c r="BN100" s="116"/>
      <c r="BO100" s="533"/>
      <c r="BP100" s="533"/>
      <c r="BQ100" s="533"/>
      <c r="BR100" s="533"/>
      <c r="BS100" s="533"/>
      <c r="BT100" s="533"/>
      <c r="BU100" s="533"/>
      <c r="BV100" s="533"/>
      <c r="BW100" s="533"/>
      <c r="BX100" s="533"/>
      <c r="BY100" s="533"/>
      <c r="BZ100" s="533"/>
      <c r="CA100" s="533"/>
      <c r="CB100" s="533"/>
      <c r="CC100" s="533"/>
      <c r="CD100" s="533"/>
      <c r="CE100" s="533"/>
      <c r="CF100" s="533"/>
      <c r="CG100" s="533"/>
      <c r="CH100" s="533"/>
      <c r="CI100" s="533"/>
      <c r="CJ100" s="533"/>
      <c r="CK100" s="533"/>
      <c r="CL100" s="533"/>
      <c r="CM100" s="533"/>
      <c r="CN100" s="533"/>
      <c r="CO100" s="533"/>
      <c r="CP100" s="533"/>
      <c r="CQ100" s="116"/>
      <c r="CR100" s="117"/>
      <c r="CS100" s="117"/>
      <c r="CT100" s="117"/>
      <c r="CU100" s="139"/>
    </row>
    <row r="101" spans="2:99" ht="9.75" customHeight="1">
      <c r="B101" s="592"/>
      <c r="C101" s="535"/>
      <c r="D101" s="535"/>
      <c r="E101" s="535"/>
      <c r="F101" s="535"/>
      <c r="G101" s="535"/>
      <c r="H101" s="535"/>
      <c r="I101" s="535"/>
      <c r="J101" s="535"/>
      <c r="K101" s="535"/>
      <c r="L101" s="535"/>
      <c r="M101" s="535"/>
      <c r="N101" s="535"/>
      <c r="O101" s="535"/>
      <c r="P101" s="535"/>
      <c r="Q101" s="535"/>
      <c r="R101" s="535"/>
      <c r="S101" s="535"/>
      <c r="T101" s="535"/>
      <c r="U101" s="535"/>
      <c r="V101" s="535"/>
      <c r="W101" s="569"/>
      <c r="X101" s="137"/>
      <c r="Y101" s="117"/>
      <c r="Z101" s="117"/>
      <c r="AA101" s="117"/>
      <c r="AB101" s="116"/>
      <c r="AC101" s="533"/>
      <c r="AD101" s="533"/>
      <c r="AE101" s="533"/>
      <c r="AF101" s="533"/>
      <c r="AG101" s="533"/>
      <c r="AH101" s="533"/>
      <c r="AI101" s="533"/>
      <c r="AJ101" s="533"/>
      <c r="AK101" s="533"/>
      <c r="AL101" s="533"/>
      <c r="AM101" s="533"/>
      <c r="AN101" s="533"/>
      <c r="AO101" s="533"/>
      <c r="AP101" s="533"/>
      <c r="AQ101" s="533"/>
      <c r="AR101" s="533"/>
      <c r="AS101" s="533"/>
      <c r="AT101" s="533"/>
      <c r="AU101" s="533"/>
      <c r="AV101" s="533"/>
      <c r="AW101" s="533"/>
      <c r="AX101" s="533"/>
      <c r="AY101" s="533"/>
      <c r="AZ101" s="533"/>
      <c r="BA101" s="533"/>
      <c r="BB101" s="533"/>
      <c r="BC101" s="533"/>
      <c r="BD101" s="533"/>
      <c r="BE101" s="116"/>
      <c r="BF101" s="117"/>
      <c r="BG101" s="117"/>
      <c r="BH101" s="117"/>
      <c r="BI101" s="138"/>
      <c r="BJ101" s="137"/>
      <c r="BK101" s="117"/>
      <c r="BL101" s="117"/>
      <c r="BM101" s="117"/>
      <c r="BN101" s="116"/>
      <c r="BO101" s="533"/>
      <c r="BP101" s="533"/>
      <c r="BQ101" s="533"/>
      <c r="BR101" s="533"/>
      <c r="BS101" s="533"/>
      <c r="BT101" s="533"/>
      <c r="BU101" s="533"/>
      <c r="BV101" s="533"/>
      <c r="BW101" s="533"/>
      <c r="BX101" s="533"/>
      <c r="BY101" s="533"/>
      <c r="BZ101" s="533"/>
      <c r="CA101" s="533"/>
      <c r="CB101" s="533"/>
      <c r="CC101" s="533"/>
      <c r="CD101" s="533"/>
      <c r="CE101" s="533"/>
      <c r="CF101" s="533"/>
      <c r="CG101" s="533"/>
      <c r="CH101" s="533"/>
      <c r="CI101" s="533"/>
      <c r="CJ101" s="533"/>
      <c r="CK101" s="533"/>
      <c r="CL101" s="533"/>
      <c r="CM101" s="533"/>
      <c r="CN101" s="533"/>
      <c r="CO101" s="533"/>
      <c r="CP101" s="533"/>
      <c r="CQ101" s="116"/>
      <c r="CR101" s="117"/>
      <c r="CS101" s="117"/>
      <c r="CT101" s="117"/>
      <c r="CU101" s="139"/>
    </row>
    <row r="102" spans="2:99" ht="9.75" customHeight="1">
      <c r="B102" s="592"/>
      <c r="C102" s="535"/>
      <c r="D102" s="535"/>
      <c r="E102" s="535"/>
      <c r="F102" s="535"/>
      <c r="G102" s="535"/>
      <c r="H102" s="535"/>
      <c r="I102" s="535"/>
      <c r="J102" s="535"/>
      <c r="K102" s="535"/>
      <c r="L102" s="535"/>
      <c r="M102" s="535"/>
      <c r="N102" s="535"/>
      <c r="O102" s="535"/>
      <c r="P102" s="535"/>
      <c r="Q102" s="535"/>
      <c r="R102" s="535"/>
      <c r="S102" s="535"/>
      <c r="T102" s="535"/>
      <c r="U102" s="535"/>
      <c r="V102" s="535"/>
      <c r="W102" s="569"/>
      <c r="X102" s="137"/>
      <c r="Y102" s="117"/>
      <c r="Z102" s="117"/>
      <c r="AA102" s="117"/>
      <c r="AB102" s="116"/>
      <c r="AC102" s="533"/>
      <c r="AD102" s="533"/>
      <c r="AE102" s="533"/>
      <c r="AF102" s="533"/>
      <c r="AG102" s="533"/>
      <c r="AH102" s="533"/>
      <c r="AI102" s="533"/>
      <c r="AJ102" s="533"/>
      <c r="AK102" s="533"/>
      <c r="AL102" s="533"/>
      <c r="AM102" s="533"/>
      <c r="AN102" s="533"/>
      <c r="AO102" s="533"/>
      <c r="AP102" s="533"/>
      <c r="AQ102" s="533"/>
      <c r="AR102" s="533"/>
      <c r="AS102" s="533"/>
      <c r="AT102" s="533"/>
      <c r="AU102" s="533"/>
      <c r="AV102" s="533"/>
      <c r="AW102" s="533"/>
      <c r="AX102" s="533"/>
      <c r="AY102" s="533"/>
      <c r="AZ102" s="533"/>
      <c r="BA102" s="533"/>
      <c r="BB102" s="533"/>
      <c r="BC102" s="533"/>
      <c r="BD102" s="533"/>
      <c r="BE102" s="116"/>
      <c r="BF102" s="117"/>
      <c r="BG102" s="117"/>
      <c r="BH102" s="117"/>
      <c r="BI102" s="138"/>
      <c r="BJ102" s="137"/>
      <c r="BK102" s="117"/>
      <c r="BL102" s="117"/>
      <c r="BM102" s="117"/>
      <c r="BN102" s="116"/>
      <c r="BO102" s="533"/>
      <c r="BP102" s="533"/>
      <c r="BQ102" s="533"/>
      <c r="BR102" s="533"/>
      <c r="BS102" s="533"/>
      <c r="BT102" s="533"/>
      <c r="BU102" s="533"/>
      <c r="BV102" s="533"/>
      <c r="BW102" s="533"/>
      <c r="BX102" s="533"/>
      <c r="BY102" s="533"/>
      <c r="BZ102" s="533"/>
      <c r="CA102" s="533"/>
      <c r="CB102" s="533"/>
      <c r="CC102" s="533"/>
      <c r="CD102" s="533"/>
      <c r="CE102" s="533"/>
      <c r="CF102" s="533"/>
      <c r="CG102" s="533"/>
      <c r="CH102" s="533"/>
      <c r="CI102" s="533"/>
      <c r="CJ102" s="533"/>
      <c r="CK102" s="533"/>
      <c r="CL102" s="533"/>
      <c r="CM102" s="533"/>
      <c r="CN102" s="533"/>
      <c r="CO102" s="533"/>
      <c r="CP102" s="533"/>
      <c r="CQ102" s="116"/>
      <c r="CR102" s="117"/>
      <c r="CS102" s="117"/>
      <c r="CT102" s="117"/>
      <c r="CU102" s="139"/>
    </row>
    <row r="103" spans="2:99" ht="9.75" customHeight="1">
      <c r="B103" s="592"/>
      <c r="C103" s="535"/>
      <c r="D103" s="535"/>
      <c r="E103" s="535"/>
      <c r="F103" s="535"/>
      <c r="G103" s="535"/>
      <c r="H103" s="535"/>
      <c r="I103" s="535"/>
      <c r="J103" s="535"/>
      <c r="K103" s="535"/>
      <c r="L103" s="535"/>
      <c r="M103" s="535"/>
      <c r="N103" s="535"/>
      <c r="O103" s="535"/>
      <c r="P103" s="535"/>
      <c r="Q103" s="535"/>
      <c r="R103" s="535"/>
      <c r="S103" s="535"/>
      <c r="T103" s="535"/>
      <c r="U103" s="535"/>
      <c r="V103" s="535"/>
      <c r="W103" s="569"/>
      <c r="X103" s="137"/>
      <c r="Y103" s="117"/>
      <c r="Z103" s="117"/>
      <c r="AA103" s="117"/>
      <c r="AB103" s="116"/>
      <c r="AC103" s="533"/>
      <c r="AD103" s="533"/>
      <c r="AE103" s="533"/>
      <c r="AF103" s="533"/>
      <c r="AG103" s="533"/>
      <c r="AH103" s="533"/>
      <c r="AI103" s="533"/>
      <c r="AJ103" s="533"/>
      <c r="AK103" s="533"/>
      <c r="AL103" s="533"/>
      <c r="AM103" s="533"/>
      <c r="AN103" s="533"/>
      <c r="AO103" s="533"/>
      <c r="AP103" s="533"/>
      <c r="AQ103" s="533"/>
      <c r="AR103" s="533"/>
      <c r="AS103" s="533"/>
      <c r="AT103" s="533"/>
      <c r="AU103" s="533"/>
      <c r="AV103" s="533"/>
      <c r="AW103" s="533"/>
      <c r="AX103" s="533"/>
      <c r="AY103" s="533"/>
      <c r="AZ103" s="533"/>
      <c r="BA103" s="533"/>
      <c r="BB103" s="533"/>
      <c r="BC103" s="533"/>
      <c r="BD103" s="533"/>
      <c r="BE103" s="116"/>
      <c r="BF103" s="117"/>
      <c r="BG103" s="117"/>
      <c r="BH103" s="117"/>
      <c r="BI103" s="138"/>
      <c r="BJ103" s="137"/>
      <c r="BK103" s="117"/>
      <c r="BL103" s="117"/>
      <c r="BM103" s="117"/>
      <c r="BN103" s="116"/>
      <c r="BO103" s="533"/>
      <c r="BP103" s="533"/>
      <c r="BQ103" s="533"/>
      <c r="BR103" s="533"/>
      <c r="BS103" s="533"/>
      <c r="BT103" s="533"/>
      <c r="BU103" s="533"/>
      <c r="BV103" s="533"/>
      <c r="BW103" s="533"/>
      <c r="BX103" s="533"/>
      <c r="BY103" s="533"/>
      <c r="BZ103" s="533"/>
      <c r="CA103" s="533"/>
      <c r="CB103" s="533"/>
      <c r="CC103" s="533"/>
      <c r="CD103" s="533"/>
      <c r="CE103" s="533"/>
      <c r="CF103" s="533"/>
      <c r="CG103" s="533"/>
      <c r="CH103" s="533"/>
      <c r="CI103" s="533"/>
      <c r="CJ103" s="533"/>
      <c r="CK103" s="533"/>
      <c r="CL103" s="533"/>
      <c r="CM103" s="533"/>
      <c r="CN103" s="533"/>
      <c r="CO103" s="533"/>
      <c r="CP103" s="533"/>
      <c r="CQ103" s="116"/>
      <c r="CR103" s="117"/>
      <c r="CS103" s="117"/>
      <c r="CT103" s="117"/>
      <c r="CU103" s="139"/>
    </row>
    <row r="104" spans="2:99" ht="9.75" customHeight="1">
      <c r="B104" s="592"/>
      <c r="C104" s="535"/>
      <c r="D104" s="535"/>
      <c r="E104" s="535"/>
      <c r="F104" s="535"/>
      <c r="G104" s="535"/>
      <c r="H104" s="535"/>
      <c r="I104" s="535"/>
      <c r="J104" s="535"/>
      <c r="K104" s="535"/>
      <c r="L104" s="535"/>
      <c r="M104" s="535"/>
      <c r="N104" s="535"/>
      <c r="O104" s="535"/>
      <c r="P104" s="535"/>
      <c r="Q104" s="535"/>
      <c r="R104" s="535"/>
      <c r="S104" s="535"/>
      <c r="T104" s="535"/>
      <c r="U104" s="535"/>
      <c r="V104" s="535"/>
      <c r="W104" s="569"/>
      <c r="X104" s="137"/>
      <c r="Y104" s="117"/>
      <c r="Z104" s="117"/>
      <c r="AA104" s="117"/>
      <c r="AB104" s="116"/>
      <c r="AC104" s="533"/>
      <c r="AD104" s="533"/>
      <c r="AE104" s="533"/>
      <c r="AF104" s="533"/>
      <c r="AG104" s="533"/>
      <c r="AH104" s="533"/>
      <c r="AI104" s="533"/>
      <c r="AJ104" s="533"/>
      <c r="AK104" s="533"/>
      <c r="AL104" s="533"/>
      <c r="AM104" s="533"/>
      <c r="AN104" s="533"/>
      <c r="AO104" s="533"/>
      <c r="AP104" s="533"/>
      <c r="AQ104" s="533"/>
      <c r="AR104" s="533"/>
      <c r="AS104" s="533"/>
      <c r="AT104" s="533"/>
      <c r="AU104" s="533"/>
      <c r="AV104" s="533"/>
      <c r="AW104" s="533"/>
      <c r="AX104" s="533"/>
      <c r="AY104" s="533"/>
      <c r="AZ104" s="533"/>
      <c r="BA104" s="533"/>
      <c r="BB104" s="533"/>
      <c r="BC104" s="533"/>
      <c r="BD104" s="533"/>
      <c r="BE104" s="116"/>
      <c r="BF104" s="117"/>
      <c r="BG104" s="117"/>
      <c r="BH104" s="117"/>
      <c r="BI104" s="138"/>
      <c r="BJ104" s="137"/>
      <c r="BK104" s="117"/>
      <c r="BL104" s="117"/>
      <c r="BM104" s="117"/>
      <c r="BN104" s="116"/>
      <c r="BO104" s="533"/>
      <c r="BP104" s="533"/>
      <c r="BQ104" s="533"/>
      <c r="BR104" s="533"/>
      <c r="BS104" s="533"/>
      <c r="BT104" s="533"/>
      <c r="BU104" s="533"/>
      <c r="BV104" s="533"/>
      <c r="BW104" s="533"/>
      <c r="BX104" s="533"/>
      <c r="BY104" s="533"/>
      <c r="BZ104" s="533"/>
      <c r="CA104" s="533"/>
      <c r="CB104" s="533"/>
      <c r="CC104" s="533"/>
      <c r="CD104" s="533"/>
      <c r="CE104" s="533"/>
      <c r="CF104" s="533"/>
      <c r="CG104" s="533"/>
      <c r="CH104" s="533"/>
      <c r="CI104" s="533"/>
      <c r="CJ104" s="533"/>
      <c r="CK104" s="533"/>
      <c r="CL104" s="533"/>
      <c r="CM104" s="533"/>
      <c r="CN104" s="533"/>
      <c r="CO104" s="533"/>
      <c r="CP104" s="533"/>
      <c r="CQ104" s="116"/>
      <c r="CR104" s="117"/>
      <c r="CS104" s="117"/>
      <c r="CT104" s="117"/>
      <c r="CU104" s="139"/>
    </row>
    <row r="105" spans="2:99" ht="9.75" customHeight="1">
      <c r="B105" s="592"/>
      <c r="C105" s="535"/>
      <c r="D105" s="535"/>
      <c r="E105" s="535"/>
      <c r="F105" s="535"/>
      <c r="G105" s="535"/>
      <c r="H105" s="535"/>
      <c r="I105" s="535"/>
      <c r="J105" s="535"/>
      <c r="K105" s="535"/>
      <c r="L105" s="535"/>
      <c r="M105" s="535"/>
      <c r="N105" s="535"/>
      <c r="O105" s="535"/>
      <c r="P105" s="535"/>
      <c r="Q105" s="535"/>
      <c r="R105" s="535"/>
      <c r="S105" s="535"/>
      <c r="T105" s="535"/>
      <c r="U105" s="535"/>
      <c r="V105" s="535"/>
      <c r="W105" s="569"/>
      <c r="X105" s="137"/>
      <c r="Y105" s="117"/>
      <c r="Z105" s="117"/>
      <c r="AA105" s="117"/>
      <c r="AB105" s="116"/>
      <c r="AC105" s="533"/>
      <c r="AD105" s="533"/>
      <c r="AE105" s="533"/>
      <c r="AF105" s="533"/>
      <c r="AG105" s="533"/>
      <c r="AH105" s="533"/>
      <c r="AI105" s="533"/>
      <c r="AJ105" s="533"/>
      <c r="AK105" s="533"/>
      <c r="AL105" s="533"/>
      <c r="AM105" s="533"/>
      <c r="AN105" s="533"/>
      <c r="AO105" s="533"/>
      <c r="AP105" s="533"/>
      <c r="AQ105" s="533"/>
      <c r="AR105" s="533"/>
      <c r="AS105" s="533"/>
      <c r="AT105" s="533"/>
      <c r="AU105" s="533"/>
      <c r="AV105" s="533"/>
      <c r="AW105" s="533"/>
      <c r="AX105" s="533"/>
      <c r="AY105" s="533"/>
      <c r="AZ105" s="533"/>
      <c r="BA105" s="533"/>
      <c r="BB105" s="533"/>
      <c r="BC105" s="533"/>
      <c r="BD105" s="533"/>
      <c r="BE105" s="116"/>
      <c r="BF105" s="117"/>
      <c r="BG105" s="117"/>
      <c r="BH105" s="117"/>
      <c r="BI105" s="138"/>
      <c r="BJ105" s="137"/>
      <c r="BK105" s="117"/>
      <c r="BL105" s="117"/>
      <c r="BM105" s="117"/>
      <c r="BN105" s="116"/>
      <c r="BO105" s="533"/>
      <c r="BP105" s="533"/>
      <c r="BQ105" s="533"/>
      <c r="BR105" s="533"/>
      <c r="BS105" s="533"/>
      <c r="BT105" s="533"/>
      <c r="BU105" s="533"/>
      <c r="BV105" s="533"/>
      <c r="BW105" s="533"/>
      <c r="BX105" s="533"/>
      <c r="BY105" s="533"/>
      <c r="BZ105" s="533"/>
      <c r="CA105" s="533"/>
      <c r="CB105" s="533"/>
      <c r="CC105" s="533"/>
      <c r="CD105" s="533"/>
      <c r="CE105" s="533"/>
      <c r="CF105" s="533"/>
      <c r="CG105" s="533"/>
      <c r="CH105" s="533"/>
      <c r="CI105" s="533"/>
      <c r="CJ105" s="533"/>
      <c r="CK105" s="533"/>
      <c r="CL105" s="533"/>
      <c r="CM105" s="533"/>
      <c r="CN105" s="533"/>
      <c r="CO105" s="533"/>
      <c r="CP105" s="533"/>
      <c r="CQ105" s="116"/>
      <c r="CR105" s="117"/>
      <c r="CS105" s="117"/>
      <c r="CT105" s="117"/>
      <c r="CU105" s="139"/>
    </row>
    <row r="106" spans="2:99" ht="9.75" customHeight="1">
      <c r="B106" s="592"/>
      <c r="C106" s="535"/>
      <c r="D106" s="535"/>
      <c r="E106" s="535"/>
      <c r="F106" s="535"/>
      <c r="G106" s="535"/>
      <c r="H106" s="535"/>
      <c r="I106" s="535"/>
      <c r="J106" s="535"/>
      <c r="K106" s="535"/>
      <c r="L106" s="535"/>
      <c r="M106" s="535"/>
      <c r="N106" s="535"/>
      <c r="O106" s="535"/>
      <c r="P106" s="535"/>
      <c r="Q106" s="535"/>
      <c r="R106" s="535"/>
      <c r="S106" s="535"/>
      <c r="T106" s="535"/>
      <c r="U106" s="535"/>
      <c r="V106" s="535"/>
      <c r="W106" s="569"/>
      <c r="X106" s="137"/>
      <c r="Y106" s="117"/>
      <c r="Z106" s="117"/>
      <c r="AA106" s="117"/>
      <c r="AB106" s="116"/>
      <c r="AC106" s="533"/>
      <c r="AD106" s="533"/>
      <c r="AE106" s="533"/>
      <c r="AF106" s="533"/>
      <c r="AG106" s="533"/>
      <c r="AH106" s="533"/>
      <c r="AI106" s="533"/>
      <c r="AJ106" s="533"/>
      <c r="AK106" s="533"/>
      <c r="AL106" s="533"/>
      <c r="AM106" s="533"/>
      <c r="AN106" s="533"/>
      <c r="AO106" s="533"/>
      <c r="AP106" s="533"/>
      <c r="AQ106" s="533"/>
      <c r="AR106" s="533"/>
      <c r="AS106" s="533"/>
      <c r="AT106" s="533"/>
      <c r="AU106" s="533"/>
      <c r="AV106" s="533"/>
      <c r="AW106" s="533"/>
      <c r="AX106" s="533"/>
      <c r="AY106" s="533"/>
      <c r="AZ106" s="533"/>
      <c r="BA106" s="533"/>
      <c r="BB106" s="533"/>
      <c r="BC106" s="533"/>
      <c r="BD106" s="533"/>
      <c r="BE106" s="116"/>
      <c r="BF106" s="117"/>
      <c r="BG106" s="117"/>
      <c r="BH106" s="117"/>
      <c r="BI106" s="138"/>
      <c r="BJ106" s="137"/>
      <c r="BK106" s="117"/>
      <c r="BL106" s="117"/>
      <c r="BM106" s="117"/>
      <c r="BN106" s="116"/>
      <c r="BO106" s="533"/>
      <c r="BP106" s="533"/>
      <c r="BQ106" s="533"/>
      <c r="BR106" s="533"/>
      <c r="BS106" s="533"/>
      <c r="BT106" s="533"/>
      <c r="BU106" s="533"/>
      <c r="BV106" s="533"/>
      <c r="BW106" s="533"/>
      <c r="BX106" s="533"/>
      <c r="BY106" s="533"/>
      <c r="BZ106" s="533"/>
      <c r="CA106" s="533"/>
      <c r="CB106" s="533"/>
      <c r="CC106" s="533"/>
      <c r="CD106" s="533"/>
      <c r="CE106" s="533"/>
      <c r="CF106" s="533"/>
      <c r="CG106" s="533"/>
      <c r="CH106" s="533"/>
      <c r="CI106" s="533"/>
      <c r="CJ106" s="533"/>
      <c r="CK106" s="533"/>
      <c r="CL106" s="533"/>
      <c r="CM106" s="533"/>
      <c r="CN106" s="533"/>
      <c r="CO106" s="533"/>
      <c r="CP106" s="533"/>
      <c r="CQ106" s="116"/>
      <c r="CR106" s="117"/>
      <c r="CS106" s="117"/>
      <c r="CT106" s="117"/>
      <c r="CU106" s="139"/>
    </row>
    <row r="107" spans="2:99" ht="9.75" customHeight="1">
      <c r="B107" s="566"/>
      <c r="C107" s="567"/>
      <c r="D107" s="567"/>
      <c r="E107" s="567"/>
      <c r="F107" s="567"/>
      <c r="G107" s="567"/>
      <c r="H107" s="567"/>
      <c r="I107" s="567"/>
      <c r="J107" s="567"/>
      <c r="K107" s="567"/>
      <c r="L107" s="567"/>
      <c r="M107" s="567"/>
      <c r="N107" s="567"/>
      <c r="O107" s="567"/>
      <c r="P107" s="567"/>
      <c r="Q107" s="567"/>
      <c r="R107" s="567"/>
      <c r="S107" s="567"/>
      <c r="T107" s="567"/>
      <c r="U107" s="567"/>
      <c r="V107" s="567"/>
      <c r="W107" s="571"/>
      <c r="X107" s="140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1"/>
      <c r="AV107" s="141"/>
      <c r="AW107" s="141"/>
      <c r="AX107" s="141"/>
      <c r="AY107" s="141"/>
      <c r="AZ107" s="141"/>
      <c r="BA107" s="141"/>
      <c r="BB107" s="141"/>
      <c r="BC107" s="141"/>
      <c r="BD107" s="141"/>
      <c r="BE107" s="141"/>
      <c r="BF107" s="141"/>
      <c r="BG107" s="141"/>
      <c r="BH107" s="141"/>
      <c r="BI107" s="142"/>
      <c r="BJ107" s="140"/>
      <c r="BK107" s="141"/>
      <c r="BL107" s="141"/>
      <c r="BM107" s="141"/>
      <c r="BN107" s="141"/>
      <c r="BO107" s="141"/>
      <c r="BP107" s="141"/>
      <c r="BQ107" s="141"/>
      <c r="BR107" s="141"/>
      <c r="BS107" s="141"/>
      <c r="BT107" s="141"/>
      <c r="BU107" s="141"/>
      <c r="BV107" s="141"/>
      <c r="BW107" s="141"/>
      <c r="BX107" s="141"/>
      <c r="BY107" s="141"/>
      <c r="BZ107" s="141"/>
      <c r="CA107" s="141"/>
      <c r="CB107" s="141"/>
      <c r="CC107" s="141"/>
      <c r="CD107" s="141"/>
      <c r="CE107" s="141"/>
      <c r="CF107" s="141"/>
      <c r="CG107" s="141"/>
      <c r="CH107" s="141"/>
      <c r="CI107" s="141"/>
      <c r="CJ107" s="141"/>
      <c r="CK107" s="141"/>
      <c r="CL107" s="141"/>
      <c r="CM107" s="141"/>
      <c r="CN107" s="141"/>
      <c r="CO107" s="141"/>
      <c r="CP107" s="141"/>
      <c r="CQ107" s="141"/>
      <c r="CR107" s="141"/>
      <c r="CS107" s="141"/>
      <c r="CT107" s="141"/>
      <c r="CU107" s="143"/>
    </row>
    <row r="108" spans="2:99" ht="7.5" customHeight="1">
      <c r="B108" s="641" t="s">
        <v>244</v>
      </c>
      <c r="C108" s="642"/>
      <c r="D108" s="642"/>
      <c r="E108" s="642"/>
      <c r="F108" s="642"/>
      <c r="G108" s="642"/>
      <c r="H108" s="647" t="s">
        <v>228</v>
      </c>
      <c r="I108" s="647"/>
      <c r="J108" s="647"/>
      <c r="K108" s="647"/>
      <c r="L108" s="647"/>
      <c r="M108" s="647"/>
      <c r="N108" s="647"/>
      <c r="O108" s="647"/>
      <c r="P108" s="647"/>
      <c r="Q108" s="647"/>
      <c r="R108" s="647"/>
      <c r="S108" s="647"/>
      <c r="T108" s="647"/>
      <c r="U108" s="647"/>
      <c r="V108" s="647"/>
      <c r="W108" s="647"/>
      <c r="X108" s="647"/>
      <c r="Y108" s="647"/>
      <c r="Z108" s="647"/>
      <c r="AA108" s="647"/>
      <c r="AB108" s="647"/>
      <c r="AC108" s="647"/>
      <c r="AD108" s="647"/>
      <c r="AE108" s="647"/>
      <c r="AF108" s="647"/>
      <c r="AG108" s="647"/>
      <c r="AH108" s="647"/>
      <c r="AI108" s="647"/>
      <c r="AJ108" s="647"/>
      <c r="AK108" s="647"/>
      <c r="AL108" s="647"/>
      <c r="AM108" s="647"/>
      <c r="AN108" s="647"/>
      <c r="AO108" s="647"/>
      <c r="AP108" s="647"/>
      <c r="AQ108" s="647"/>
      <c r="AR108" s="647"/>
      <c r="AS108" s="647"/>
      <c r="AT108" s="647"/>
      <c r="AU108" s="647"/>
      <c r="AV108" s="647"/>
      <c r="AW108" s="647"/>
      <c r="AX108" s="647"/>
      <c r="AY108" s="647"/>
      <c r="AZ108" s="647"/>
      <c r="BA108" s="647"/>
      <c r="BB108" s="647"/>
      <c r="BC108" s="647"/>
      <c r="BD108" s="647"/>
      <c r="BE108" s="647"/>
      <c r="BF108" s="647"/>
      <c r="BG108" s="647"/>
      <c r="BH108" s="647"/>
      <c r="BI108" s="647"/>
      <c r="BJ108" s="647"/>
      <c r="BK108" s="647"/>
      <c r="BL108" s="647"/>
      <c r="BM108" s="647"/>
      <c r="BN108" s="647"/>
      <c r="BO108" s="647"/>
      <c r="BP108" s="647"/>
      <c r="BQ108" s="647"/>
      <c r="BR108" s="647"/>
      <c r="BS108" s="647"/>
      <c r="BT108" s="647"/>
      <c r="BU108" s="647"/>
      <c r="BV108" s="647"/>
      <c r="BW108" s="647"/>
      <c r="BX108" s="647"/>
      <c r="BY108" s="647"/>
      <c r="BZ108" s="647"/>
      <c r="CA108" s="647"/>
      <c r="CB108" s="647"/>
      <c r="CC108" s="647"/>
      <c r="CD108" s="647"/>
      <c r="CE108" s="647"/>
      <c r="CF108" s="647"/>
      <c r="CG108" s="647"/>
      <c r="CH108" s="647"/>
      <c r="CI108" s="647"/>
      <c r="CJ108" s="647"/>
      <c r="CK108" s="647"/>
      <c r="CL108" s="647"/>
      <c r="CM108" s="647"/>
      <c r="CN108" s="647"/>
      <c r="CO108" s="647"/>
      <c r="CP108" s="647"/>
      <c r="CQ108" s="647"/>
      <c r="CR108" s="647"/>
      <c r="CS108" s="647"/>
      <c r="CT108" s="647"/>
      <c r="CU108" s="648"/>
    </row>
    <row r="109" spans="2:99" ht="7.5" customHeight="1">
      <c r="B109" s="643"/>
      <c r="C109" s="644"/>
      <c r="D109" s="644"/>
      <c r="E109" s="644"/>
      <c r="F109" s="644"/>
      <c r="G109" s="644"/>
      <c r="H109" s="649"/>
      <c r="I109" s="649"/>
      <c r="J109" s="649"/>
      <c r="K109" s="649"/>
      <c r="L109" s="649"/>
      <c r="M109" s="649"/>
      <c r="N109" s="649"/>
      <c r="O109" s="649"/>
      <c r="P109" s="649"/>
      <c r="Q109" s="649"/>
      <c r="R109" s="649"/>
      <c r="S109" s="649"/>
      <c r="T109" s="649"/>
      <c r="U109" s="649"/>
      <c r="V109" s="649"/>
      <c r="W109" s="649"/>
      <c r="X109" s="649"/>
      <c r="Y109" s="649"/>
      <c r="Z109" s="649"/>
      <c r="AA109" s="649"/>
      <c r="AB109" s="649"/>
      <c r="AC109" s="649"/>
      <c r="AD109" s="649"/>
      <c r="AE109" s="649"/>
      <c r="AF109" s="649"/>
      <c r="AG109" s="649"/>
      <c r="AH109" s="649"/>
      <c r="AI109" s="649"/>
      <c r="AJ109" s="649"/>
      <c r="AK109" s="649"/>
      <c r="AL109" s="649"/>
      <c r="AM109" s="649"/>
      <c r="AN109" s="649"/>
      <c r="AO109" s="649"/>
      <c r="AP109" s="649"/>
      <c r="AQ109" s="649"/>
      <c r="AR109" s="649"/>
      <c r="AS109" s="649"/>
      <c r="AT109" s="649"/>
      <c r="AU109" s="649"/>
      <c r="AV109" s="649"/>
      <c r="AW109" s="649"/>
      <c r="AX109" s="649"/>
      <c r="AY109" s="649"/>
      <c r="AZ109" s="649"/>
      <c r="BA109" s="649"/>
      <c r="BB109" s="649"/>
      <c r="BC109" s="649"/>
      <c r="BD109" s="649"/>
      <c r="BE109" s="649"/>
      <c r="BF109" s="649"/>
      <c r="BG109" s="649"/>
      <c r="BH109" s="649"/>
      <c r="BI109" s="649"/>
      <c r="BJ109" s="649"/>
      <c r="BK109" s="649"/>
      <c r="BL109" s="649"/>
      <c r="BM109" s="649"/>
      <c r="BN109" s="649"/>
      <c r="BO109" s="649"/>
      <c r="BP109" s="649"/>
      <c r="BQ109" s="649"/>
      <c r="BR109" s="649"/>
      <c r="BS109" s="649"/>
      <c r="BT109" s="649"/>
      <c r="BU109" s="649"/>
      <c r="BV109" s="649"/>
      <c r="BW109" s="649"/>
      <c r="BX109" s="649"/>
      <c r="BY109" s="649"/>
      <c r="BZ109" s="649"/>
      <c r="CA109" s="649"/>
      <c r="CB109" s="649"/>
      <c r="CC109" s="649"/>
      <c r="CD109" s="649"/>
      <c r="CE109" s="649"/>
      <c r="CF109" s="649"/>
      <c r="CG109" s="649"/>
      <c r="CH109" s="649"/>
      <c r="CI109" s="649"/>
      <c r="CJ109" s="649"/>
      <c r="CK109" s="649"/>
      <c r="CL109" s="649"/>
      <c r="CM109" s="649"/>
      <c r="CN109" s="649"/>
      <c r="CO109" s="649"/>
      <c r="CP109" s="649"/>
      <c r="CQ109" s="649"/>
      <c r="CR109" s="649"/>
      <c r="CS109" s="649"/>
      <c r="CT109" s="649"/>
      <c r="CU109" s="650"/>
    </row>
    <row r="110" spans="2:99" ht="7.5" customHeight="1">
      <c r="B110" s="643"/>
      <c r="C110" s="644"/>
      <c r="D110" s="644"/>
      <c r="E110" s="644"/>
      <c r="F110" s="644"/>
      <c r="G110" s="644"/>
      <c r="H110" s="649"/>
      <c r="I110" s="649"/>
      <c r="J110" s="649"/>
      <c r="K110" s="649"/>
      <c r="L110" s="649"/>
      <c r="M110" s="649"/>
      <c r="N110" s="649"/>
      <c r="O110" s="649"/>
      <c r="P110" s="649"/>
      <c r="Q110" s="649"/>
      <c r="R110" s="649"/>
      <c r="S110" s="649"/>
      <c r="T110" s="649"/>
      <c r="U110" s="649"/>
      <c r="V110" s="649"/>
      <c r="W110" s="649"/>
      <c r="X110" s="649"/>
      <c r="Y110" s="649"/>
      <c r="Z110" s="649"/>
      <c r="AA110" s="649"/>
      <c r="AB110" s="649"/>
      <c r="AC110" s="649"/>
      <c r="AD110" s="649"/>
      <c r="AE110" s="649"/>
      <c r="AF110" s="649"/>
      <c r="AG110" s="649"/>
      <c r="AH110" s="649"/>
      <c r="AI110" s="649"/>
      <c r="AJ110" s="649"/>
      <c r="AK110" s="649"/>
      <c r="AL110" s="649"/>
      <c r="AM110" s="649"/>
      <c r="AN110" s="649"/>
      <c r="AO110" s="649"/>
      <c r="AP110" s="649"/>
      <c r="AQ110" s="649"/>
      <c r="AR110" s="649"/>
      <c r="AS110" s="649"/>
      <c r="AT110" s="649"/>
      <c r="AU110" s="649"/>
      <c r="AV110" s="649"/>
      <c r="AW110" s="649"/>
      <c r="AX110" s="649"/>
      <c r="AY110" s="649"/>
      <c r="AZ110" s="649"/>
      <c r="BA110" s="649"/>
      <c r="BB110" s="649"/>
      <c r="BC110" s="649"/>
      <c r="BD110" s="649"/>
      <c r="BE110" s="649"/>
      <c r="BF110" s="649"/>
      <c r="BG110" s="649"/>
      <c r="BH110" s="649"/>
      <c r="BI110" s="649"/>
      <c r="BJ110" s="649"/>
      <c r="BK110" s="649"/>
      <c r="BL110" s="649"/>
      <c r="BM110" s="649"/>
      <c r="BN110" s="649"/>
      <c r="BO110" s="649"/>
      <c r="BP110" s="649"/>
      <c r="BQ110" s="649"/>
      <c r="BR110" s="649"/>
      <c r="BS110" s="649"/>
      <c r="BT110" s="649"/>
      <c r="BU110" s="649"/>
      <c r="BV110" s="649"/>
      <c r="BW110" s="649"/>
      <c r="BX110" s="649"/>
      <c r="BY110" s="649"/>
      <c r="BZ110" s="649"/>
      <c r="CA110" s="649"/>
      <c r="CB110" s="649"/>
      <c r="CC110" s="649"/>
      <c r="CD110" s="649"/>
      <c r="CE110" s="649"/>
      <c r="CF110" s="649"/>
      <c r="CG110" s="649"/>
      <c r="CH110" s="649"/>
      <c r="CI110" s="649"/>
      <c r="CJ110" s="649"/>
      <c r="CK110" s="649"/>
      <c r="CL110" s="649"/>
      <c r="CM110" s="649"/>
      <c r="CN110" s="649"/>
      <c r="CO110" s="649"/>
      <c r="CP110" s="649"/>
      <c r="CQ110" s="649"/>
      <c r="CR110" s="649"/>
      <c r="CS110" s="649"/>
      <c r="CT110" s="649"/>
      <c r="CU110" s="650"/>
    </row>
    <row r="111" spans="2:99" ht="7.5" customHeight="1" thickBot="1">
      <c r="B111" s="645"/>
      <c r="C111" s="646"/>
      <c r="D111" s="646"/>
      <c r="E111" s="646"/>
      <c r="F111" s="646"/>
      <c r="G111" s="646"/>
      <c r="H111" s="651"/>
      <c r="I111" s="651"/>
      <c r="J111" s="651"/>
      <c r="K111" s="651"/>
      <c r="L111" s="651"/>
      <c r="M111" s="651"/>
      <c r="N111" s="651"/>
      <c r="O111" s="651"/>
      <c r="P111" s="651"/>
      <c r="Q111" s="651"/>
      <c r="R111" s="651"/>
      <c r="S111" s="651"/>
      <c r="T111" s="651"/>
      <c r="U111" s="651"/>
      <c r="V111" s="651"/>
      <c r="W111" s="651"/>
      <c r="X111" s="651"/>
      <c r="Y111" s="651"/>
      <c r="Z111" s="651"/>
      <c r="AA111" s="651"/>
      <c r="AB111" s="651"/>
      <c r="AC111" s="651"/>
      <c r="AD111" s="651"/>
      <c r="AE111" s="651"/>
      <c r="AF111" s="651"/>
      <c r="AG111" s="651"/>
      <c r="AH111" s="651"/>
      <c r="AI111" s="651"/>
      <c r="AJ111" s="651"/>
      <c r="AK111" s="651"/>
      <c r="AL111" s="651"/>
      <c r="AM111" s="651"/>
      <c r="AN111" s="651"/>
      <c r="AO111" s="651"/>
      <c r="AP111" s="651"/>
      <c r="AQ111" s="651"/>
      <c r="AR111" s="651"/>
      <c r="AS111" s="651"/>
      <c r="AT111" s="651"/>
      <c r="AU111" s="651"/>
      <c r="AV111" s="651"/>
      <c r="AW111" s="651"/>
      <c r="AX111" s="651"/>
      <c r="AY111" s="651"/>
      <c r="AZ111" s="651"/>
      <c r="BA111" s="651"/>
      <c r="BB111" s="651"/>
      <c r="BC111" s="651"/>
      <c r="BD111" s="651"/>
      <c r="BE111" s="651"/>
      <c r="BF111" s="651"/>
      <c r="BG111" s="651"/>
      <c r="BH111" s="651"/>
      <c r="BI111" s="651"/>
      <c r="BJ111" s="651"/>
      <c r="BK111" s="651"/>
      <c r="BL111" s="651"/>
      <c r="BM111" s="651"/>
      <c r="BN111" s="651"/>
      <c r="BO111" s="651"/>
      <c r="BP111" s="651"/>
      <c r="BQ111" s="651"/>
      <c r="BR111" s="651"/>
      <c r="BS111" s="651"/>
      <c r="BT111" s="651"/>
      <c r="BU111" s="651"/>
      <c r="BV111" s="651"/>
      <c r="BW111" s="651"/>
      <c r="BX111" s="651"/>
      <c r="BY111" s="651"/>
      <c r="BZ111" s="651"/>
      <c r="CA111" s="651"/>
      <c r="CB111" s="651"/>
      <c r="CC111" s="651"/>
      <c r="CD111" s="651"/>
      <c r="CE111" s="651"/>
      <c r="CF111" s="651"/>
      <c r="CG111" s="651"/>
      <c r="CH111" s="651"/>
      <c r="CI111" s="651"/>
      <c r="CJ111" s="651"/>
      <c r="CK111" s="651"/>
      <c r="CL111" s="651"/>
      <c r="CM111" s="651"/>
      <c r="CN111" s="651"/>
      <c r="CO111" s="651"/>
      <c r="CP111" s="651"/>
      <c r="CQ111" s="651"/>
      <c r="CR111" s="651"/>
      <c r="CS111" s="651"/>
      <c r="CT111" s="651"/>
      <c r="CU111" s="652"/>
    </row>
    <row r="112" spans="2:99" ht="10.95" customHeight="1">
      <c r="B112" s="653"/>
      <c r="C112" s="653"/>
      <c r="D112" s="653"/>
      <c r="E112" s="653"/>
      <c r="F112" s="653"/>
      <c r="G112" s="653"/>
      <c r="H112" s="653"/>
      <c r="I112" s="653"/>
      <c r="J112" s="653"/>
      <c r="K112" s="653"/>
      <c r="L112" s="653"/>
      <c r="M112" s="653"/>
      <c r="N112" s="653"/>
      <c r="O112" s="653"/>
      <c r="P112" s="653"/>
      <c r="Q112" s="653"/>
      <c r="R112" s="653"/>
      <c r="S112" s="653"/>
      <c r="T112" s="653"/>
      <c r="U112" s="653"/>
      <c r="V112" s="653"/>
      <c r="W112" s="653"/>
      <c r="X112" s="653"/>
      <c r="Y112" s="653"/>
      <c r="Z112" s="653"/>
      <c r="AA112" s="653"/>
      <c r="AB112" s="653"/>
      <c r="AC112" s="653"/>
      <c r="AD112" s="653"/>
      <c r="AE112" s="653"/>
      <c r="AF112" s="653"/>
      <c r="AG112" s="653"/>
      <c r="AH112" s="653"/>
      <c r="AI112" s="653"/>
      <c r="AJ112" s="653"/>
      <c r="AK112" s="653"/>
      <c r="AL112" s="653"/>
      <c r="AM112" s="653"/>
      <c r="AN112" s="653"/>
      <c r="AO112" s="653"/>
      <c r="AP112" s="653"/>
      <c r="AQ112" s="653"/>
      <c r="AR112" s="653"/>
      <c r="AS112" s="653"/>
      <c r="AT112" s="653"/>
      <c r="AU112" s="653"/>
      <c r="AV112" s="653"/>
      <c r="AW112" s="653"/>
      <c r="AX112" s="653"/>
      <c r="AY112" s="653"/>
      <c r="AZ112" s="653"/>
      <c r="BA112" s="653"/>
      <c r="BB112" s="653"/>
      <c r="BC112" s="653"/>
      <c r="BD112" s="653"/>
      <c r="BE112" s="653"/>
      <c r="BF112" s="653"/>
      <c r="BG112" s="653"/>
      <c r="BH112" s="653"/>
      <c r="BI112" s="653"/>
      <c r="BJ112" s="653"/>
      <c r="BK112" s="653"/>
      <c r="BL112" s="653"/>
      <c r="BM112" s="653"/>
      <c r="BN112" s="653"/>
      <c r="BO112" s="653"/>
      <c r="BP112" s="653"/>
      <c r="BQ112" s="653"/>
      <c r="BR112" s="653"/>
      <c r="BS112" s="653"/>
      <c r="BT112" s="653"/>
      <c r="BU112" s="653"/>
      <c r="BV112" s="653"/>
      <c r="BW112" s="653"/>
      <c r="BX112" s="653"/>
      <c r="BY112" s="653"/>
      <c r="BZ112" s="653"/>
      <c r="CA112" s="653"/>
      <c r="CB112" s="653"/>
      <c r="CC112" s="653"/>
      <c r="CD112" s="653"/>
      <c r="CE112" s="653"/>
      <c r="CF112" s="653"/>
      <c r="CG112" s="653"/>
      <c r="CH112" s="653"/>
      <c r="CI112" s="653"/>
      <c r="CJ112" s="653"/>
      <c r="CK112" s="653"/>
      <c r="CL112" s="653"/>
      <c r="CM112" s="653"/>
      <c r="CN112" s="653"/>
      <c r="CO112" s="653"/>
      <c r="CP112" s="653"/>
      <c r="CQ112" s="653"/>
      <c r="CR112" s="653"/>
      <c r="CS112" s="653"/>
      <c r="CT112" s="653"/>
      <c r="CU112" s="653"/>
    </row>
    <row r="113" spans="2:99" ht="10.95" customHeight="1">
      <c r="B113" s="654" t="s">
        <v>245</v>
      </c>
      <c r="C113" s="654"/>
      <c r="D113" s="654"/>
      <c r="E113" s="654"/>
      <c r="F113" s="654"/>
      <c r="G113" s="654"/>
      <c r="H113" s="654"/>
      <c r="I113" s="654"/>
      <c r="J113" s="654"/>
      <c r="K113" s="654"/>
      <c r="L113" s="654"/>
      <c r="M113" s="654"/>
      <c r="N113" s="654"/>
      <c r="O113" s="654"/>
      <c r="P113" s="654"/>
      <c r="Q113" s="654"/>
      <c r="R113" s="654"/>
      <c r="S113" s="654"/>
      <c r="T113" s="654"/>
      <c r="U113" s="654"/>
      <c r="V113" s="654"/>
      <c r="W113" s="654"/>
      <c r="X113" s="654"/>
      <c r="Y113" s="654"/>
      <c r="Z113" s="654"/>
      <c r="AA113" s="654"/>
      <c r="AB113" s="654"/>
      <c r="AC113" s="654"/>
      <c r="AD113" s="654"/>
      <c r="AE113" s="654"/>
      <c r="AF113" s="654"/>
      <c r="AG113" s="654"/>
      <c r="AH113" s="654"/>
      <c r="AI113" s="654"/>
      <c r="AJ113" s="654"/>
      <c r="AK113" s="654"/>
      <c r="AL113" s="654"/>
      <c r="AM113" s="654"/>
      <c r="AN113" s="654"/>
      <c r="AO113" s="654"/>
      <c r="AP113" s="654"/>
      <c r="AQ113" s="654"/>
      <c r="AR113" s="654"/>
      <c r="AS113" s="654"/>
      <c r="AT113" s="654"/>
      <c r="AU113" s="654"/>
      <c r="AV113" s="654"/>
      <c r="AW113" s="654"/>
      <c r="AX113" s="654"/>
      <c r="AY113" s="654"/>
      <c r="AZ113" s="654"/>
      <c r="BA113" s="654"/>
      <c r="BB113" s="654"/>
      <c r="BC113" s="654"/>
      <c r="BD113" s="654"/>
      <c r="BE113" s="654"/>
      <c r="BF113" s="654"/>
      <c r="BG113" s="654"/>
      <c r="BH113" s="654"/>
      <c r="BI113" s="654"/>
      <c r="BJ113" s="654"/>
      <c r="BK113" s="654"/>
      <c r="BL113" s="654"/>
      <c r="BM113" s="654"/>
      <c r="BN113" s="654"/>
      <c r="BO113" s="654"/>
      <c r="BP113" s="654"/>
      <c r="BQ113" s="654"/>
      <c r="BR113" s="654"/>
      <c r="BS113" s="654"/>
      <c r="BT113" s="654"/>
      <c r="BU113" s="654"/>
      <c r="BV113" s="654"/>
      <c r="BW113" s="654"/>
      <c r="BX113" s="654"/>
      <c r="BY113" s="654"/>
      <c r="BZ113" s="654"/>
      <c r="CA113" s="654"/>
      <c r="CB113" s="654"/>
      <c r="CC113" s="654"/>
      <c r="CD113" s="654"/>
      <c r="CE113" s="654"/>
      <c r="CF113" s="654"/>
      <c r="CG113" s="654"/>
      <c r="CH113" s="654"/>
      <c r="CI113" s="654"/>
      <c r="CJ113" s="654"/>
      <c r="CK113" s="654"/>
      <c r="CL113" s="654"/>
      <c r="CM113" s="654"/>
      <c r="CN113" s="654"/>
      <c r="CO113" s="654"/>
      <c r="CP113" s="654"/>
      <c r="CQ113" s="654"/>
      <c r="CR113" s="654"/>
      <c r="CS113" s="654"/>
      <c r="CT113" s="654"/>
      <c r="CU113" s="654"/>
    </row>
    <row r="114" spans="2:99" ht="10.95" customHeight="1">
      <c r="B114" s="654" t="s">
        <v>246</v>
      </c>
      <c r="C114" s="654"/>
      <c r="D114" s="654"/>
      <c r="E114" s="654"/>
      <c r="F114" s="654"/>
      <c r="G114" s="654"/>
      <c r="H114" s="654"/>
      <c r="I114" s="654"/>
      <c r="J114" s="654"/>
      <c r="K114" s="654"/>
      <c r="L114" s="654"/>
      <c r="M114" s="654"/>
      <c r="N114" s="654"/>
      <c r="O114" s="654"/>
      <c r="P114" s="654"/>
      <c r="Q114" s="654"/>
      <c r="R114" s="654"/>
      <c r="S114" s="654"/>
      <c r="T114" s="654"/>
      <c r="U114" s="654"/>
      <c r="V114" s="654"/>
      <c r="W114" s="654"/>
      <c r="X114" s="654"/>
      <c r="Y114" s="654"/>
      <c r="Z114" s="654"/>
      <c r="AA114" s="654"/>
      <c r="AB114" s="654"/>
      <c r="AC114" s="654"/>
      <c r="AD114" s="654"/>
      <c r="AE114" s="654"/>
      <c r="AF114" s="654"/>
      <c r="AG114" s="654"/>
      <c r="AH114" s="654"/>
      <c r="AI114" s="654"/>
      <c r="AJ114" s="654"/>
      <c r="AK114" s="654"/>
      <c r="AL114" s="654"/>
      <c r="AM114" s="654"/>
      <c r="AN114" s="654"/>
      <c r="AO114" s="654"/>
      <c r="AP114" s="654"/>
      <c r="AQ114" s="654"/>
      <c r="AR114" s="654"/>
      <c r="AS114" s="654"/>
      <c r="AT114" s="654"/>
      <c r="AU114" s="654"/>
      <c r="AV114" s="654"/>
      <c r="AW114" s="654"/>
      <c r="AX114" s="654"/>
      <c r="AY114" s="654"/>
      <c r="AZ114" s="654"/>
      <c r="BA114" s="654"/>
      <c r="BB114" s="654"/>
      <c r="BC114" s="654"/>
      <c r="BD114" s="654"/>
      <c r="BE114" s="654"/>
      <c r="BF114" s="654"/>
      <c r="BG114" s="654"/>
      <c r="BH114" s="654"/>
      <c r="BI114" s="654"/>
      <c r="BJ114" s="654"/>
      <c r="BK114" s="654"/>
      <c r="BL114" s="654"/>
      <c r="BM114" s="654"/>
      <c r="BN114" s="654"/>
      <c r="BO114" s="654"/>
      <c r="BP114" s="654"/>
      <c r="BQ114" s="654"/>
      <c r="BR114" s="654"/>
      <c r="BS114" s="654"/>
      <c r="BT114" s="654"/>
      <c r="BU114" s="654"/>
      <c r="BV114" s="654"/>
      <c r="BW114" s="654"/>
      <c r="BX114" s="654"/>
      <c r="BY114" s="654"/>
      <c r="BZ114" s="654"/>
      <c r="CA114" s="654"/>
      <c r="CB114" s="654"/>
      <c r="CC114" s="654"/>
      <c r="CD114" s="654"/>
      <c r="CE114" s="654"/>
      <c r="CF114" s="654"/>
      <c r="CG114" s="654"/>
      <c r="CH114" s="654"/>
      <c r="CI114" s="654"/>
      <c r="CJ114" s="654"/>
      <c r="CK114" s="654"/>
      <c r="CL114" s="654"/>
      <c r="CM114" s="654"/>
      <c r="CN114" s="654"/>
      <c r="CO114" s="654"/>
      <c r="CP114" s="654"/>
      <c r="CQ114" s="654"/>
      <c r="CR114" s="654"/>
      <c r="CS114" s="654"/>
      <c r="CT114" s="654"/>
      <c r="CU114" s="654"/>
    </row>
  </sheetData>
  <mergeCells count="83">
    <mergeCell ref="B108:G111"/>
    <mergeCell ref="H108:CU111"/>
    <mergeCell ref="B112:CU112"/>
    <mergeCell ref="B113:CU113"/>
    <mergeCell ref="B114:CU114"/>
    <mergeCell ref="B74:W90"/>
    <mergeCell ref="AC75:BD89"/>
    <mergeCell ref="BO75:CP89"/>
    <mergeCell ref="B91:W107"/>
    <mergeCell ref="AC92:BD106"/>
    <mergeCell ref="BO92:CP106"/>
    <mergeCell ref="B55:W56"/>
    <mergeCell ref="X55:BI56"/>
    <mergeCell ref="BJ55:CU56"/>
    <mergeCell ref="B57:W73"/>
    <mergeCell ref="AC58:BD72"/>
    <mergeCell ref="BO58:CP72"/>
    <mergeCell ref="B51:D52"/>
    <mergeCell ref="E51:K52"/>
    <mergeCell ref="L51:Y52"/>
    <mergeCell ref="Z51:AJ52"/>
    <mergeCell ref="AK51:CD52"/>
    <mergeCell ref="B53:CU54"/>
    <mergeCell ref="AK47:CD48"/>
    <mergeCell ref="B49:D50"/>
    <mergeCell ref="E49:K50"/>
    <mergeCell ref="L49:Y50"/>
    <mergeCell ref="Z49:AJ50"/>
    <mergeCell ref="AK49:CD50"/>
    <mergeCell ref="CE43:CU52"/>
    <mergeCell ref="B45:D46"/>
    <mergeCell ref="E45:K46"/>
    <mergeCell ref="L45:Y46"/>
    <mergeCell ref="Z45:AJ46"/>
    <mergeCell ref="AK45:CD46"/>
    <mergeCell ref="B47:D48"/>
    <mergeCell ref="E47:K48"/>
    <mergeCell ref="L47:Y48"/>
    <mergeCell ref="Z47:AJ48"/>
    <mergeCell ref="Z41:AJ42"/>
    <mergeCell ref="AK41:CD42"/>
    <mergeCell ref="B43:D44"/>
    <mergeCell ref="E43:K44"/>
    <mergeCell ref="L43:Y44"/>
    <mergeCell ref="Z43:AJ44"/>
    <mergeCell ref="AK43:CD44"/>
    <mergeCell ref="B33:R34"/>
    <mergeCell ref="T33:CU34"/>
    <mergeCell ref="B35:R36"/>
    <mergeCell ref="T35:CU36"/>
    <mergeCell ref="B37:CU38"/>
    <mergeCell ref="B39:CD40"/>
    <mergeCell ref="CE39:CU42"/>
    <mergeCell ref="B41:D42"/>
    <mergeCell ref="E41:K42"/>
    <mergeCell ref="L41:Y42"/>
    <mergeCell ref="B31:R32"/>
    <mergeCell ref="T31:CU32"/>
    <mergeCell ref="B16:K17"/>
    <mergeCell ref="M16:Z17"/>
    <mergeCell ref="B18:K19"/>
    <mergeCell ref="M18:AV19"/>
    <mergeCell ref="B24:K25"/>
    <mergeCell ref="M24:CU25"/>
    <mergeCell ref="B26:K26"/>
    <mergeCell ref="L26:CU26"/>
    <mergeCell ref="B27:CU28"/>
    <mergeCell ref="B29:R30"/>
    <mergeCell ref="T29:CU30"/>
    <mergeCell ref="AB14:AL15"/>
    <mergeCell ref="CQ1:CU1"/>
    <mergeCell ref="B2:CU5"/>
    <mergeCell ref="CA6:CF7"/>
    <mergeCell ref="CG6:CT7"/>
    <mergeCell ref="A7:AE9"/>
    <mergeCell ref="AF7:AL9"/>
    <mergeCell ref="CA8:CF9"/>
    <mergeCell ref="CG8:CU9"/>
    <mergeCell ref="B12:K13"/>
    <mergeCell ref="M12:W13"/>
    <mergeCell ref="B14:K15"/>
    <mergeCell ref="M14:W15"/>
    <mergeCell ref="X14:AA15"/>
  </mergeCells>
  <phoneticPr fontId="3"/>
  <conditionalFormatting sqref="B43:Z43 AK43 B44:Y44">
    <cfRule type="expression" dxfId="29" priority="5">
      <formula>_xlfn.IFS($AK$43&lt;&gt;"-",TRUE)</formula>
    </cfRule>
  </conditionalFormatting>
  <conditionalFormatting sqref="B45:Z45 AK45 B46:Y46">
    <cfRule type="expression" dxfId="28" priority="4">
      <formula>_xlfn.IFS($AK$45&lt;&gt;"-",TRUE)</formula>
    </cfRule>
  </conditionalFormatting>
  <conditionalFormatting sqref="B47:Z47 AK47 B48:Y48">
    <cfRule type="expression" dxfId="27" priority="3">
      <formula>_xlfn.IFS($AK$47&lt;&gt;"-",TRUE)</formula>
    </cfRule>
  </conditionalFormatting>
  <conditionalFormatting sqref="B49:Z49 AK49 B50:Y50">
    <cfRule type="expression" dxfId="26" priority="2">
      <formula>_xlfn.IFS($AK$49&lt;&gt;"-",TRUE)</formula>
    </cfRule>
  </conditionalFormatting>
  <conditionalFormatting sqref="B51:Z51 AK51 B52:Y52">
    <cfRule type="expression" dxfId="25" priority="1">
      <formula>_xlfn.IFS($AK$51&lt;&gt;"-",TRUE)</formula>
    </cfRule>
  </conditionalFormatting>
  <conditionalFormatting sqref="CE43">
    <cfRule type="cellIs" dxfId="24" priority="6" operator="equal">
      <formula>"検出"</formula>
    </cfRule>
  </conditionalFormatting>
  <printOptions horizontalCentered="1" verticalCentered="1"/>
  <pageMargins left="0.82677165354330695" right="0.82677165354330695" top="0.74803149606299202" bottom="0.35433070866141703" header="0" footer="0"/>
  <pageSetup paperSize="9" scale="62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2343D-BDA0-46F9-BB0A-15735D0F7D14}">
  <sheetPr>
    <pageSetUpPr fitToPage="1"/>
  </sheetPr>
  <dimension ref="A1:DA114"/>
  <sheetViews>
    <sheetView showZeros="0" view="pageBreakPreview" zoomScaleNormal="115" zoomScaleSheetLayoutView="100" workbookViewId="0">
      <selection activeCell="CG8" sqref="CG8:CU9"/>
    </sheetView>
    <sheetView workbookViewId="1"/>
  </sheetViews>
  <sheetFormatPr defaultColWidth="14.44140625" defaultRowHeight="15" customHeight="1"/>
  <cols>
    <col min="1" max="1" width="1.6640625" style="113" customWidth="1"/>
    <col min="2" max="99" width="1.33203125" style="113" customWidth="1"/>
    <col min="100" max="100" width="8.6640625" style="113" customWidth="1"/>
    <col min="101" max="101" width="14.44140625" style="113" customWidth="1"/>
    <col min="102" max="16384" width="14.44140625" style="113"/>
  </cols>
  <sheetData>
    <row r="1" spans="1:102">
      <c r="CQ1" s="529" t="s">
        <v>191</v>
      </c>
      <c r="CR1" s="530"/>
      <c r="CS1" s="530"/>
      <c r="CT1" s="530"/>
      <c r="CU1" s="530"/>
      <c r="CW1" s="114" t="s">
        <v>192</v>
      </c>
      <c r="CX1" s="113" t="s">
        <v>192</v>
      </c>
    </row>
    <row r="2" spans="1:102" ht="9" customHeight="1">
      <c r="B2" s="531" t="s">
        <v>193</v>
      </c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2"/>
      <c r="AH2" s="532"/>
      <c r="AI2" s="532"/>
      <c r="AJ2" s="532"/>
      <c r="AK2" s="532"/>
      <c r="AL2" s="532"/>
      <c r="AM2" s="532"/>
      <c r="AN2" s="532"/>
      <c r="AO2" s="532"/>
      <c r="AP2" s="532"/>
      <c r="AQ2" s="532"/>
      <c r="AR2" s="532"/>
      <c r="AS2" s="532"/>
      <c r="AT2" s="532"/>
      <c r="AU2" s="532"/>
      <c r="AV2" s="532"/>
      <c r="AW2" s="532"/>
      <c r="AX2" s="532"/>
      <c r="AY2" s="532"/>
      <c r="AZ2" s="532"/>
      <c r="BA2" s="532"/>
      <c r="BB2" s="532"/>
      <c r="BC2" s="532"/>
      <c r="BD2" s="532"/>
      <c r="BE2" s="532"/>
      <c r="BF2" s="532"/>
      <c r="BG2" s="532"/>
      <c r="BH2" s="532"/>
      <c r="BI2" s="532"/>
      <c r="BJ2" s="532"/>
      <c r="BK2" s="532"/>
      <c r="BL2" s="532"/>
      <c r="BM2" s="532"/>
      <c r="BN2" s="532"/>
      <c r="BO2" s="532"/>
      <c r="BP2" s="532"/>
      <c r="BQ2" s="532"/>
      <c r="BR2" s="532"/>
      <c r="BS2" s="532"/>
      <c r="BT2" s="532"/>
      <c r="BU2" s="532"/>
      <c r="BV2" s="532"/>
      <c r="BW2" s="532"/>
      <c r="BX2" s="532"/>
      <c r="BY2" s="532"/>
      <c r="BZ2" s="532"/>
      <c r="CA2" s="532"/>
      <c r="CB2" s="532"/>
      <c r="CC2" s="532"/>
      <c r="CD2" s="532"/>
      <c r="CE2" s="532"/>
      <c r="CF2" s="532"/>
      <c r="CG2" s="532"/>
      <c r="CH2" s="532"/>
      <c r="CI2" s="532"/>
      <c r="CJ2" s="532"/>
      <c r="CK2" s="532"/>
      <c r="CL2" s="532"/>
      <c r="CM2" s="532"/>
      <c r="CN2" s="532"/>
      <c r="CO2" s="532"/>
      <c r="CP2" s="532"/>
      <c r="CQ2" s="532"/>
      <c r="CR2" s="532"/>
      <c r="CS2" s="532"/>
      <c r="CT2" s="532"/>
      <c r="CU2" s="532"/>
    </row>
    <row r="3" spans="1:102" ht="9" customHeight="1"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532"/>
      <c r="X3" s="532"/>
      <c r="Y3" s="532"/>
      <c r="Z3" s="532"/>
      <c r="AA3" s="532"/>
      <c r="AB3" s="532"/>
      <c r="AC3" s="532"/>
      <c r="AD3" s="532"/>
      <c r="AE3" s="532"/>
      <c r="AF3" s="532"/>
      <c r="AG3" s="532"/>
      <c r="AH3" s="532"/>
      <c r="AI3" s="532"/>
      <c r="AJ3" s="532"/>
      <c r="AK3" s="532"/>
      <c r="AL3" s="532"/>
      <c r="AM3" s="532"/>
      <c r="AN3" s="532"/>
      <c r="AO3" s="532"/>
      <c r="AP3" s="532"/>
      <c r="AQ3" s="532"/>
      <c r="AR3" s="532"/>
      <c r="AS3" s="532"/>
      <c r="AT3" s="532"/>
      <c r="AU3" s="532"/>
      <c r="AV3" s="532"/>
      <c r="AW3" s="532"/>
      <c r="AX3" s="532"/>
      <c r="AY3" s="532"/>
      <c r="AZ3" s="532"/>
      <c r="BA3" s="532"/>
      <c r="BB3" s="532"/>
      <c r="BC3" s="532"/>
      <c r="BD3" s="532"/>
      <c r="BE3" s="532"/>
      <c r="BF3" s="532"/>
      <c r="BG3" s="532"/>
      <c r="BH3" s="532"/>
      <c r="BI3" s="532"/>
      <c r="BJ3" s="532"/>
      <c r="BK3" s="532"/>
      <c r="BL3" s="532"/>
      <c r="BM3" s="532"/>
      <c r="BN3" s="532"/>
      <c r="BO3" s="532"/>
      <c r="BP3" s="532"/>
      <c r="BQ3" s="532"/>
      <c r="BR3" s="532"/>
      <c r="BS3" s="532"/>
      <c r="BT3" s="532"/>
      <c r="BU3" s="532"/>
      <c r="BV3" s="532"/>
      <c r="BW3" s="532"/>
      <c r="BX3" s="532"/>
      <c r="BY3" s="532"/>
      <c r="BZ3" s="532"/>
      <c r="CA3" s="532"/>
      <c r="CB3" s="532"/>
      <c r="CC3" s="532"/>
      <c r="CD3" s="532"/>
      <c r="CE3" s="532"/>
      <c r="CF3" s="532"/>
      <c r="CG3" s="532"/>
      <c r="CH3" s="532"/>
      <c r="CI3" s="532"/>
      <c r="CJ3" s="532"/>
      <c r="CK3" s="532"/>
      <c r="CL3" s="532"/>
      <c r="CM3" s="532"/>
      <c r="CN3" s="532"/>
      <c r="CO3" s="532"/>
      <c r="CP3" s="532"/>
      <c r="CQ3" s="532"/>
      <c r="CR3" s="532"/>
      <c r="CS3" s="532"/>
      <c r="CT3" s="532"/>
      <c r="CU3" s="532"/>
    </row>
    <row r="4" spans="1:102" ht="9" customHeight="1">
      <c r="B4" s="532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2"/>
      <c r="V4" s="532"/>
      <c r="W4" s="532"/>
      <c r="X4" s="532"/>
      <c r="Y4" s="532"/>
      <c r="Z4" s="532"/>
      <c r="AA4" s="532"/>
      <c r="AB4" s="532"/>
      <c r="AC4" s="532"/>
      <c r="AD4" s="532"/>
      <c r="AE4" s="532"/>
      <c r="AF4" s="532"/>
      <c r="AG4" s="532"/>
      <c r="AH4" s="532"/>
      <c r="AI4" s="532"/>
      <c r="AJ4" s="532"/>
      <c r="AK4" s="532"/>
      <c r="AL4" s="532"/>
      <c r="AM4" s="532"/>
      <c r="AN4" s="532"/>
      <c r="AO4" s="532"/>
      <c r="AP4" s="532"/>
      <c r="AQ4" s="532"/>
      <c r="AR4" s="532"/>
      <c r="AS4" s="532"/>
      <c r="AT4" s="532"/>
      <c r="AU4" s="532"/>
      <c r="AV4" s="532"/>
      <c r="AW4" s="532"/>
      <c r="AX4" s="532"/>
      <c r="AY4" s="532"/>
      <c r="AZ4" s="532"/>
      <c r="BA4" s="532"/>
      <c r="BB4" s="532"/>
      <c r="BC4" s="532"/>
      <c r="BD4" s="532"/>
      <c r="BE4" s="532"/>
      <c r="BF4" s="532"/>
      <c r="BG4" s="532"/>
      <c r="BH4" s="532"/>
      <c r="BI4" s="532"/>
      <c r="BJ4" s="532"/>
      <c r="BK4" s="532"/>
      <c r="BL4" s="532"/>
      <c r="BM4" s="532"/>
      <c r="BN4" s="532"/>
      <c r="BO4" s="532"/>
      <c r="BP4" s="532"/>
      <c r="BQ4" s="532"/>
      <c r="BR4" s="532"/>
      <c r="BS4" s="532"/>
      <c r="BT4" s="532"/>
      <c r="BU4" s="532"/>
      <c r="BV4" s="532"/>
      <c r="BW4" s="532"/>
      <c r="BX4" s="532"/>
      <c r="BY4" s="532"/>
      <c r="BZ4" s="532"/>
      <c r="CA4" s="532"/>
      <c r="CB4" s="532"/>
      <c r="CC4" s="532"/>
      <c r="CD4" s="532"/>
      <c r="CE4" s="532"/>
      <c r="CF4" s="532"/>
      <c r="CG4" s="532"/>
      <c r="CH4" s="532"/>
      <c r="CI4" s="532"/>
      <c r="CJ4" s="532"/>
      <c r="CK4" s="532"/>
      <c r="CL4" s="532"/>
      <c r="CM4" s="532"/>
      <c r="CN4" s="532"/>
      <c r="CO4" s="532"/>
      <c r="CP4" s="532"/>
      <c r="CQ4" s="532"/>
      <c r="CR4" s="532"/>
      <c r="CS4" s="532"/>
      <c r="CT4" s="532"/>
      <c r="CU4" s="532"/>
    </row>
    <row r="5" spans="1:102" ht="9" customHeight="1">
      <c r="B5" s="532"/>
      <c r="C5" s="532"/>
      <c r="D5" s="532"/>
      <c r="E5" s="532"/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32"/>
      <c r="Q5" s="532"/>
      <c r="R5" s="532"/>
      <c r="S5" s="532"/>
      <c r="T5" s="532"/>
      <c r="U5" s="532"/>
      <c r="V5" s="532"/>
      <c r="W5" s="532"/>
      <c r="X5" s="532"/>
      <c r="Y5" s="532"/>
      <c r="Z5" s="532"/>
      <c r="AA5" s="532"/>
      <c r="AB5" s="532"/>
      <c r="AC5" s="532"/>
      <c r="AD5" s="532"/>
      <c r="AE5" s="532"/>
      <c r="AF5" s="532"/>
      <c r="AG5" s="532"/>
      <c r="AH5" s="532"/>
      <c r="AI5" s="532"/>
      <c r="AJ5" s="532"/>
      <c r="AK5" s="532"/>
      <c r="AL5" s="532"/>
      <c r="AM5" s="532"/>
      <c r="AN5" s="532"/>
      <c r="AO5" s="532"/>
      <c r="AP5" s="532"/>
      <c r="AQ5" s="532"/>
      <c r="AR5" s="532"/>
      <c r="AS5" s="532"/>
      <c r="AT5" s="532"/>
      <c r="AU5" s="532"/>
      <c r="AV5" s="532"/>
      <c r="AW5" s="532"/>
      <c r="AX5" s="532"/>
      <c r="AY5" s="532"/>
      <c r="AZ5" s="532"/>
      <c r="BA5" s="532"/>
      <c r="BB5" s="532"/>
      <c r="BC5" s="532"/>
      <c r="BD5" s="532"/>
      <c r="BE5" s="532"/>
      <c r="BF5" s="532"/>
      <c r="BG5" s="532"/>
      <c r="BH5" s="532"/>
      <c r="BI5" s="532"/>
      <c r="BJ5" s="532"/>
      <c r="BK5" s="532"/>
      <c r="BL5" s="532"/>
      <c r="BM5" s="532"/>
      <c r="BN5" s="532"/>
      <c r="BO5" s="532"/>
      <c r="BP5" s="532"/>
      <c r="BQ5" s="532"/>
      <c r="BR5" s="532"/>
      <c r="BS5" s="532"/>
      <c r="BT5" s="532"/>
      <c r="BU5" s="532"/>
      <c r="BV5" s="532"/>
      <c r="BW5" s="532"/>
      <c r="BX5" s="532"/>
      <c r="BY5" s="532"/>
      <c r="BZ5" s="532"/>
      <c r="CA5" s="532"/>
      <c r="CB5" s="532"/>
      <c r="CC5" s="532"/>
      <c r="CD5" s="532"/>
      <c r="CE5" s="532"/>
      <c r="CF5" s="532"/>
      <c r="CG5" s="532"/>
      <c r="CH5" s="532"/>
      <c r="CI5" s="532"/>
      <c r="CJ5" s="532"/>
      <c r="CK5" s="532"/>
      <c r="CL5" s="532"/>
      <c r="CM5" s="532"/>
      <c r="CN5" s="532"/>
      <c r="CO5" s="532"/>
      <c r="CP5" s="532"/>
      <c r="CQ5" s="532"/>
      <c r="CR5" s="532"/>
      <c r="CS5" s="532"/>
      <c r="CT5" s="532"/>
      <c r="CU5" s="532"/>
    </row>
    <row r="6" spans="1:102" ht="9" customHeight="1"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Y6" s="116"/>
      <c r="BZ6" s="116"/>
      <c r="CA6" s="533" t="s">
        <v>194</v>
      </c>
      <c r="CB6" s="533"/>
      <c r="CC6" s="533"/>
      <c r="CD6" s="533"/>
      <c r="CE6" s="533"/>
      <c r="CF6" s="533"/>
      <c r="CG6" s="533" t="s">
        <v>263</v>
      </c>
      <c r="CH6" s="533"/>
      <c r="CI6" s="533"/>
      <c r="CJ6" s="533"/>
      <c r="CK6" s="533"/>
      <c r="CL6" s="533"/>
      <c r="CM6" s="533"/>
      <c r="CN6" s="533"/>
      <c r="CO6" s="533"/>
      <c r="CP6" s="533"/>
      <c r="CQ6" s="533"/>
      <c r="CR6" s="533"/>
      <c r="CS6" s="533"/>
      <c r="CT6" s="533"/>
    </row>
    <row r="7" spans="1:102" ht="9" customHeight="1">
      <c r="A7" s="536">
        <f>★注文シート!C26</f>
        <v>0</v>
      </c>
      <c r="B7" s="536"/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  <c r="P7" s="536"/>
      <c r="Q7" s="536"/>
      <c r="R7" s="536"/>
      <c r="S7" s="536"/>
      <c r="T7" s="536"/>
      <c r="U7" s="536"/>
      <c r="V7" s="536"/>
      <c r="W7" s="536"/>
      <c r="X7" s="536"/>
      <c r="Y7" s="536"/>
      <c r="Z7" s="536"/>
      <c r="AA7" s="536"/>
      <c r="AB7" s="536"/>
      <c r="AC7" s="536"/>
      <c r="AD7" s="536"/>
      <c r="AE7" s="536"/>
      <c r="AF7" s="536" t="s">
        <v>3</v>
      </c>
      <c r="AG7" s="536"/>
      <c r="AH7" s="536"/>
      <c r="AI7" s="536"/>
      <c r="AJ7" s="536"/>
      <c r="AK7" s="536"/>
      <c r="AL7" s="536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 s="116"/>
      <c r="BT7" s="116"/>
      <c r="BU7" s="116"/>
      <c r="BV7" s="116"/>
      <c r="BW7" s="116"/>
      <c r="BX7" s="116"/>
      <c r="BY7" s="116"/>
      <c r="BZ7" s="116"/>
      <c r="CA7" s="533"/>
      <c r="CB7" s="533"/>
      <c r="CC7" s="533"/>
      <c r="CD7" s="533"/>
      <c r="CE7" s="533"/>
      <c r="CF7" s="533"/>
      <c r="CG7" s="533"/>
      <c r="CH7" s="533"/>
      <c r="CI7" s="533"/>
      <c r="CJ7" s="533"/>
      <c r="CK7" s="533"/>
      <c r="CL7" s="533"/>
      <c r="CM7" s="533"/>
      <c r="CN7" s="533"/>
      <c r="CO7" s="533"/>
      <c r="CP7" s="533"/>
      <c r="CQ7" s="533"/>
      <c r="CR7" s="533"/>
      <c r="CS7" s="533"/>
      <c r="CT7" s="533"/>
      <c r="CU7" s="116"/>
    </row>
    <row r="8" spans="1:102" ht="9" customHeight="1">
      <c r="A8" s="536"/>
      <c r="B8" s="536"/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6"/>
      <c r="N8" s="536"/>
      <c r="O8" s="536"/>
      <c r="P8" s="536"/>
      <c r="Q8" s="536"/>
      <c r="R8" s="536"/>
      <c r="S8" s="53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  <c r="AJ8" s="536"/>
      <c r="AK8" s="536"/>
      <c r="AL8" s="536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 s="116"/>
      <c r="BT8" s="116"/>
      <c r="BU8" s="116"/>
      <c r="BV8" s="116"/>
      <c r="BW8" s="116"/>
      <c r="BX8" s="116"/>
      <c r="BY8" s="116"/>
      <c r="BZ8" s="116"/>
      <c r="CA8" s="533" t="s">
        <v>196</v>
      </c>
      <c r="CB8" s="533"/>
      <c r="CC8" s="533"/>
      <c r="CD8" s="533"/>
      <c r="CE8" s="533"/>
      <c r="CF8" s="533"/>
      <c r="CG8" s="534">
        <f>'★成績書 (6)'!CG8:CU9</f>
        <v>0</v>
      </c>
      <c r="CH8" s="534"/>
      <c r="CI8" s="534"/>
      <c r="CJ8" s="534"/>
      <c r="CK8" s="534"/>
      <c r="CL8" s="534"/>
      <c r="CM8" s="534"/>
      <c r="CN8" s="534"/>
      <c r="CO8" s="534"/>
      <c r="CP8" s="534"/>
      <c r="CQ8" s="534"/>
      <c r="CR8" s="534"/>
      <c r="CS8" s="534"/>
      <c r="CT8" s="534"/>
      <c r="CU8" s="534"/>
    </row>
    <row r="9" spans="1:102" ht="9" customHeight="1">
      <c r="A9" s="536"/>
      <c r="B9" s="536"/>
      <c r="C9" s="536"/>
      <c r="D9" s="536"/>
      <c r="E9" s="536"/>
      <c r="F9" s="536"/>
      <c r="G9" s="536"/>
      <c r="H9" s="536"/>
      <c r="I9" s="536"/>
      <c r="J9" s="536"/>
      <c r="K9" s="536"/>
      <c r="L9" s="536"/>
      <c r="M9" s="536"/>
      <c r="N9" s="536"/>
      <c r="O9" s="536"/>
      <c r="P9" s="536"/>
      <c r="Q9" s="536"/>
      <c r="R9" s="536"/>
      <c r="S9" s="53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  <c r="AJ9" s="536"/>
      <c r="AK9" s="536"/>
      <c r="AL9" s="536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 s="116"/>
      <c r="BT9" s="116"/>
      <c r="BU9" s="116"/>
      <c r="BV9" s="116"/>
      <c r="BW9" s="116"/>
      <c r="BX9" s="116"/>
      <c r="BY9" s="116"/>
      <c r="BZ9" s="116"/>
      <c r="CA9" s="533"/>
      <c r="CB9" s="533"/>
      <c r="CC9" s="533"/>
      <c r="CD9" s="533"/>
      <c r="CE9" s="533"/>
      <c r="CF9" s="533"/>
      <c r="CG9" s="534"/>
      <c r="CH9" s="534"/>
      <c r="CI9" s="534"/>
      <c r="CJ9" s="534"/>
      <c r="CK9" s="534"/>
      <c r="CL9" s="534"/>
      <c r="CM9" s="534"/>
      <c r="CN9" s="534"/>
      <c r="CO9" s="534"/>
      <c r="CP9" s="534"/>
      <c r="CQ9" s="534"/>
      <c r="CR9" s="534"/>
      <c r="CS9" s="534"/>
      <c r="CT9" s="534"/>
      <c r="CU9" s="534"/>
    </row>
    <row r="10" spans="1:102" ht="9" customHeight="1"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</row>
    <row r="11" spans="1:102" ht="9" customHeight="1"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7"/>
      <c r="BZ11" s="117"/>
      <c r="CA11" s="117"/>
      <c r="CB11" s="117"/>
      <c r="CC11" s="117"/>
      <c r="CD11" s="117"/>
      <c r="CE11" s="116"/>
      <c r="CF11" s="116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</row>
    <row r="12" spans="1:102" ht="10.95" customHeight="1">
      <c r="B12" s="533" t="s">
        <v>197</v>
      </c>
      <c r="C12" s="535"/>
      <c r="D12" s="535"/>
      <c r="E12" s="535"/>
      <c r="F12" s="535"/>
      <c r="G12" s="535"/>
      <c r="H12" s="535"/>
      <c r="I12" s="535"/>
      <c r="J12" s="535"/>
      <c r="K12" s="535"/>
      <c r="L12" s="118"/>
      <c r="M12" s="528">
        <f>'★成績書 (6)'!M12:W13</f>
        <v>0</v>
      </c>
      <c r="N12" s="528"/>
      <c r="O12" s="528"/>
      <c r="P12" s="528"/>
      <c r="Q12" s="528"/>
      <c r="R12" s="528"/>
      <c r="S12" s="528"/>
      <c r="T12" s="528"/>
      <c r="U12" s="528"/>
      <c r="V12" s="528"/>
      <c r="W12" s="52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</row>
    <row r="13" spans="1:102" ht="10.95" customHeight="1">
      <c r="B13" s="535"/>
      <c r="C13" s="535"/>
      <c r="D13" s="535"/>
      <c r="E13" s="535"/>
      <c r="F13" s="535"/>
      <c r="G13" s="535"/>
      <c r="H13" s="535"/>
      <c r="I13" s="535"/>
      <c r="J13" s="535"/>
      <c r="K13" s="535"/>
      <c r="L13" s="118"/>
      <c r="M13" s="528"/>
      <c r="N13" s="528"/>
      <c r="O13" s="528"/>
      <c r="P13" s="528"/>
      <c r="Q13" s="528"/>
      <c r="R13" s="528"/>
      <c r="S13" s="528"/>
      <c r="T13" s="528"/>
      <c r="U13" s="528"/>
      <c r="V13" s="528"/>
      <c r="W13" s="52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</row>
    <row r="14" spans="1:102" ht="10.95" customHeight="1">
      <c r="B14" s="533" t="s">
        <v>198</v>
      </c>
      <c r="C14" s="535"/>
      <c r="D14" s="535"/>
      <c r="E14" s="535"/>
      <c r="F14" s="535"/>
      <c r="G14" s="535"/>
      <c r="H14" s="535"/>
      <c r="I14" s="535"/>
      <c r="J14" s="535"/>
      <c r="K14" s="535"/>
      <c r="L14" s="118"/>
      <c r="M14" s="528">
        <f>'★成績書 (6)'!M14:W15</f>
        <v>0</v>
      </c>
      <c r="N14" s="528"/>
      <c r="O14" s="528"/>
      <c r="P14" s="528"/>
      <c r="Q14" s="528"/>
      <c r="R14" s="528"/>
      <c r="S14" s="528"/>
      <c r="T14" s="528"/>
      <c r="U14" s="528"/>
      <c r="V14" s="528"/>
      <c r="W14" s="528"/>
      <c r="X14" s="534" t="s">
        <v>199</v>
      </c>
      <c r="Y14" s="534"/>
      <c r="Z14" s="534"/>
      <c r="AA14" s="534"/>
      <c r="AB14" s="528">
        <f>'★成績書 (6)'!AB14:AL15</f>
        <v>0</v>
      </c>
      <c r="AC14" s="528"/>
      <c r="AD14" s="528"/>
      <c r="AE14" s="528"/>
      <c r="AF14" s="528"/>
      <c r="AG14" s="528"/>
      <c r="AH14" s="528"/>
      <c r="AI14" s="528"/>
      <c r="AJ14" s="528"/>
      <c r="AK14" s="528"/>
      <c r="AL14" s="52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</row>
    <row r="15" spans="1:102" ht="10.95" customHeight="1">
      <c r="B15" s="535"/>
      <c r="C15" s="535"/>
      <c r="D15" s="535"/>
      <c r="E15" s="535"/>
      <c r="F15" s="535"/>
      <c r="G15" s="535"/>
      <c r="H15" s="535"/>
      <c r="I15" s="535"/>
      <c r="J15" s="535"/>
      <c r="K15" s="535"/>
      <c r="L15" s="118"/>
      <c r="M15" s="528"/>
      <c r="N15" s="528"/>
      <c r="O15" s="528"/>
      <c r="P15" s="528"/>
      <c r="Q15" s="528"/>
      <c r="R15" s="528"/>
      <c r="S15" s="528"/>
      <c r="T15" s="528"/>
      <c r="U15" s="528"/>
      <c r="V15" s="528"/>
      <c r="W15" s="528"/>
      <c r="X15" s="534"/>
      <c r="Y15" s="534"/>
      <c r="Z15" s="534"/>
      <c r="AA15" s="534"/>
      <c r="AB15" s="528"/>
      <c r="AC15" s="528"/>
      <c r="AD15" s="528"/>
      <c r="AE15" s="528"/>
      <c r="AF15" s="528"/>
      <c r="AG15" s="528"/>
      <c r="AH15" s="528"/>
      <c r="AI15" s="528"/>
      <c r="AJ15" s="528"/>
      <c r="AK15" s="528"/>
      <c r="AL15" s="52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</row>
    <row r="16" spans="1:102" ht="10.95" customHeight="1">
      <c r="B16" s="533" t="s">
        <v>200</v>
      </c>
      <c r="C16" s="535"/>
      <c r="D16" s="535"/>
      <c r="E16" s="535"/>
      <c r="F16" s="535"/>
      <c r="G16" s="535"/>
      <c r="H16" s="535"/>
      <c r="I16" s="535"/>
      <c r="J16" s="535"/>
      <c r="K16" s="535"/>
      <c r="L16" s="116"/>
      <c r="M16" s="547" t="str">
        <f>'★成績書 (6)'!M16:Z17</f>
        <v>持ち込み</v>
      </c>
      <c r="N16" s="547"/>
      <c r="O16" s="547"/>
      <c r="P16" s="547"/>
      <c r="Q16" s="547"/>
      <c r="R16" s="547"/>
      <c r="S16" s="547"/>
      <c r="T16" s="547"/>
      <c r="U16" s="547"/>
      <c r="V16" s="547"/>
      <c r="W16" s="547"/>
      <c r="X16" s="547"/>
      <c r="Y16" s="547"/>
      <c r="Z16" s="547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</row>
    <row r="17" spans="2:99" ht="10.95" customHeight="1">
      <c r="B17" s="535"/>
      <c r="C17" s="535"/>
      <c r="D17" s="535"/>
      <c r="E17" s="535"/>
      <c r="F17" s="535"/>
      <c r="G17" s="535"/>
      <c r="H17" s="535"/>
      <c r="I17" s="535"/>
      <c r="J17" s="535"/>
      <c r="K17" s="535"/>
      <c r="L17" s="116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</row>
    <row r="18" spans="2:99" ht="10.95" customHeight="1">
      <c r="B18" s="533" t="s">
        <v>202</v>
      </c>
      <c r="C18" s="535"/>
      <c r="D18" s="535"/>
      <c r="E18" s="535"/>
      <c r="F18" s="535"/>
      <c r="G18" s="535"/>
      <c r="H18" s="535"/>
      <c r="I18" s="535"/>
      <c r="J18" s="535"/>
      <c r="K18" s="535"/>
      <c r="L18" s="116"/>
      <c r="M18" s="548">
        <f>★注文シート!G44</f>
        <v>0</v>
      </c>
      <c r="N18" s="548"/>
      <c r="O18" s="548"/>
      <c r="P18" s="548"/>
      <c r="Q18" s="548"/>
      <c r="R18" s="548"/>
      <c r="S18" s="548"/>
      <c r="T18" s="548"/>
      <c r="U18" s="548"/>
      <c r="V18" s="548"/>
      <c r="W18" s="548"/>
      <c r="X18" s="548"/>
      <c r="Y18" s="548"/>
      <c r="Z18" s="548"/>
      <c r="AA18" s="548"/>
      <c r="AB18" s="548"/>
      <c r="AC18" s="548"/>
      <c r="AD18" s="548"/>
      <c r="AE18" s="548"/>
      <c r="AF18" s="548"/>
      <c r="AG18" s="548"/>
      <c r="AH18" s="548"/>
      <c r="AI18" s="548"/>
      <c r="AJ18" s="548"/>
      <c r="AK18" s="548"/>
      <c r="AL18" s="548"/>
      <c r="AM18" s="548"/>
      <c r="AN18" s="548"/>
      <c r="AO18" s="548"/>
      <c r="AP18" s="548"/>
      <c r="AQ18" s="548"/>
      <c r="AR18" s="548"/>
      <c r="AS18" s="548"/>
      <c r="AT18" s="548"/>
      <c r="AU18" s="548"/>
      <c r="AV18" s="548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</row>
    <row r="19" spans="2:99" ht="10.95" customHeight="1">
      <c r="B19" s="535"/>
      <c r="C19" s="535"/>
      <c r="D19" s="535"/>
      <c r="E19" s="535"/>
      <c r="F19" s="535"/>
      <c r="G19" s="535"/>
      <c r="H19" s="535"/>
      <c r="I19" s="535"/>
      <c r="J19" s="535"/>
      <c r="K19" s="535"/>
      <c r="L19" s="116"/>
      <c r="M19" s="548"/>
      <c r="N19" s="548"/>
      <c r="O19" s="548"/>
      <c r="P19" s="548"/>
      <c r="Q19" s="548"/>
      <c r="R19" s="548"/>
      <c r="S19" s="548"/>
      <c r="T19" s="548"/>
      <c r="U19" s="548"/>
      <c r="V19" s="548"/>
      <c r="W19" s="548"/>
      <c r="X19" s="548"/>
      <c r="Y19" s="548"/>
      <c r="Z19" s="548"/>
      <c r="AA19" s="548"/>
      <c r="AB19" s="548"/>
      <c r="AC19" s="548"/>
      <c r="AD19" s="548"/>
      <c r="AE19" s="548"/>
      <c r="AF19" s="548"/>
      <c r="AG19" s="548"/>
      <c r="AH19" s="548"/>
      <c r="AI19" s="548"/>
      <c r="AJ19" s="548"/>
      <c r="AK19" s="548"/>
      <c r="AL19" s="548"/>
      <c r="AM19" s="548"/>
      <c r="AN19" s="548"/>
      <c r="AO19" s="548"/>
      <c r="AP19" s="548"/>
      <c r="AQ19" s="548"/>
      <c r="AR19" s="548"/>
      <c r="AS19" s="548"/>
      <c r="AT19" s="548"/>
      <c r="AU19" s="548"/>
      <c r="AV19" s="548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</row>
    <row r="20" spans="2:99" ht="10.95" customHeight="1"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</row>
    <row r="21" spans="2:99" ht="9" customHeight="1"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</row>
    <row r="22" spans="2:99" ht="9" customHeight="1"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</row>
    <row r="23" spans="2:99" ht="9" customHeight="1"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</row>
    <row r="24" spans="2:99" ht="9" customHeight="1">
      <c r="B24" s="549" t="s">
        <v>203</v>
      </c>
      <c r="C24" s="550"/>
      <c r="D24" s="550"/>
      <c r="E24" s="550"/>
      <c r="F24" s="550"/>
      <c r="G24" s="550"/>
      <c r="H24" s="550"/>
      <c r="I24" s="550"/>
      <c r="J24" s="550"/>
      <c r="K24" s="550"/>
      <c r="L24" s="122"/>
      <c r="M24" s="551">
        <f>★注文シート!C34</f>
        <v>0</v>
      </c>
      <c r="N24" s="551"/>
      <c r="O24" s="551"/>
      <c r="P24" s="551"/>
      <c r="Q24" s="551"/>
      <c r="R24" s="551"/>
      <c r="S24" s="551"/>
      <c r="T24" s="551"/>
      <c r="U24" s="551"/>
      <c r="V24" s="551"/>
      <c r="W24" s="551"/>
      <c r="X24" s="551"/>
      <c r="Y24" s="551"/>
      <c r="Z24" s="551"/>
      <c r="AA24" s="551"/>
      <c r="AB24" s="551"/>
      <c r="AC24" s="551"/>
      <c r="AD24" s="551"/>
      <c r="AE24" s="551"/>
      <c r="AF24" s="551"/>
      <c r="AG24" s="551"/>
      <c r="AH24" s="551"/>
      <c r="AI24" s="551"/>
      <c r="AJ24" s="551"/>
      <c r="AK24" s="551"/>
      <c r="AL24" s="551"/>
      <c r="AM24" s="551"/>
      <c r="AN24" s="551"/>
      <c r="AO24" s="551"/>
      <c r="AP24" s="551"/>
      <c r="AQ24" s="551"/>
      <c r="AR24" s="551"/>
      <c r="AS24" s="551"/>
      <c r="AT24" s="551"/>
      <c r="AU24" s="551"/>
      <c r="AV24" s="551"/>
      <c r="AW24" s="551"/>
      <c r="AX24" s="551"/>
      <c r="AY24" s="551"/>
      <c r="AZ24" s="551"/>
      <c r="BA24" s="551"/>
      <c r="BB24" s="551"/>
      <c r="BC24" s="551"/>
      <c r="BD24" s="551"/>
      <c r="BE24" s="551"/>
      <c r="BF24" s="551"/>
      <c r="BG24" s="551"/>
      <c r="BH24" s="551"/>
      <c r="BI24" s="551"/>
      <c r="BJ24" s="551"/>
      <c r="BK24" s="551"/>
      <c r="BL24" s="551"/>
      <c r="BM24" s="551"/>
      <c r="BN24" s="551"/>
      <c r="BO24" s="551"/>
      <c r="BP24" s="551"/>
      <c r="BQ24" s="551"/>
      <c r="BR24" s="551"/>
      <c r="BS24" s="551"/>
      <c r="BT24" s="551"/>
      <c r="BU24" s="551"/>
      <c r="BV24" s="551"/>
      <c r="BW24" s="551"/>
      <c r="BX24" s="551"/>
      <c r="BY24" s="551"/>
      <c r="BZ24" s="551"/>
      <c r="CA24" s="551"/>
      <c r="CB24" s="551"/>
      <c r="CC24" s="551"/>
      <c r="CD24" s="551"/>
      <c r="CE24" s="551"/>
      <c r="CF24" s="551"/>
      <c r="CG24" s="551"/>
      <c r="CH24" s="551"/>
      <c r="CI24" s="551"/>
      <c r="CJ24" s="551"/>
      <c r="CK24" s="551"/>
      <c r="CL24" s="551"/>
      <c r="CM24" s="551"/>
      <c r="CN24" s="551"/>
      <c r="CO24" s="551"/>
      <c r="CP24" s="551"/>
      <c r="CQ24" s="551"/>
      <c r="CR24" s="551"/>
      <c r="CS24" s="551"/>
      <c r="CT24" s="551"/>
      <c r="CU24" s="551"/>
    </row>
    <row r="25" spans="2:99" ht="9" customHeight="1">
      <c r="B25" s="550"/>
      <c r="C25" s="550"/>
      <c r="D25" s="550"/>
      <c r="E25" s="550"/>
      <c r="F25" s="550"/>
      <c r="G25" s="550"/>
      <c r="H25" s="550"/>
      <c r="I25" s="550"/>
      <c r="J25" s="550"/>
      <c r="K25" s="550"/>
      <c r="L25" s="122"/>
      <c r="M25" s="551"/>
      <c r="N25" s="551"/>
      <c r="O25" s="551"/>
      <c r="P25" s="551"/>
      <c r="Q25" s="551"/>
      <c r="R25" s="551"/>
      <c r="S25" s="551"/>
      <c r="T25" s="551"/>
      <c r="U25" s="551"/>
      <c r="V25" s="551"/>
      <c r="W25" s="551"/>
      <c r="X25" s="551"/>
      <c r="Y25" s="551"/>
      <c r="Z25" s="551"/>
      <c r="AA25" s="551"/>
      <c r="AB25" s="551"/>
      <c r="AC25" s="551"/>
      <c r="AD25" s="551"/>
      <c r="AE25" s="551"/>
      <c r="AF25" s="551"/>
      <c r="AG25" s="551"/>
      <c r="AH25" s="551"/>
      <c r="AI25" s="551"/>
      <c r="AJ25" s="551"/>
      <c r="AK25" s="551"/>
      <c r="AL25" s="551"/>
      <c r="AM25" s="551"/>
      <c r="AN25" s="551"/>
      <c r="AO25" s="551"/>
      <c r="AP25" s="551"/>
      <c r="AQ25" s="551"/>
      <c r="AR25" s="551"/>
      <c r="AS25" s="551"/>
      <c r="AT25" s="551"/>
      <c r="AU25" s="551"/>
      <c r="AV25" s="551"/>
      <c r="AW25" s="551"/>
      <c r="AX25" s="551"/>
      <c r="AY25" s="551"/>
      <c r="AZ25" s="551"/>
      <c r="BA25" s="551"/>
      <c r="BB25" s="551"/>
      <c r="BC25" s="551"/>
      <c r="BD25" s="551"/>
      <c r="BE25" s="551"/>
      <c r="BF25" s="551"/>
      <c r="BG25" s="551"/>
      <c r="BH25" s="551"/>
      <c r="BI25" s="551"/>
      <c r="BJ25" s="551"/>
      <c r="BK25" s="551"/>
      <c r="BL25" s="551"/>
      <c r="BM25" s="551"/>
      <c r="BN25" s="551"/>
      <c r="BO25" s="551"/>
      <c r="BP25" s="551"/>
      <c r="BQ25" s="551"/>
      <c r="BR25" s="551"/>
      <c r="BS25" s="551"/>
      <c r="BT25" s="551"/>
      <c r="BU25" s="551"/>
      <c r="BV25" s="551"/>
      <c r="BW25" s="551"/>
      <c r="BX25" s="551"/>
      <c r="BY25" s="551"/>
      <c r="BZ25" s="551"/>
      <c r="CA25" s="551"/>
      <c r="CB25" s="551"/>
      <c r="CC25" s="551"/>
      <c r="CD25" s="551"/>
      <c r="CE25" s="551"/>
      <c r="CF25" s="551"/>
      <c r="CG25" s="551"/>
      <c r="CH25" s="551"/>
      <c r="CI25" s="551"/>
      <c r="CJ25" s="551"/>
      <c r="CK25" s="551"/>
      <c r="CL25" s="551"/>
      <c r="CM25" s="551"/>
      <c r="CN25" s="551"/>
      <c r="CO25" s="551"/>
      <c r="CP25" s="551"/>
      <c r="CQ25" s="551"/>
      <c r="CR25" s="551"/>
      <c r="CS25" s="551"/>
      <c r="CT25" s="551"/>
      <c r="CU25" s="551"/>
    </row>
    <row r="26" spans="2:99" ht="9" customHeight="1">
      <c r="B26" s="535"/>
      <c r="C26" s="535"/>
      <c r="D26" s="535"/>
      <c r="E26" s="535"/>
      <c r="F26" s="535"/>
      <c r="G26" s="535"/>
      <c r="H26" s="535"/>
      <c r="I26" s="535"/>
      <c r="J26" s="535"/>
      <c r="K26" s="535"/>
      <c r="L26" s="535"/>
      <c r="M26" s="535"/>
      <c r="N26" s="535"/>
      <c r="O26" s="535"/>
      <c r="P26" s="535"/>
      <c r="Q26" s="535"/>
      <c r="R26" s="535"/>
      <c r="S26" s="535"/>
      <c r="T26" s="535"/>
      <c r="U26" s="535"/>
      <c r="V26" s="535"/>
      <c r="W26" s="535"/>
      <c r="X26" s="535"/>
      <c r="Y26" s="535"/>
      <c r="Z26" s="535"/>
      <c r="AA26" s="535"/>
      <c r="AB26" s="535"/>
      <c r="AC26" s="535"/>
      <c r="AD26" s="535"/>
      <c r="AE26" s="535"/>
      <c r="AF26" s="535"/>
      <c r="AG26" s="535"/>
      <c r="AH26" s="535"/>
      <c r="AI26" s="535"/>
      <c r="AJ26" s="535"/>
      <c r="AK26" s="535"/>
      <c r="AL26" s="535"/>
      <c r="AM26" s="535"/>
      <c r="AN26" s="535"/>
      <c r="AO26" s="535"/>
      <c r="AP26" s="535"/>
      <c r="AQ26" s="535"/>
      <c r="AR26" s="535"/>
      <c r="AS26" s="535"/>
      <c r="AT26" s="535"/>
      <c r="AU26" s="535"/>
      <c r="AV26" s="535"/>
      <c r="AW26" s="535"/>
      <c r="AX26" s="535"/>
      <c r="AY26" s="535"/>
      <c r="AZ26" s="535"/>
      <c r="BA26" s="535"/>
      <c r="BB26" s="535"/>
      <c r="BC26" s="535"/>
      <c r="BD26" s="535"/>
      <c r="BE26" s="535"/>
      <c r="BF26" s="535"/>
      <c r="BG26" s="535"/>
      <c r="BH26" s="535"/>
      <c r="BI26" s="535"/>
      <c r="BJ26" s="535"/>
      <c r="BK26" s="535"/>
      <c r="BL26" s="535"/>
      <c r="BM26" s="535"/>
      <c r="BN26" s="535"/>
      <c r="BO26" s="535"/>
      <c r="BP26" s="535"/>
      <c r="BQ26" s="535"/>
      <c r="BR26" s="535"/>
      <c r="BS26" s="535"/>
      <c r="BT26" s="535"/>
      <c r="BU26" s="535"/>
      <c r="BV26" s="535"/>
      <c r="BW26" s="535"/>
      <c r="BX26" s="535"/>
      <c r="BY26" s="535"/>
      <c r="BZ26" s="535"/>
      <c r="CA26" s="535"/>
      <c r="CB26" s="535"/>
      <c r="CC26" s="535"/>
      <c r="CD26" s="535"/>
      <c r="CE26" s="535"/>
      <c r="CF26" s="535"/>
      <c r="CG26" s="535"/>
      <c r="CH26" s="535"/>
      <c r="CI26" s="535"/>
      <c r="CJ26" s="535"/>
      <c r="CK26" s="535"/>
      <c r="CL26" s="535"/>
      <c r="CM26" s="535"/>
      <c r="CN26" s="535"/>
      <c r="CO26" s="535"/>
      <c r="CP26" s="535"/>
      <c r="CQ26" s="535"/>
      <c r="CR26" s="535"/>
      <c r="CS26" s="535"/>
      <c r="CT26" s="535"/>
      <c r="CU26" s="535"/>
    </row>
    <row r="27" spans="2:99" ht="7.5" customHeight="1">
      <c r="B27" s="533" t="s">
        <v>204</v>
      </c>
      <c r="C27" s="535"/>
      <c r="D27" s="535"/>
      <c r="E27" s="535"/>
      <c r="F27" s="535"/>
      <c r="G27" s="535"/>
      <c r="H27" s="535"/>
      <c r="I27" s="535"/>
      <c r="J27" s="535"/>
      <c r="K27" s="535"/>
      <c r="L27" s="535"/>
      <c r="M27" s="535"/>
      <c r="N27" s="535"/>
      <c r="O27" s="535"/>
      <c r="P27" s="535"/>
      <c r="Q27" s="535"/>
      <c r="R27" s="535"/>
      <c r="S27" s="535"/>
      <c r="T27" s="535"/>
      <c r="U27" s="535"/>
      <c r="V27" s="535"/>
      <c r="W27" s="535"/>
      <c r="X27" s="535"/>
      <c r="Y27" s="535"/>
      <c r="Z27" s="535"/>
      <c r="AA27" s="535"/>
      <c r="AB27" s="535"/>
      <c r="AC27" s="535"/>
      <c r="AD27" s="535"/>
      <c r="AE27" s="535"/>
      <c r="AF27" s="535"/>
      <c r="AG27" s="535"/>
      <c r="AH27" s="535"/>
      <c r="AI27" s="535"/>
      <c r="AJ27" s="535"/>
      <c r="AK27" s="535"/>
      <c r="AL27" s="535"/>
      <c r="AM27" s="535"/>
      <c r="AN27" s="535"/>
      <c r="AO27" s="535"/>
      <c r="AP27" s="535"/>
      <c r="AQ27" s="535"/>
      <c r="AR27" s="535"/>
      <c r="AS27" s="535"/>
      <c r="AT27" s="535"/>
      <c r="AU27" s="535"/>
      <c r="AV27" s="535"/>
      <c r="AW27" s="535"/>
      <c r="AX27" s="535"/>
      <c r="AY27" s="535"/>
      <c r="AZ27" s="535"/>
      <c r="BA27" s="535"/>
      <c r="BB27" s="535"/>
      <c r="BC27" s="535"/>
      <c r="BD27" s="535"/>
      <c r="BE27" s="535"/>
      <c r="BF27" s="535"/>
      <c r="BG27" s="535"/>
      <c r="BH27" s="535"/>
      <c r="BI27" s="535"/>
      <c r="BJ27" s="535"/>
      <c r="BK27" s="535"/>
      <c r="BL27" s="535"/>
      <c r="BM27" s="535"/>
      <c r="BN27" s="535"/>
      <c r="BO27" s="535"/>
      <c r="BP27" s="535"/>
      <c r="BQ27" s="535"/>
      <c r="BR27" s="535"/>
      <c r="BS27" s="535"/>
      <c r="BT27" s="535"/>
      <c r="BU27" s="535"/>
      <c r="BV27" s="535"/>
      <c r="BW27" s="535"/>
      <c r="BX27" s="535"/>
      <c r="BY27" s="535"/>
      <c r="BZ27" s="535"/>
      <c r="CA27" s="535"/>
      <c r="CB27" s="535"/>
      <c r="CC27" s="535"/>
      <c r="CD27" s="535"/>
      <c r="CE27" s="535"/>
      <c r="CF27" s="535"/>
      <c r="CG27" s="535"/>
      <c r="CH27" s="535"/>
      <c r="CI27" s="535"/>
      <c r="CJ27" s="535"/>
      <c r="CK27" s="535"/>
      <c r="CL27" s="535"/>
      <c r="CM27" s="535"/>
      <c r="CN27" s="535"/>
      <c r="CO27" s="535"/>
      <c r="CP27" s="535"/>
      <c r="CQ27" s="535"/>
      <c r="CR27" s="535"/>
      <c r="CS27" s="535"/>
      <c r="CT27" s="535"/>
      <c r="CU27" s="535"/>
    </row>
    <row r="28" spans="2:99" ht="7.5" customHeight="1" thickBot="1">
      <c r="B28" s="535"/>
      <c r="C28" s="535"/>
      <c r="D28" s="535"/>
      <c r="E28" s="535"/>
      <c r="F28" s="535"/>
      <c r="G28" s="535"/>
      <c r="H28" s="535"/>
      <c r="I28" s="535"/>
      <c r="J28" s="535"/>
      <c r="K28" s="535"/>
      <c r="L28" s="535"/>
      <c r="M28" s="535"/>
      <c r="N28" s="535"/>
      <c r="O28" s="535"/>
      <c r="P28" s="535"/>
      <c r="Q28" s="535"/>
      <c r="R28" s="535"/>
      <c r="S28" s="535"/>
      <c r="T28" s="535"/>
      <c r="U28" s="535"/>
      <c r="V28" s="535"/>
      <c r="W28" s="535"/>
      <c r="X28" s="535"/>
      <c r="Y28" s="535"/>
      <c r="Z28" s="535"/>
      <c r="AA28" s="535"/>
      <c r="AB28" s="535"/>
      <c r="AC28" s="535"/>
      <c r="AD28" s="535"/>
      <c r="AE28" s="535"/>
      <c r="AF28" s="535"/>
      <c r="AG28" s="535"/>
      <c r="AH28" s="535"/>
      <c r="AI28" s="535"/>
      <c r="AJ28" s="535"/>
      <c r="AK28" s="535"/>
      <c r="AL28" s="535"/>
      <c r="AM28" s="535"/>
      <c r="AN28" s="535"/>
      <c r="AO28" s="535"/>
      <c r="AP28" s="535"/>
      <c r="AQ28" s="535"/>
      <c r="AR28" s="535"/>
      <c r="AS28" s="535"/>
      <c r="AT28" s="535"/>
      <c r="AU28" s="535"/>
      <c r="AV28" s="535"/>
      <c r="AW28" s="535"/>
      <c r="AX28" s="535"/>
      <c r="AY28" s="535"/>
      <c r="AZ28" s="535"/>
      <c r="BA28" s="535"/>
      <c r="BB28" s="535"/>
      <c r="BC28" s="535"/>
      <c r="BD28" s="535"/>
      <c r="BE28" s="535"/>
      <c r="BF28" s="535"/>
      <c r="BG28" s="535"/>
      <c r="BH28" s="535"/>
      <c r="BI28" s="535"/>
      <c r="BJ28" s="535"/>
      <c r="BK28" s="535"/>
      <c r="BL28" s="535"/>
      <c r="BM28" s="535"/>
      <c r="BN28" s="535"/>
      <c r="BO28" s="535"/>
      <c r="BP28" s="535"/>
      <c r="BQ28" s="535"/>
      <c r="BR28" s="535"/>
      <c r="BS28" s="535"/>
      <c r="BT28" s="535"/>
      <c r="BU28" s="535"/>
      <c r="BV28" s="535"/>
      <c r="BW28" s="535"/>
      <c r="BX28" s="535"/>
      <c r="BY28" s="535"/>
      <c r="BZ28" s="535"/>
      <c r="CA28" s="535"/>
      <c r="CB28" s="535"/>
      <c r="CC28" s="535"/>
      <c r="CD28" s="535"/>
      <c r="CE28" s="535"/>
      <c r="CF28" s="535"/>
      <c r="CG28" s="535"/>
      <c r="CH28" s="535"/>
      <c r="CI28" s="535"/>
      <c r="CJ28" s="535"/>
      <c r="CK28" s="535"/>
      <c r="CL28" s="535"/>
      <c r="CM28" s="535"/>
      <c r="CN28" s="535"/>
      <c r="CO28" s="535"/>
      <c r="CP28" s="535"/>
      <c r="CQ28" s="535"/>
      <c r="CR28" s="535"/>
      <c r="CS28" s="535"/>
      <c r="CT28" s="535"/>
      <c r="CU28" s="535"/>
    </row>
    <row r="29" spans="2:99" ht="9" customHeight="1">
      <c r="B29" s="552" t="s">
        <v>205</v>
      </c>
      <c r="C29" s="553"/>
      <c r="D29" s="553"/>
      <c r="E29" s="553"/>
      <c r="F29" s="553"/>
      <c r="G29" s="553"/>
      <c r="H29" s="553"/>
      <c r="I29" s="553"/>
      <c r="J29" s="553"/>
      <c r="K29" s="553"/>
      <c r="L29" s="553"/>
      <c r="M29" s="553"/>
      <c r="N29" s="553"/>
      <c r="O29" s="553"/>
      <c r="P29" s="553"/>
      <c r="Q29" s="553"/>
      <c r="R29" s="554"/>
      <c r="S29" s="123"/>
      <c r="T29" s="555">
        <f>★注文シート!D44</f>
        <v>0</v>
      </c>
      <c r="U29" s="555"/>
      <c r="V29" s="555"/>
      <c r="W29" s="555"/>
      <c r="X29" s="555"/>
      <c r="Y29" s="555"/>
      <c r="Z29" s="555"/>
      <c r="AA29" s="555"/>
      <c r="AB29" s="555"/>
      <c r="AC29" s="555"/>
      <c r="AD29" s="555"/>
      <c r="AE29" s="555"/>
      <c r="AF29" s="555"/>
      <c r="AG29" s="555"/>
      <c r="AH29" s="555"/>
      <c r="AI29" s="555"/>
      <c r="AJ29" s="555"/>
      <c r="AK29" s="555"/>
      <c r="AL29" s="555"/>
      <c r="AM29" s="555"/>
      <c r="AN29" s="555"/>
      <c r="AO29" s="555"/>
      <c r="AP29" s="555"/>
      <c r="AQ29" s="555"/>
      <c r="AR29" s="555"/>
      <c r="AS29" s="555"/>
      <c r="AT29" s="555"/>
      <c r="AU29" s="555"/>
      <c r="AV29" s="555"/>
      <c r="AW29" s="555"/>
      <c r="AX29" s="555"/>
      <c r="AY29" s="555"/>
      <c r="AZ29" s="555"/>
      <c r="BA29" s="555"/>
      <c r="BB29" s="555"/>
      <c r="BC29" s="555"/>
      <c r="BD29" s="555"/>
      <c r="BE29" s="555"/>
      <c r="BF29" s="555"/>
      <c r="BG29" s="555"/>
      <c r="BH29" s="555"/>
      <c r="BI29" s="555"/>
      <c r="BJ29" s="555"/>
      <c r="BK29" s="555"/>
      <c r="BL29" s="555"/>
      <c r="BM29" s="555"/>
      <c r="BN29" s="555"/>
      <c r="BO29" s="555"/>
      <c r="BP29" s="555"/>
      <c r="BQ29" s="555"/>
      <c r="BR29" s="555"/>
      <c r="BS29" s="555"/>
      <c r="BT29" s="555"/>
      <c r="BU29" s="555"/>
      <c r="BV29" s="555"/>
      <c r="BW29" s="555"/>
      <c r="BX29" s="555"/>
      <c r="BY29" s="555"/>
      <c r="BZ29" s="555"/>
      <c r="CA29" s="555"/>
      <c r="CB29" s="555"/>
      <c r="CC29" s="555"/>
      <c r="CD29" s="555"/>
      <c r="CE29" s="555"/>
      <c r="CF29" s="555"/>
      <c r="CG29" s="555"/>
      <c r="CH29" s="555"/>
      <c r="CI29" s="555"/>
      <c r="CJ29" s="555"/>
      <c r="CK29" s="555"/>
      <c r="CL29" s="555"/>
      <c r="CM29" s="555"/>
      <c r="CN29" s="555"/>
      <c r="CO29" s="555"/>
      <c r="CP29" s="555"/>
      <c r="CQ29" s="555"/>
      <c r="CR29" s="555"/>
      <c r="CS29" s="555"/>
      <c r="CT29" s="555"/>
      <c r="CU29" s="556"/>
    </row>
    <row r="30" spans="2:99" ht="9" customHeight="1">
      <c r="B30" s="540"/>
      <c r="C30" s="541"/>
      <c r="D30" s="541"/>
      <c r="E30" s="541"/>
      <c r="F30" s="541"/>
      <c r="G30" s="541"/>
      <c r="H30" s="541"/>
      <c r="I30" s="541"/>
      <c r="J30" s="541"/>
      <c r="K30" s="541"/>
      <c r="L30" s="541"/>
      <c r="M30" s="541"/>
      <c r="N30" s="541"/>
      <c r="O30" s="541"/>
      <c r="P30" s="541"/>
      <c r="Q30" s="541"/>
      <c r="R30" s="542"/>
      <c r="S30" s="125"/>
      <c r="T30" s="545"/>
      <c r="U30" s="545"/>
      <c r="V30" s="545"/>
      <c r="W30" s="545"/>
      <c r="X30" s="545"/>
      <c r="Y30" s="545"/>
      <c r="Z30" s="545"/>
      <c r="AA30" s="545"/>
      <c r="AB30" s="545"/>
      <c r="AC30" s="545"/>
      <c r="AD30" s="545"/>
      <c r="AE30" s="545"/>
      <c r="AF30" s="545"/>
      <c r="AG30" s="545"/>
      <c r="AH30" s="545"/>
      <c r="AI30" s="545"/>
      <c r="AJ30" s="545"/>
      <c r="AK30" s="545"/>
      <c r="AL30" s="545"/>
      <c r="AM30" s="545"/>
      <c r="AN30" s="545"/>
      <c r="AO30" s="545"/>
      <c r="AP30" s="545"/>
      <c r="AQ30" s="545"/>
      <c r="AR30" s="545"/>
      <c r="AS30" s="545"/>
      <c r="AT30" s="545"/>
      <c r="AU30" s="545"/>
      <c r="AV30" s="545"/>
      <c r="AW30" s="545"/>
      <c r="AX30" s="545"/>
      <c r="AY30" s="545"/>
      <c r="AZ30" s="545"/>
      <c r="BA30" s="545"/>
      <c r="BB30" s="545"/>
      <c r="BC30" s="545"/>
      <c r="BD30" s="545"/>
      <c r="BE30" s="545"/>
      <c r="BF30" s="545"/>
      <c r="BG30" s="545"/>
      <c r="BH30" s="545"/>
      <c r="BI30" s="545"/>
      <c r="BJ30" s="545"/>
      <c r="BK30" s="545"/>
      <c r="BL30" s="545"/>
      <c r="BM30" s="545"/>
      <c r="BN30" s="545"/>
      <c r="BO30" s="545"/>
      <c r="BP30" s="545"/>
      <c r="BQ30" s="545"/>
      <c r="BR30" s="545"/>
      <c r="BS30" s="545"/>
      <c r="BT30" s="545"/>
      <c r="BU30" s="545"/>
      <c r="BV30" s="545"/>
      <c r="BW30" s="545"/>
      <c r="BX30" s="545"/>
      <c r="BY30" s="545"/>
      <c r="BZ30" s="545"/>
      <c r="CA30" s="545"/>
      <c r="CB30" s="545"/>
      <c r="CC30" s="545"/>
      <c r="CD30" s="545"/>
      <c r="CE30" s="545"/>
      <c r="CF30" s="545"/>
      <c r="CG30" s="545"/>
      <c r="CH30" s="545"/>
      <c r="CI30" s="545"/>
      <c r="CJ30" s="545"/>
      <c r="CK30" s="545"/>
      <c r="CL30" s="545"/>
      <c r="CM30" s="545"/>
      <c r="CN30" s="545"/>
      <c r="CO30" s="545"/>
      <c r="CP30" s="545"/>
      <c r="CQ30" s="545"/>
      <c r="CR30" s="545"/>
      <c r="CS30" s="545"/>
      <c r="CT30" s="545"/>
      <c r="CU30" s="546"/>
    </row>
    <row r="31" spans="2:99" ht="9" customHeight="1">
      <c r="B31" s="537" t="s">
        <v>206</v>
      </c>
      <c r="C31" s="538"/>
      <c r="D31" s="538"/>
      <c r="E31" s="538"/>
      <c r="F31" s="538"/>
      <c r="G31" s="538"/>
      <c r="H31" s="538"/>
      <c r="I31" s="538"/>
      <c r="J31" s="538"/>
      <c r="K31" s="538"/>
      <c r="L31" s="538"/>
      <c r="M31" s="538"/>
      <c r="N31" s="538"/>
      <c r="O31" s="538"/>
      <c r="P31" s="538"/>
      <c r="Q31" s="538"/>
      <c r="R31" s="539"/>
      <c r="S31" s="126"/>
      <c r="T31" s="543">
        <f>★注文シート!F44</f>
        <v>0</v>
      </c>
      <c r="U31" s="543"/>
      <c r="V31" s="543"/>
      <c r="W31" s="543"/>
      <c r="X31" s="543"/>
      <c r="Y31" s="543"/>
      <c r="Z31" s="543"/>
      <c r="AA31" s="543"/>
      <c r="AB31" s="543"/>
      <c r="AC31" s="543"/>
      <c r="AD31" s="543"/>
      <c r="AE31" s="543"/>
      <c r="AF31" s="543"/>
      <c r="AG31" s="543"/>
      <c r="AH31" s="543"/>
      <c r="AI31" s="543"/>
      <c r="AJ31" s="543"/>
      <c r="AK31" s="543"/>
      <c r="AL31" s="543"/>
      <c r="AM31" s="543"/>
      <c r="AN31" s="543"/>
      <c r="AO31" s="543"/>
      <c r="AP31" s="543"/>
      <c r="AQ31" s="543"/>
      <c r="AR31" s="543"/>
      <c r="AS31" s="543"/>
      <c r="AT31" s="543"/>
      <c r="AU31" s="543"/>
      <c r="AV31" s="543"/>
      <c r="AW31" s="543"/>
      <c r="AX31" s="543"/>
      <c r="AY31" s="543"/>
      <c r="AZ31" s="543"/>
      <c r="BA31" s="543"/>
      <c r="BB31" s="543"/>
      <c r="BC31" s="543"/>
      <c r="BD31" s="543"/>
      <c r="BE31" s="543"/>
      <c r="BF31" s="543"/>
      <c r="BG31" s="543"/>
      <c r="BH31" s="543"/>
      <c r="BI31" s="543"/>
      <c r="BJ31" s="543"/>
      <c r="BK31" s="543"/>
      <c r="BL31" s="543"/>
      <c r="BM31" s="543"/>
      <c r="BN31" s="543"/>
      <c r="BO31" s="543"/>
      <c r="BP31" s="543"/>
      <c r="BQ31" s="543"/>
      <c r="BR31" s="543"/>
      <c r="BS31" s="543"/>
      <c r="BT31" s="543"/>
      <c r="BU31" s="543"/>
      <c r="BV31" s="543"/>
      <c r="BW31" s="543"/>
      <c r="BX31" s="543"/>
      <c r="BY31" s="543"/>
      <c r="BZ31" s="543"/>
      <c r="CA31" s="543"/>
      <c r="CB31" s="543"/>
      <c r="CC31" s="543"/>
      <c r="CD31" s="543"/>
      <c r="CE31" s="543"/>
      <c r="CF31" s="543"/>
      <c r="CG31" s="543"/>
      <c r="CH31" s="543"/>
      <c r="CI31" s="543"/>
      <c r="CJ31" s="543"/>
      <c r="CK31" s="543"/>
      <c r="CL31" s="543"/>
      <c r="CM31" s="543"/>
      <c r="CN31" s="543"/>
      <c r="CO31" s="543"/>
      <c r="CP31" s="543"/>
      <c r="CQ31" s="543"/>
      <c r="CR31" s="543"/>
      <c r="CS31" s="543"/>
      <c r="CT31" s="543"/>
      <c r="CU31" s="544"/>
    </row>
    <row r="32" spans="2:99" ht="9" customHeight="1">
      <c r="B32" s="540"/>
      <c r="C32" s="541"/>
      <c r="D32" s="541"/>
      <c r="E32" s="541"/>
      <c r="F32" s="541"/>
      <c r="G32" s="541"/>
      <c r="H32" s="541"/>
      <c r="I32" s="541"/>
      <c r="J32" s="541"/>
      <c r="K32" s="541"/>
      <c r="L32" s="541"/>
      <c r="M32" s="541"/>
      <c r="N32" s="541"/>
      <c r="O32" s="541"/>
      <c r="P32" s="541"/>
      <c r="Q32" s="541"/>
      <c r="R32" s="542"/>
      <c r="S32" s="125"/>
      <c r="T32" s="545"/>
      <c r="U32" s="545"/>
      <c r="V32" s="545"/>
      <c r="W32" s="545"/>
      <c r="X32" s="545"/>
      <c r="Y32" s="545"/>
      <c r="Z32" s="545"/>
      <c r="AA32" s="545"/>
      <c r="AB32" s="545"/>
      <c r="AC32" s="545"/>
      <c r="AD32" s="545"/>
      <c r="AE32" s="545"/>
      <c r="AF32" s="545"/>
      <c r="AG32" s="545"/>
      <c r="AH32" s="545"/>
      <c r="AI32" s="545"/>
      <c r="AJ32" s="545"/>
      <c r="AK32" s="545"/>
      <c r="AL32" s="545"/>
      <c r="AM32" s="545"/>
      <c r="AN32" s="545"/>
      <c r="AO32" s="545"/>
      <c r="AP32" s="545"/>
      <c r="AQ32" s="545"/>
      <c r="AR32" s="545"/>
      <c r="AS32" s="545"/>
      <c r="AT32" s="545"/>
      <c r="AU32" s="545"/>
      <c r="AV32" s="545"/>
      <c r="AW32" s="545"/>
      <c r="AX32" s="545"/>
      <c r="AY32" s="545"/>
      <c r="AZ32" s="545"/>
      <c r="BA32" s="545"/>
      <c r="BB32" s="545"/>
      <c r="BC32" s="545"/>
      <c r="BD32" s="545"/>
      <c r="BE32" s="545"/>
      <c r="BF32" s="545"/>
      <c r="BG32" s="545"/>
      <c r="BH32" s="545"/>
      <c r="BI32" s="545"/>
      <c r="BJ32" s="545"/>
      <c r="BK32" s="545"/>
      <c r="BL32" s="545"/>
      <c r="BM32" s="545"/>
      <c r="BN32" s="545"/>
      <c r="BO32" s="545"/>
      <c r="BP32" s="545"/>
      <c r="BQ32" s="545"/>
      <c r="BR32" s="545"/>
      <c r="BS32" s="545"/>
      <c r="BT32" s="545"/>
      <c r="BU32" s="545"/>
      <c r="BV32" s="545"/>
      <c r="BW32" s="545"/>
      <c r="BX32" s="545"/>
      <c r="BY32" s="545"/>
      <c r="BZ32" s="545"/>
      <c r="CA32" s="545"/>
      <c r="CB32" s="545"/>
      <c r="CC32" s="545"/>
      <c r="CD32" s="545"/>
      <c r="CE32" s="545"/>
      <c r="CF32" s="545"/>
      <c r="CG32" s="545"/>
      <c r="CH32" s="545"/>
      <c r="CI32" s="545"/>
      <c r="CJ32" s="545"/>
      <c r="CK32" s="545"/>
      <c r="CL32" s="545"/>
      <c r="CM32" s="545"/>
      <c r="CN32" s="545"/>
      <c r="CO32" s="545"/>
      <c r="CP32" s="545"/>
      <c r="CQ32" s="545"/>
      <c r="CR32" s="545"/>
      <c r="CS32" s="545"/>
      <c r="CT32" s="545"/>
      <c r="CU32" s="546"/>
    </row>
    <row r="33" spans="2:105" ht="9" customHeight="1">
      <c r="B33" s="537" t="s">
        <v>207</v>
      </c>
      <c r="C33" s="538"/>
      <c r="D33" s="538"/>
      <c r="E33" s="538"/>
      <c r="F33" s="538"/>
      <c r="G33" s="538"/>
      <c r="H33" s="538"/>
      <c r="I33" s="538"/>
      <c r="J33" s="538"/>
      <c r="K33" s="538"/>
      <c r="L33" s="538"/>
      <c r="M33" s="538"/>
      <c r="N33" s="538"/>
      <c r="O33" s="538"/>
      <c r="P33" s="538"/>
      <c r="Q33" s="538"/>
      <c r="R33" s="539"/>
      <c r="S33" s="127"/>
      <c r="T33" s="579">
        <f>★注文シート!E44</f>
        <v>0</v>
      </c>
      <c r="U33" s="579"/>
      <c r="V33" s="579"/>
      <c r="W33" s="579"/>
      <c r="X33" s="579"/>
      <c r="Y33" s="579"/>
      <c r="Z33" s="579"/>
      <c r="AA33" s="579"/>
      <c r="AB33" s="579"/>
      <c r="AC33" s="579"/>
      <c r="AD33" s="579"/>
      <c r="AE33" s="579"/>
      <c r="AF33" s="579"/>
      <c r="AG33" s="579"/>
      <c r="AH33" s="579"/>
      <c r="AI33" s="579"/>
      <c r="AJ33" s="579"/>
      <c r="AK33" s="579"/>
      <c r="AL33" s="579"/>
      <c r="AM33" s="579"/>
      <c r="AN33" s="579"/>
      <c r="AO33" s="579"/>
      <c r="AP33" s="579"/>
      <c r="AQ33" s="579"/>
      <c r="AR33" s="579"/>
      <c r="AS33" s="579"/>
      <c r="AT33" s="579"/>
      <c r="AU33" s="579"/>
      <c r="AV33" s="579"/>
      <c r="AW33" s="579"/>
      <c r="AX33" s="579"/>
      <c r="AY33" s="579"/>
      <c r="AZ33" s="579"/>
      <c r="BA33" s="579"/>
      <c r="BB33" s="579"/>
      <c r="BC33" s="579"/>
      <c r="BD33" s="579"/>
      <c r="BE33" s="579"/>
      <c r="BF33" s="579"/>
      <c r="BG33" s="579"/>
      <c r="BH33" s="579"/>
      <c r="BI33" s="579"/>
      <c r="BJ33" s="579"/>
      <c r="BK33" s="579"/>
      <c r="BL33" s="579"/>
      <c r="BM33" s="579"/>
      <c r="BN33" s="579"/>
      <c r="BO33" s="579"/>
      <c r="BP33" s="579"/>
      <c r="BQ33" s="579"/>
      <c r="BR33" s="579"/>
      <c r="BS33" s="579"/>
      <c r="BT33" s="579"/>
      <c r="BU33" s="579"/>
      <c r="BV33" s="579"/>
      <c r="BW33" s="579"/>
      <c r="BX33" s="579"/>
      <c r="BY33" s="579"/>
      <c r="BZ33" s="579"/>
      <c r="CA33" s="579"/>
      <c r="CB33" s="579"/>
      <c r="CC33" s="579"/>
      <c r="CD33" s="579"/>
      <c r="CE33" s="579"/>
      <c r="CF33" s="579"/>
      <c r="CG33" s="579"/>
      <c r="CH33" s="579"/>
      <c r="CI33" s="579"/>
      <c r="CJ33" s="579"/>
      <c r="CK33" s="579"/>
      <c r="CL33" s="579"/>
      <c r="CM33" s="579"/>
      <c r="CN33" s="579"/>
      <c r="CO33" s="579"/>
      <c r="CP33" s="579"/>
      <c r="CQ33" s="579"/>
      <c r="CR33" s="579"/>
      <c r="CS33" s="579"/>
      <c r="CT33" s="579"/>
      <c r="CU33" s="580"/>
      <c r="CZ33" s="113" t="s">
        <v>208</v>
      </c>
      <c r="DA33" s="113" t="s">
        <v>209</v>
      </c>
    </row>
    <row r="34" spans="2:105" ht="9" customHeight="1">
      <c r="B34" s="540"/>
      <c r="C34" s="541"/>
      <c r="D34" s="541"/>
      <c r="E34" s="541"/>
      <c r="F34" s="541"/>
      <c r="G34" s="541"/>
      <c r="H34" s="541"/>
      <c r="I34" s="541"/>
      <c r="J34" s="541"/>
      <c r="K34" s="541"/>
      <c r="L34" s="541"/>
      <c r="M34" s="541"/>
      <c r="N34" s="541"/>
      <c r="O34" s="541"/>
      <c r="P34" s="541"/>
      <c r="Q34" s="541"/>
      <c r="R34" s="542"/>
      <c r="S34" s="124"/>
      <c r="T34" s="581"/>
      <c r="U34" s="581"/>
      <c r="V34" s="581"/>
      <c r="W34" s="581"/>
      <c r="X34" s="581"/>
      <c r="Y34" s="581"/>
      <c r="Z34" s="581"/>
      <c r="AA34" s="581"/>
      <c r="AB34" s="581"/>
      <c r="AC34" s="581"/>
      <c r="AD34" s="581"/>
      <c r="AE34" s="581"/>
      <c r="AF34" s="581"/>
      <c r="AG34" s="581"/>
      <c r="AH34" s="581"/>
      <c r="AI34" s="581"/>
      <c r="AJ34" s="581"/>
      <c r="AK34" s="581"/>
      <c r="AL34" s="581"/>
      <c r="AM34" s="581"/>
      <c r="AN34" s="581"/>
      <c r="AO34" s="581"/>
      <c r="AP34" s="581"/>
      <c r="AQ34" s="581"/>
      <c r="AR34" s="581"/>
      <c r="AS34" s="581"/>
      <c r="AT34" s="581"/>
      <c r="AU34" s="581"/>
      <c r="AV34" s="581"/>
      <c r="AW34" s="581"/>
      <c r="AX34" s="581"/>
      <c r="AY34" s="581"/>
      <c r="AZ34" s="581"/>
      <c r="BA34" s="581"/>
      <c r="BB34" s="581"/>
      <c r="BC34" s="581"/>
      <c r="BD34" s="581"/>
      <c r="BE34" s="581"/>
      <c r="BF34" s="581"/>
      <c r="BG34" s="581"/>
      <c r="BH34" s="581"/>
      <c r="BI34" s="581"/>
      <c r="BJ34" s="581"/>
      <c r="BK34" s="581"/>
      <c r="BL34" s="581"/>
      <c r="BM34" s="581"/>
      <c r="BN34" s="581"/>
      <c r="BO34" s="581"/>
      <c r="BP34" s="581"/>
      <c r="BQ34" s="581"/>
      <c r="BR34" s="581"/>
      <c r="BS34" s="581"/>
      <c r="BT34" s="581"/>
      <c r="BU34" s="581"/>
      <c r="BV34" s="581"/>
      <c r="BW34" s="581"/>
      <c r="BX34" s="581"/>
      <c r="BY34" s="581"/>
      <c r="BZ34" s="581"/>
      <c r="CA34" s="581"/>
      <c r="CB34" s="581"/>
      <c r="CC34" s="581"/>
      <c r="CD34" s="581"/>
      <c r="CE34" s="581"/>
      <c r="CF34" s="581"/>
      <c r="CG34" s="581"/>
      <c r="CH34" s="581"/>
      <c r="CI34" s="581"/>
      <c r="CJ34" s="581"/>
      <c r="CK34" s="581"/>
      <c r="CL34" s="581"/>
      <c r="CM34" s="581"/>
      <c r="CN34" s="581"/>
      <c r="CO34" s="581"/>
      <c r="CP34" s="581"/>
      <c r="CQ34" s="581"/>
      <c r="CR34" s="581"/>
      <c r="CS34" s="581"/>
      <c r="CT34" s="581"/>
      <c r="CU34" s="582"/>
    </row>
    <row r="35" spans="2:105" ht="9" customHeight="1">
      <c r="B35" s="537" t="s">
        <v>210</v>
      </c>
      <c r="C35" s="538"/>
      <c r="D35" s="538"/>
      <c r="E35" s="538"/>
      <c r="F35" s="538"/>
      <c r="G35" s="538"/>
      <c r="H35" s="538"/>
      <c r="I35" s="538"/>
      <c r="J35" s="538"/>
      <c r="K35" s="538"/>
      <c r="L35" s="538"/>
      <c r="M35" s="538"/>
      <c r="N35" s="538"/>
      <c r="O35" s="538"/>
      <c r="P35" s="538"/>
      <c r="Q35" s="538"/>
      <c r="R35" s="539"/>
      <c r="S35" s="128"/>
      <c r="T35" s="586" t="s">
        <v>211</v>
      </c>
      <c r="U35" s="586"/>
      <c r="V35" s="586"/>
      <c r="W35" s="586"/>
      <c r="X35" s="586"/>
      <c r="Y35" s="586"/>
      <c r="Z35" s="586"/>
      <c r="AA35" s="586"/>
      <c r="AB35" s="586"/>
      <c r="AC35" s="586"/>
      <c r="AD35" s="586"/>
      <c r="AE35" s="586"/>
      <c r="AF35" s="586"/>
      <c r="AG35" s="586"/>
      <c r="AH35" s="586"/>
      <c r="AI35" s="586"/>
      <c r="AJ35" s="586"/>
      <c r="AK35" s="586"/>
      <c r="AL35" s="586"/>
      <c r="AM35" s="586"/>
      <c r="AN35" s="586"/>
      <c r="AO35" s="586"/>
      <c r="AP35" s="586"/>
      <c r="AQ35" s="586"/>
      <c r="AR35" s="586"/>
      <c r="AS35" s="586"/>
      <c r="AT35" s="586"/>
      <c r="AU35" s="586"/>
      <c r="AV35" s="586"/>
      <c r="AW35" s="586"/>
      <c r="AX35" s="586"/>
      <c r="AY35" s="586"/>
      <c r="AZ35" s="586"/>
      <c r="BA35" s="586"/>
      <c r="BB35" s="586"/>
      <c r="BC35" s="586"/>
      <c r="BD35" s="586"/>
      <c r="BE35" s="586"/>
      <c r="BF35" s="586"/>
      <c r="BG35" s="586"/>
      <c r="BH35" s="586"/>
      <c r="BI35" s="586"/>
      <c r="BJ35" s="586"/>
      <c r="BK35" s="586"/>
      <c r="BL35" s="586"/>
      <c r="BM35" s="586"/>
      <c r="BN35" s="586"/>
      <c r="BO35" s="586"/>
      <c r="BP35" s="586"/>
      <c r="BQ35" s="586"/>
      <c r="BR35" s="586"/>
      <c r="BS35" s="586"/>
      <c r="BT35" s="586"/>
      <c r="BU35" s="586"/>
      <c r="BV35" s="586"/>
      <c r="BW35" s="586"/>
      <c r="BX35" s="586"/>
      <c r="BY35" s="586"/>
      <c r="BZ35" s="586"/>
      <c r="CA35" s="586"/>
      <c r="CB35" s="586"/>
      <c r="CC35" s="586"/>
      <c r="CD35" s="586"/>
      <c r="CE35" s="586"/>
      <c r="CF35" s="586"/>
      <c r="CG35" s="586"/>
      <c r="CH35" s="586"/>
      <c r="CI35" s="586"/>
      <c r="CJ35" s="586"/>
      <c r="CK35" s="586"/>
      <c r="CL35" s="586"/>
      <c r="CM35" s="586"/>
      <c r="CN35" s="586"/>
      <c r="CO35" s="586"/>
      <c r="CP35" s="586"/>
      <c r="CQ35" s="586"/>
      <c r="CR35" s="586"/>
      <c r="CS35" s="586"/>
      <c r="CT35" s="586"/>
      <c r="CU35" s="587"/>
    </row>
    <row r="36" spans="2:105" ht="9" customHeight="1" thickBot="1">
      <c r="B36" s="583"/>
      <c r="C36" s="584"/>
      <c r="D36" s="584"/>
      <c r="E36" s="584"/>
      <c r="F36" s="584"/>
      <c r="G36" s="584"/>
      <c r="H36" s="584"/>
      <c r="I36" s="584"/>
      <c r="J36" s="584"/>
      <c r="K36" s="584"/>
      <c r="L36" s="584"/>
      <c r="M36" s="584"/>
      <c r="N36" s="584"/>
      <c r="O36" s="584"/>
      <c r="P36" s="584"/>
      <c r="Q36" s="584"/>
      <c r="R36" s="585"/>
      <c r="S36" s="129"/>
      <c r="T36" s="588"/>
      <c r="U36" s="588"/>
      <c r="V36" s="588"/>
      <c r="W36" s="588"/>
      <c r="X36" s="588"/>
      <c r="Y36" s="588"/>
      <c r="Z36" s="588"/>
      <c r="AA36" s="588"/>
      <c r="AB36" s="588"/>
      <c r="AC36" s="588"/>
      <c r="AD36" s="588"/>
      <c r="AE36" s="588"/>
      <c r="AF36" s="588"/>
      <c r="AG36" s="588"/>
      <c r="AH36" s="588"/>
      <c r="AI36" s="588"/>
      <c r="AJ36" s="588"/>
      <c r="AK36" s="588"/>
      <c r="AL36" s="588"/>
      <c r="AM36" s="588"/>
      <c r="AN36" s="588"/>
      <c r="AO36" s="588"/>
      <c r="AP36" s="588"/>
      <c r="AQ36" s="588"/>
      <c r="AR36" s="588"/>
      <c r="AS36" s="588"/>
      <c r="AT36" s="588"/>
      <c r="AU36" s="588"/>
      <c r="AV36" s="588"/>
      <c r="AW36" s="588"/>
      <c r="AX36" s="588"/>
      <c r="AY36" s="588"/>
      <c r="AZ36" s="588"/>
      <c r="BA36" s="588"/>
      <c r="BB36" s="588"/>
      <c r="BC36" s="588"/>
      <c r="BD36" s="588"/>
      <c r="BE36" s="588"/>
      <c r="BF36" s="588"/>
      <c r="BG36" s="588"/>
      <c r="BH36" s="588"/>
      <c r="BI36" s="588"/>
      <c r="BJ36" s="588"/>
      <c r="BK36" s="588"/>
      <c r="BL36" s="588"/>
      <c r="BM36" s="588"/>
      <c r="BN36" s="588"/>
      <c r="BO36" s="588"/>
      <c r="BP36" s="588"/>
      <c r="BQ36" s="588"/>
      <c r="BR36" s="588"/>
      <c r="BS36" s="588"/>
      <c r="BT36" s="588"/>
      <c r="BU36" s="588"/>
      <c r="BV36" s="588"/>
      <c r="BW36" s="588"/>
      <c r="BX36" s="588"/>
      <c r="BY36" s="588"/>
      <c r="BZ36" s="588"/>
      <c r="CA36" s="588"/>
      <c r="CB36" s="588"/>
      <c r="CC36" s="588"/>
      <c r="CD36" s="588"/>
      <c r="CE36" s="588"/>
      <c r="CF36" s="588"/>
      <c r="CG36" s="588"/>
      <c r="CH36" s="588"/>
      <c r="CI36" s="588"/>
      <c r="CJ36" s="588"/>
      <c r="CK36" s="588"/>
      <c r="CL36" s="588"/>
      <c r="CM36" s="588"/>
      <c r="CN36" s="588"/>
      <c r="CO36" s="588"/>
      <c r="CP36" s="588"/>
      <c r="CQ36" s="588"/>
      <c r="CR36" s="588"/>
      <c r="CS36" s="588"/>
      <c r="CT36" s="588"/>
      <c r="CU36" s="589"/>
    </row>
    <row r="37" spans="2:105" ht="9" customHeight="1">
      <c r="B37" s="590" t="s">
        <v>212</v>
      </c>
      <c r="C37" s="535"/>
      <c r="D37" s="535"/>
      <c r="E37" s="535"/>
      <c r="F37" s="535"/>
      <c r="G37" s="535"/>
      <c r="H37" s="535"/>
      <c r="I37" s="535"/>
      <c r="J37" s="535"/>
      <c r="K37" s="535"/>
      <c r="L37" s="535"/>
      <c r="M37" s="535"/>
      <c r="N37" s="535"/>
      <c r="O37" s="535"/>
      <c r="P37" s="535"/>
      <c r="Q37" s="535"/>
      <c r="R37" s="535"/>
      <c r="S37" s="535"/>
      <c r="T37" s="535"/>
      <c r="U37" s="535"/>
      <c r="V37" s="535"/>
      <c r="W37" s="535"/>
      <c r="X37" s="535"/>
      <c r="Y37" s="535"/>
      <c r="Z37" s="535"/>
      <c r="AA37" s="535"/>
      <c r="AB37" s="535"/>
      <c r="AC37" s="535"/>
      <c r="AD37" s="535"/>
      <c r="AE37" s="535"/>
      <c r="AF37" s="535"/>
      <c r="AG37" s="535"/>
      <c r="AH37" s="535"/>
      <c r="AI37" s="535"/>
      <c r="AJ37" s="535"/>
      <c r="AK37" s="535"/>
      <c r="AL37" s="535"/>
      <c r="AM37" s="535"/>
      <c r="AN37" s="535"/>
      <c r="AO37" s="535"/>
      <c r="AP37" s="535"/>
      <c r="AQ37" s="535"/>
      <c r="AR37" s="535"/>
      <c r="AS37" s="535"/>
      <c r="AT37" s="535"/>
      <c r="AU37" s="535"/>
      <c r="AV37" s="535"/>
      <c r="AW37" s="535"/>
      <c r="AX37" s="535"/>
      <c r="AY37" s="535"/>
      <c r="AZ37" s="535"/>
      <c r="BA37" s="535"/>
      <c r="BB37" s="535"/>
      <c r="BC37" s="535"/>
      <c r="BD37" s="535"/>
      <c r="BE37" s="535"/>
      <c r="BF37" s="535"/>
      <c r="BG37" s="535"/>
      <c r="BH37" s="535"/>
      <c r="BI37" s="535"/>
      <c r="BJ37" s="535"/>
      <c r="BK37" s="535"/>
      <c r="BL37" s="535"/>
      <c r="BM37" s="535"/>
      <c r="BN37" s="535"/>
      <c r="BO37" s="535"/>
      <c r="BP37" s="535"/>
      <c r="BQ37" s="535"/>
      <c r="BR37" s="535"/>
      <c r="BS37" s="535"/>
      <c r="BT37" s="535"/>
      <c r="BU37" s="535"/>
      <c r="BV37" s="535"/>
      <c r="BW37" s="535"/>
      <c r="BX37" s="535"/>
      <c r="BY37" s="535"/>
      <c r="BZ37" s="535"/>
      <c r="CA37" s="535"/>
      <c r="CB37" s="535"/>
      <c r="CC37" s="535"/>
      <c r="CD37" s="535"/>
      <c r="CE37" s="535"/>
      <c r="CF37" s="535"/>
      <c r="CG37" s="535"/>
      <c r="CH37" s="535"/>
      <c r="CI37" s="535"/>
      <c r="CJ37" s="535"/>
      <c r="CK37" s="535"/>
      <c r="CL37" s="535"/>
      <c r="CM37" s="535"/>
      <c r="CN37" s="535"/>
      <c r="CO37" s="535"/>
      <c r="CP37" s="535"/>
      <c r="CQ37" s="535"/>
      <c r="CR37" s="535"/>
      <c r="CS37" s="535"/>
      <c r="CT37" s="535"/>
      <c r="CU37" s="591"/>
    </row>
    <row r="38" spans="2:105" ht="9" customHeight="1" thickBot="1">
      <c r="B38" s="592"/>
      <c r="C38" s="535"/>
      <c r="D38" s="535"/>
      <c r="E38" s="535"/>
      <c r="F38" s="535"/>
      <c r="G38" s="535"/>
      <c r="H38" s="535"/>
      <c r="I38" s="535"/>
      <c r="J38" s="535"/>
      <c r="K38" s="535"/>
      <c r="L38" s="535"/>
      <c r="M38" s="535"/>
      <c r="N38" s="535"/>
      <c r="O38" s="535"/>
      <c r="P38" s="535"/>
      <c r="Q38" s="535"/>
      <c r="R38" s="535"/>
      <c r="S38" s="535"/>
      <c r="T38" s="535"/>
      <c r="U38" s="535"/>
      <c r="V38" s="535"/>
      <c r="W38" s="535"/>
      <c r="X38" s="535"/>
      <c r="Y38" s="535"/>
      <c r="Z38" s="535"/>
      <c r="AA38" s="535"/>
      <c r="AB38" s="535"/>
      <c r="AC38" s="535"/>
      <c r="AD38" s="535"/>
      <c r="AE38" s="535"/>
      <c r="AF38" s="535"/>
      <c r="AG38" s="535"/>
      <c r="AH38" s="535"/>
      <c r="AI38" s="535"/>
      <c r="AJ38" s="535"/>
      <c r="AK38" s="535"/>
      <c r="AL38" s="535"/>
      <c r="AM38" s="535"/>
      <c r="AN38" s="535"/>
      <c r="AO38" s="535"/>
      <c r="AP38" s="535"/>
      <c r="AQ38" s="535"/>
      <c r="AR38" s="535"/>
      <c r="AS38" s="535"/>
      <c r="AT38" s="535"/>
      <c r="AU38" s="535"/>
      <c r="AV38" s="535"/>
      <c r="AW38" s="535"/>
      <c r="AX38" s="535"/>
      <c r="AY38" s="535"/>
      <c r="AZ38" s="535"/>
      <c r="BA38" s="535"/>
      <c r="BB38" s="535"/>
      <c r="BC38" s="535"/>
      <c r="BD38" s="535"/>
      <c r="BE38" s="535"/>
      <c r="BF38" s="535"/>
      <c r="BG38" s="535"/>
      <c r="BH38" s="535"/>
      <c r="BI38" s="535"/>
      <c r="BJ38" s="535"/>
      <c r="BK38" s="535"/>
      <c r="BL38" s="535"/>
      <c r="BM38" s="535"/>
      <c r="BN38" s="535"/>
      <c r="BO38" s="535"/>
      <c r="BP38" s="535"/>
      <c r="BQ38" s="535"/>
      <c r="BR38" s="535"/>
      <c r="BS38" s="535"/>
      <c r="BT38" s="535"/>
      <c r="BU38" s="535"/>
      <c r="BV38" s="535"/>
      <c r="BW38" s="535"/>
      <c r="BX38" s="535"/>
      <c r="BY38" s="535"/>
      <c r="BZ38" s="535"/>
      <c r="CA38" s="535"/>
      <c r="CB38" s="535"/>
      <c r="CC38" s="535"/>
      <c r="CD38" s="535"/>
      <c r="CE38" s="535"/>
      <c r="CF38" s="535"/>
      <c r="CG38" s="535"/>
      <c r="CH38" s="535"/>
      <c r="CI38" s="535"/>
      <c r="CJ38" s="535"/>
      <c r="CK38" s="535"/>
      <c r="CL38" s="535"/>
      <c r="CM38" s="535"/>
      <c r="CN38" s="535"/>
      <c r="CO38" s="535"/>
      <c r="CP38" s="535"/>
      <c r="CQ38" s="535"/>
      <c r="CR38" s="535"/>
      <c r="CS38" s="535"/>
      <c r="CT38" s="535"/>
      <c r="CU38" s="591"/>
    </row>
    <row r="39" spans="2:105" ht="9" customHeight="1">
      <c r="B39" s="552" t="s">
        <v>213</v>
      </c>
      <c r="C39" s="557"/>
      <c r="D39" s="557"/>
      <c r="E39" s="557"/>
      <c r="F39" s="557"/>
      <c r="G39" s="557"/>
      <c r="H39" s="557"/>
      <c r="I39" s="557"/>
      <c r="J39" s="557"/>
      <c r="K39" s="557"/>
      <c r="L39" s="557"/>
      <c r="M39" s="557"/>
      <c r="N39" s="557"/>
      <c r="O39" s="557"/>
      <c r="P39" s="557"/>
      <c r="Q39" s="557"/>
      <c r="R39" s="557"/>
      <c r="S39" s="557"/>
      <c r="T39" s="557"/>
      <c r="U39" s="557"/>
      <c r="V39" s="557"/>
      <c r="W39" s="557"/>
      <c r="X39" s="557"/>
      <c r="Y39" s="557"/>
      <c r="Z39" s="557"/>
      <c r="AA39" s="557"/>
      <c r="AB39" s="557"/>
      <c r="AC39" s="557"/>
      <c r="AD39" s="557"/>
      <c r="AE39" s="557"/>
      <c r="AF39" s="557"/>
      <c r="AG39" s="557"/>
      <c r="AH39" s="557"/>
      <c r="AI39" s="557"/>
      <c r="AJ39" s="557"/>
      <c r="AK39" s="557"/>
      <c r="AL39" s="557"/>
      <c r="AM39" s="557"/>
      <c r="AN39" s="557"/>
      <c r="AO39" s="557"/>
      <c r="AP39" s="557"/>
      <c r="AQ39" s="557"/>
      <c r="AR39" s="557"/>
      <c r="AS39" s="557"/>
      <c r="AT39" s="557"/>
      <c r="AU39" s="557"/>
      <c r="AV39" s="557"/>
      <c r="AW39" s="557"/>
      <c r="AX39" s="557"/>
      <c r="AY39" s="557"/>
      <c r="AZ39" s="557"/>
      <c r="BA39" s="557"/>
      <c r="BB39" s="557"/>
      <c r="BC39" s="557"/>
      <c r="BD39" s="557"/>
      <c r="BE39" s="557"/>
      <c r="BF39" s="557"/>
      <c r="BG39" s="557"/>
      <c r="BH39" s="557"/>
      <c r="BI39" s="557"/>
      <c r="BJ39" s="557"/>
      <c r="BK39" s="557"/>
      <c r="BL39" s="557"/>
      <c r="BM39" s="557"/>
      <c r="BN39" s="557"/>
      <c r="BO39" s="557"/>
      <c r="BP39" s="557"/>
      <c r="BQ39" s="557"/>
      <c r="BR39" s="557"/>
      <c r="BS39" s="557"/>
      <c r="BT39" s="557"/>
      <c r="BU39" s="557"/>
      <c r="BV39" s="557"/>
      <c r="BW39" s="557"/>
      <c r="BX39" s="557"/>
      <c r="BY39" s="557"/>
      <c r="BZ39" s="557"/>
      <c r="CA39" s="557"/>
      <c r="CB39" s="557"/>
      <c r="CC39" s="557"/>
      <c r="CD39" s="558"/>
      <c r="CE39" s="552" t="s">
        <v>214</v>
      </c>
      <c r="CF39" s="557"/>
      <c r="CG39" s="557"/>
      <c r="CH39" s="557"/>
      <c r="CI39" s="557"/>
      <c r="CJ39" s="557"/>
      <c r="CK39" s="557"/>
      <c r="CL39" s="557"/>
      <c r="CM39" s="557"/>
      <c r="CN39" s="557"/>
      <c r="CO39" s="557"/>
      <c r="CP39" s="557"/>
      <c r="CQ39" s="557"/>
      <c r="CR39" s="557"/>
      <c r="CS39" s="557"/>
      <c r="CT39" s="557"/>
      <c r="CU39" s="558"/>
    </row>
    <row r="40" spans="2:105" ht="9" customHeight="1">
      <c r="B40" s="559"/>
      <c r="C40" s="560"/>
      <c r="D40" s="560"/>
      <c r="E40" s="560"/>
      <c r="F40" s="560"/>
      <c r="G40" s="560"/>
      <c r="H40" s="560"/>
      <c r="I40" s="560"/>
      <c r="J40" s="560"/>
      <c r="K40" s="560"/>
      <c r="L40" s="560"/>
      <c r="M40" s="560"/>
      <c r="N40" s="560"/>
      <c r="O40" s="560"/>
      <c r="P40" s="560"/>
      <c r="Q40" s="560"/>
      <c r="R40" s="560"/>
      <c r="S40" s="560"/>
      <c r="T40" s="560"/>
      <c r="U40" s="560"/>
      <c r="V40" s="560"/>
      <c r="W40" s="560"/>
      <c r="X40" s="560"/>
      <c r="Y40" s="560"/>
      <c r="Z40" s="560"/>
      <c r="AA40" s="560"/>
      <c r="AB40" s="560"/>
      <c r="AC40" s="560"/>
      <c r="AD40" s="560"/>
      <c r="AE40" s="560"/>
      <c r="AF40" s="560"/>
      <c r="AG40" s="560"/>
      <c r="AH40" s="560"/>
      <c r="AI40" s="560"/>
      <c r="AJ40" s="560"/>
      <c r="AK40" s="560"/>
      <c r="AL40" s="560"/>
      <c r="AM40" s="560"/>
      <c r="AN40" s="560"/>
      <c r="AO40" s="560"/>
      <c r="AP40" s="560"/>
      <c r="AQ40" s="560"/>
      <c r="AR40" s="560"/>
      <c r="AS40" s="560"/>
      <c r="AT40" s="560"/>
      <c r="AU40" s="560"/>
      <c r="AV40" s="560"/>
      <c r="AW40" s="560"/>
      <c r="AX40" s="560"/>
      <c r="AY40" s="560"/>
      <c r="AZ40" s="560"/>
      <c r="BA40" s="560"/>
      <c r="BB40" s="560"/>
      <c r="BC40" s="560"/>
      <c r="BD40" s="560"/>
      <c r="BE40" s="560"/>
      <c r="BF40" s="560"/>
      <c r="BG40" s="560"/>
      <c r="BH40" s="560"/>
      <c r="BI40" s="560"/>
      <c r="BJ40" s="560"/>
      <c r="BK40" s="560"/>
      <c r="BL40" s="560"/>
      <c r="BM40" s="560"/>
      <c r="BN40" s="560"/>
      <c r="BO40" s="560"/>
      <c r="BP40" s="560"/>
      <c r="BQ40" s="560"/>
      <c r="BR40" s="560"/>
      <c r="BS40" s="560"/>
      <c r="BT40" s="560"/>
      <c r="BU40" s="560"/>
      <c r="BV40" s="560"/>
      <c r="BW40" s="560"/>
      <c r="BX40" s="560"/>
      <c r="BY40" s="560"/>
      <c r="BZ40" s="560"/>
      <c r="CA40" s="560"/>
      <c r="CB40" s="560"/>
      <c r="CC40" s="560"/>
      <c r="CD40" s="561"/>
      <c r="CE40" s="559"/>
      <c r="CF40" s="560"/>
      <c r="CG40" s="560"/>
      <c r="CH40" s="560"/>
      <c r="CI40" s="560"/>
      <c r="CJ40" s="560"/>
      <c r="CK40" s="560"/>
      <c r="CL40" s="560"/>
      <c r="CM40" s="560"/>
      <c r="CN40" s="560"/>
      <c r="CO40" s="560"/>
      <c r="CP40" s="560"/>
      <c r="CQ40" s="560"/>
      <c r="CR40" s="560"/>
      <c r="CS40" s="560"/>
      <c r="CT40" s="560"/>
      <c r="CU40" s="561"/>
      <c r="CX40" s="130" t="s">
        <v>215</v>
      </c>
      <c r="CY40" s="130" t="s">
        <v>216</v>
      </c>
      <c r="CZ40" s="130" t="s">
        <v>217</v>
      </c>
    </row>
    <row r="41" spans="2:105" ht="9" customHeight="1">
      <c r="B41" s="559" t="s">
        <v>218</v>
      </c>
      <c r="C41" s="565"/>
      <c r="D41" s="565"/>
      <c r="E41" s="568" t="s">
        <v>219</v>
      </c>
      <c r="F41" s="565"/>
      <c r="G41" s="565"/>
      <c r="H41" s="565"/>
      <c r="I41" s="565"/>
      <c r="J41" s="565"/>
      <c r="K41" s="569"/>
      <c r="L41" s="568" t="s">
        <v>220</v>
      </c>
      <c r="M41" s="565"/>
      <c r="N41" s="565"/>
      <c r="O41" s="565"/>
      <c r="P41" s="565"/>
      <c r="Q41" s="565"/>
      <c r="R41" s="565"/>
      <c r="S41" s="565"/>
      <c r="T41" s="565"/>
      <c r="U41" s="565"/>
      <c r="V41" s="565"/>
      <c r="W41" s="565"/>
      <c r="X41" s="565"/>
      <c r="Y41" s="569"/>
      <c r="Z41" s="568" t="s">
        <v>221</v>
      </c>
      <c r="AA41" s="560"/>
      <c r="AB41" s="560"/>
      <c r="AC41" s="560"/>
      <c r="AD41" s="560"/>
      <c r="AE41" s="560"/>
      <c r="AF41" s="560"/>
      <c r="AG41" s="560"/>
      <c r="AH41" s="560"/>
      <c r="AI41" s="560"/>
      <c r="AJ41" s="560"/>
      <c r="AK41" s="573" t="s">
        <v>222</v>
      </c>
      <c r="AL41" s="574"/>
      <c r="AM41" s="574"/>
      <c r="AN41" s="574"/>
      <c r="AO41" s="574"/>
      <c r="AP41" s="574"/>
      <c r="AQ41" s="574"/>
      <c r="AR41" s="574"/>
      <c r="AS41" s="574"/>
      <c r="AT41" s="574"/>
      <c r="AU41" s="574"/>
      <c r="AV41" s="574"/>
      <c r="AW41" s="574"/>
      <c r="AX41" s="574"/>
      <c r="AY41" s="574"/>
      <c r="AZ41" s="574"/>
      <c r="BA41" s="574"/>
      <c r="BB41" s="574"/>
      <c r="BC41" s="574"/>
      <c r="BD41" s="574"/>
      <c r="BE41" s="574"/>
      <c r="BF41" s="574"/>
      <c r="BG41" s="574"/>
      <c r="BH41" s="574"/>
      <c r="BI41" s="574"/>
      <c r="BJ41" s="574"/>
      <c r="BK41" s="574"/>
      <c r="BL41" s="574"/>
      <c r="BM41" s="574"/>
      <c r="BN41" s="574"/>
      <c r="BO41" s="574"/>
      <c r="BP41" s="574"/>
      <c r="BQ41" s="574"/>
      <c r="BR41" s="574"/>
      <c r="BS41" s="574"/>
      <c r="BT41" s="574"/>
      <c r="BU41" s="574"/>
      <c r="BV41" s="574"/>
      <c r="BW41" s="574"/>
      <c r="BX41" s="574"/>
      <c r="BY41" s="574"/>
      <c r="BZ41" s="574"/>
      <c r="CA41" s="574"/>
      <c r="CB41" s="574"/>
      <c r="CC41" s="574"/>
      <c r="CD41" s="575"/>
      <c r="CE41" s="559"/>
      <c r="CF41" s="560"/>
      <c r="CG41" s="560"/>
      <c r="CH41" s="560"/>
      <c r="CI41" s="560"/>
      <c r="CJ41" s="560"/>
      <c r="CK41" s="560"/>
      <c r="CL41" s="560"/>
      <c r="CM41" s="560"/>
      <c r="CN41" s="560"/>
      <c r="CO41" s="560"/>
      <c r="CP41" s="560"/>
      <c r="CQ41" s="560"/>
      <c r="CR41" s="560"/>
      <c r="CS41" s="560"/>
      <c r="CT41" s="560"/>
      <c r="CU41" s="561"/>
      <c r="CW41" s="113" t="s">
        <v>223</v>
      </c>
      <c r="CX41" s="113" t="s">
        <v>224</v>
      </c>
      <c r="CY41" s="113" t="s">
        <v>225</v>
      </c>
      <c r="CZ41" s="131">
        <v>0</v>
      </c>
    </row>
    <row r="42" spans="2:105" ht="9" customHeight="1">
      <c r="B42" s="566"/>
      <c r="C42" s="567"/>
      <c r="D42" s="567"/>
      <c r="E42" s="570"/>
      <c r="F42" s="567"/>
      <c r="G42" s="567"/>
      <c r="H42" s="567"/>
      <c r="I42" s="567"/>
      <c r="J42" s="567"/>
      <c r="K42" s="571"/>
      <c r="L42" s="570"/>
      <c r="M42" s="567"/>
      <c r="N42" s="567"/>
      <c r="O42" s="567"/>
      <c r="P42" s="567"/>
      <c r="Q42" s="567"/>
      <c r="R42" s="567"/>
      <c r="S42" s="567"/>
      <c r="T42" s="567"/>
      <c r="U42" s="567"/>
      <c r="V42" s="567"/>
      <c r="W42" s="567"/>
      <c r="X42" s="567"/>
      <c r="Y42" s="571"/>
      <c r="Z42" s="572"/>
      <c r="AA42" s="563"/>
      <c r="AB42" s="563"/>
      <c r="AC42" s="563"/>
      <c r="AD42" s="563"/>
      <c r="AE42" s="563"/>
      <c r="AF42" s="563"/>
      <c r="AG42" s="563"/>
      <c r="AH42" s="563"/>
      <c r="AI42" s="563"/>
      <c r="AJ42" s="563"/>
      <c r="AK42" s="576"/>
      <c r="AL42" s="577"/>
      <c r="AM42" s="577"/>
      <c r="AN42" s="577"/>
      <c r="AO42" s="577"/>
      <c r="AP42" s="577"/>
      <c r="AQ42" s="577"/>
      <c r="AR42" s="577"/>
      <c r="AS42" s="577"/>
      <c r="AT42" s="577"/>
      <c r="AU42" s="577"/>
      <c r="AV42" s="577"/>
      <c r="AW42" s="577"/>
      <c r="AX42" s="577"/>
      <c r="AY42" s="577"/>
      <c r="AZ42" s="577"/>
      <c r="BA42" s="577"/>
      <c r="BB42" s="577"/>
      <c r="BC42" s="577"/>
      <c r="BD42" s="577"/>
      <c r="BE42" s="577"/>
      <c r="BF42" s="577"/>
      <c r="BG42" s="577"/>
      <c r="BH42" s="577"/>
      <c r="BI42" s="577"/>
      <c r="BJ42" s="577"/>
      <c r="BK42" s="577"/>
      <c r="BL42" s="577"/>
      <c r="BM42" s="577"/>
      <c r="BN42" s="577"/>
      <c r="BO42" s="577"/>
      <c r="BP42" s="577"/>
      <c r="BQ42" s="577"/>
      <c r="BR42" s="577"/>
      <c r="BS42" s="577"/>
      <c r="BT42" s="577"/>
      <c r="BU42" s="577"/>
      <c r="BV42" s="577"/>
      <c r="BW42" s="577"/>
      <c r="BX42" s="577"/>
      <c r="BY42" s="577"/>
      <c r="BZ42" s="577"/>
      <c r="CA42" s="577"/>
      <c r="CB42" s="577"/>
      <c r="CC42" s="577"/>
      <c r="CD42" s="578"/>
      <c r="CE42" s="562"/>
      <c r="CF42" s="563"/>
      <c r="CG42" s="563"/>
      <c r="CH42" s="563"/>
      <c r="CI42" s="563"/>
      <c r="CJ42" s="563"/>
      <c r="CK42" s="563"/>
      <c r="CL42" s="563"/>
      <c r="CM42" s="563"/>
      <c r="CN42" s="563"/>
      <c r="CO42" s="563"/>
      <c r="CP42" s="563"/>
      <c r="CQ42" s="563"/>
      <c r="CR42" s="563"/>
      <c r="CS42" s="563"/>
      <c r="CT42" s="563"/>
      <c r="CU42" s="564"/>
      <c r="CW42" s="113" t="s">
        <v>226</v>
      </c>
      <c r="CX42" s="113" t="s">
        <v>227</v>
      </c>
      <c r="CY42" s="113" t="s">
        <v>225</v>
      </c>
      <c r="CZ42" s="131">
        <v>0</v>
      </c>
    </row>
    <row r="43" spans="2:105" ht="9" customHeight="1">
      <c r="B43" s="599">
        <v>1</v>
      </c>
      <c r="C43" s="600"/>
      <c r="D43" s="601"/>
      <c r="E43" s="602"/>
      <c r="F43" s="603"/>
      <c r="G43" s="603"/>
      <c r="H43" s="603"/>
      <c r="I43" s="603"/>
      <c r="J43" s="603"/>
      <c r="K43" s="604"/>
      <c r="L43" s="608"/>
      <c r="M43" s="609"/>
      <c r="N43" s="609"/>
      <c r="O43" s="609"/>
      <c r="P43" s="609"/>
      <c r="Q43" s="609"/>
      <c r="R43" s="609"/>
      <c r="S43" s="609"/>
      <c r="T43" s="609"/>
      <c r="U43" s="609"/>
      <c r="V43" s="609"/>
      <c r="W43" s="609"/>
      <c r="X43" s="609"/>
      <c r="Y43" s="610"/>
      <c r="Z43" s="614"/>
      <c r="AA43" s="615"/>
      <c r="AB43" s="615"/>
      <c r="AC43" s="615"/>
      <c r="AD43" s="615"/>
      <c r="AE43" s="615"/>
      <c r="AF43" s="615"/>
      <c r="AG43" s="615"/>
      <c r="AH43" s="615"/>
      <c r="AI43" s="615"/>
      <c r="AJ43" s="615"/>
      <c r="AK43" s="614" t="s">
        <v>228</v>
      </c>
      <c r="AL43" s="615"/>
      <c r="AM43" s="615"/>
      <c r="AN43" s="615"/>
      <c r="AO43" s="615"/>
      <c r="AP43" s="615"/>
      <c r="AQ43" s="615"/>
      <c r="AR43" s="615"/>
      <c r="AS43" s="615"/>
      <c r="AT43" s="615"/>
      <c r="AU43" s="615"/>
      <c r="AV43" s="615"/>
      <c r="AW43" s="615"/>
      <c r="AX43" s="615"/>
      <c r="AY43" s="615"/>
      <c r="AZ43" s="615"/>
      <c r="BA43" s="615"/>
      <c r="BB43" s="615"/>
      <c r="BC43" s="615"/>
      <c r="BD43" s="615"/>
      <c r="BE43" s="615"/>
      <c r="BF43" s="615"/>
      <c r="BG43" s="615"/>
      <c r="BH43" s="615"/>
      <c r="BI43" s="615"/>
      <c r="BJ43" s="615"/>
      <c r="BK43" s="615"/>
      <c r="BL43" s="615"/>
      <c r="BM43" s="615"/>
      <c r="BN43" s="615"/>
      <c r="BO43" s="615"/>
      <c r="BP43" s="615"/>
      <c r="BQ43" s="615"/>
      <c r="BR43" s="615"/>
      <c r="BS43" s="615"/>
      <c r="BT43" s="615"/>
      <c r="BU43" s="615"/>
      <c r="BV43" s="615"/>
      <c r="BW43" s="615"/>
      <c r="BX43" s="615"/>
      <c r="BY43" s="615"/>
      <c r="BZ43" s="615"/>
      <c r="CA43" s="615"/>
      <c r="CB43" s="615"/>
      <c r="CC43" s="615"/>
      <c r="CD43" s="618"/>
      <c r="CE43" s="632" t="s">
        <v>225</v>
      </c>
      <c r="CF43" s="633"/>
      <c r="CG43" s="633"/>
      <c r="CH43" s="633"/>
      <c r="CI43" s="633"/>
      <c r="CJ43" s="633"/>
      <c r="CK43" s="633"/>
      <c r="CL43" s="633"/>
      <c r="CM43" s="633"/>
      <c r="CN43" s="633"/>
      <c r="CO43" s="633"/>
      <c r="CP43" s="633"/>
      <c r="CQ43" s="633"/>
      <c r="CR43" s="633"/>
      <c r="CS43" s="633"/>
      <c r="CT43" s="633"/>
      <c r="CU43" s="634"/>
      <c r="CW43" s="113" t="s">
        <v>229</v>
      </c>
      <c r="CX43" s="113" t="s">
        <v>230</v>
      </c>
      <c r="CY43" s="113" t="s">
        <v>225</v>
      </c>
      <c r="CZ43" s="131">
        <v>0</v>
      </c>
    </row>
    <row r="44" spans="2:105" ht="9" customHeight="1">
      <c r="B44" s="566"/>
      <c r="C44" s="567"/>
      <c r="D44" s="571"/>
      <c r="E44" s="605"/>
      <c r="F44" s="606"/>
      <c r="G44" s="606"/>
      <c r="H44" s="606"/>
      <c r="I44" s="606"/>
      <c r="J44" s="606"/>
      <c r="K44" s="607"/>
      <c r="L44" s="611"/>
      <c r="M44" s="612"/>
      <c r="N44" s="612"/>
      <c r="O44" s="612"/>
      <c r="P44" s="612"/>
      <c r="Q44" s="612"/>
      <c r="R44" s="612"/>
      <c r="S44" s="612"/>
      <c r="T44" s="612"/>
      <c r="U44" s="612"/>
      <c r="V44" s="612"/>
      <c r="W44" s="612"/>
      <c r="X44" s="612"/>
      <c r="Y44" s="613"/>
      <c r="Z44" s="616"/>
      <c r="AA44" s="617"/>
      <c r="AB44" s="617"/>
      <c r="AC44" s="617"/>
      <c r="AD44" s="617"/>
      <c r="AE44" s="617"/>
      <c r="AF44" s="617"/>
      <c r="AG44" s="617"/>
      <c r="AH44" s="617"/>
      <c r="AI44" s="617"/>
      <c r="AJ44" s="617"/>
      <c r="AK44" s="593"/>
      <c r="AL44" s="594"/>
      <c r="AM44" s="594"/>
      <c r="AN44" s="594"/>
      <c r="AO44" s="594"/>
      <c r="AP44" s="594"/>
      <c r="AQ44" s="594"/>
      <c r="AR44" s="594"/>
      <c r="AS44" s="594"/>
      <c r="AT44" s="594"/>
      <c r="AU44" s="594"/>
      <c r="AV44" s="594"/>
      <c r="AW44" s="594"/>
      <c r="AX44" s="594"/>
      <c r="AY44" s="594"/>
      <c r="AZ44" s="594"/>
      <c r="BA44" s="594"/>
      <c r="BB44" s="594"/>
      <c r="BC44" s="594"/>
      <c r="BD44" s="594"/>
      <c r="BE44" s="594"/>
      <c r="BF44" s="594"/>
      <c r="BG44" s="594"/>
      <c r="BH44" s="594"/>
      <c r="BI44" s="594"/>
      <c r="BJ44" s="594"/>
      <c r="BK44" s="594"/>
      <c r="BL44" s="594"/>
      <c r="BM44" s="594"/>
      <c r="BN44" s="594"/>
      <c r="BO44" s="594"/>
      <c r="BP44" s="594"/>
      <c r="BQ44" s="594"/>
      <c r="BR44" s="594"/>
      <c r="BS44" s="594"/>
      <c r="BT44" s="594"/>
      <c r="BU44" s="594"/>
      <c r="BV44" s="594"/>
      <c r="BW44" s="594"/>
      <c r="BX44" s="594"/>
      <c r="BY44" s="594"/>
      <c r="BZ44" s="594"/>
      <c r="CA44" s="594"/>
      <c r="CB44" s="594"/>
      <c r="CC44" s="594"/>
      <c r="CD44" s="595"/>
      <c r="CE44" s="635"/>
      <c r="CF44" s="636"/>
      <c r="CG44" s="636"/>
      <c r="CH44" s="636"/>
      <c r="CI44" s="636"/>
      <c r="CJ44" s="636"/>
      <c r="CK44" s="636"/>
      <c r="CL44" s="636"/>
      <c r="CM44" s="636"/>
      <c r="CN44" s="636"/>
      <c r="CO44" s="636"/>
      <c r="CP44" s="636"/>
      <c r="CQ44" s="636"/>
      <c r="CR44" s="636"/>
      <c r="CS44" s="636"/>
      <c r="CT44" s="636"/>
      <c r="CU44" s="637"/>
      <c r="CW44" s="72" t="s">
        <v>231</v>
      </c>
      <c r="CX44" s="113" t="s">
        <v>232</v>
      </c>
      <c r="CY44" s="113" t="s">
        <v>225</v>
      </c>
      <c r="CZ44" s="131">
        <v>0</v>
      </c>
    </row>
    <row r="45" spans="2:105" ht="9" customHeight="1">
      <c r="B45" s="619">
        <v>2</v>
      </c>
      <c r="C45" s="600"/>
      <c r="D45" s="601"/>
      <c r="E45" s="602"/>
      <c r="F45" s="603"/>
      <c r="G45" s="603"/>
      <c r="H45" s="603"/>
      <c r="I45" s="603"/>
      <c r="J45" s="603"/>
      <c r="K45" s="604"/>
      <c r="L45" s="621"/>
      <c r="M45" s="609"/>
      <c r="N45" s="609"/>
      <c r="O45" s="609"/>
      <c r="P45" s="609"/>
      <c r="Q45" s="609"/>
      <c r="R45" s="609"/>
      <c r="S45" s="609"/>
      <c r="T45" s="609"/>
      <c r="U45" s="609"/>
      <c r="V45" s="609"/>
      <c r="W45" s="609"/>
      <c r="X45" s="609"/>
      <c r="Y45" s="610"/>
      <c r="Z45" s="614"/>
      <c r="AA45" s="615"/>
      <c r="AB45" s="615"/>
      <c r="AC45" s="615"/>
      <c r="AD45" s="615"/>
      <c r="AE45" s="615"/>
      <c r="AF45" s="615"/>
      <c r="AG45" s="615"/>
      <c r="AH45" s="615"/>
      <c r="AI45" s="615"/>
      <c r="AJ45" s="615"/>
      <c r="AK45" s="614" t="s">
        <v>228</v>
      </c>
      <c r="AL45" s="615"/>
      <c r="AM45" s="615"/>
      <c r="AN45" s="615"/>
      <c r="AO45" s="615"/>
      <c r="AP45" s="615"/>
      <c r="AQ45" s="615"/>
      <c r="AR45" s="615"/>
      <c r="AS45" s="615"/>
      <c r="AT45" s="615"/>
      <c r="AU45" s="615"/>
      <c r="AV45" s="615"/>
      <c r="AW45" s="615"/>
      <c r="AX45" s="615"/>
      <c r="AY45" s="615"/>
      <c r="AZ45" s="615"/>
      <c r="BA45" s="615"/>
      <c r="BB45" s="615"/>
      <c r="BC45" s="615"/>
      <c r="BD45" s="615"/>
      <c r="BE45" s="615"/>
      <c r="BF45" s="615"/>
      <c r="BG45" s="615"/>
      <c r="BH45" s="615"/>
      <c r="BI45" s="615"/>
      <c r="BJ45" s="615"/>
      <c r="BK45" s="615"/>
      <c r="BL45" s="615"/>
      <c r="BM45" s="615"/>
      <c r="BN45" s="615"/>
      <c r="BO45" s="615"/>
      <c r="BP45" s="615"/>
      <c r="BQ45" s="615"/>
      <c r="BR45" s="615"/>
      <c r="BS45" s="615"/>
      <c r="BT45" s="615"/>
      <c r="BU45" s="615"/>
      <c r="BV45" s="615"/>
      <c r="BW45" s="615"/>
      <c r="BX45" s="615"/>
      <c r="BY45" s="615"/>
      <c r="BZ45" s="615"/>
      <c r="CA45" s="615"/>
      <c r="CB45" s="615"/>
      <c r="CC45" s="615"/>
      <c r="CD45" s="618"/>
      <c r="CE45" s="635"/>
      <c r="CF45" s="636"/>
      <c r="CG45" s="636"/>
      <c r="CH45" s="636"/>
      <c r="CI45" s="636"/>
      <c r="CJ45" s="636"/>
      <c r="CK45" s="636"/>
      <c r="CL45" s="636"/>
      <c r="CM45" s="636"/>
      <c r="CN45" s="636"/>
      <c r="CO45" s="636"/>
      <c r="CP45" s="636"/>
      <c r="CQ45" s="636"/>
      <c r="CR45" s="636"/>
      <c r="CS45" s="636"/>
      <c r="CT45" s="636"/>
      <c r="CU45" s="637"/>
      <c r="CW45" s="72" t="s">
        <v>233</v>
      </c>
      <c r="CX45" s="113" t="s">
        <v>234</v>
      </c>
      <c r="CY45" s="113" t="s">
        <v>225</v>
      </c>
      <c r="CZ45" s="131">
        <v>0</v>
      </c>
    </row>
    <row r="46" spans="2:105" ht="9" customHeight="1">
      <c r="B46" s="566"/>
      <c r="C46" s="567"/>
      <c r="D46" s="571"/>
      <c r="E46" s="605"/>
      <c r="F46" s="606"/>
      <c r="G46" s="606"/>
      <c r="H46" s="606"/>
      <c r="I46" s="606"/>
      <c r="J46" s="606"/>
      <c r="K46" s="607"/>
      <c r="L46" s="611"/>
      <c r="M46" s="612"/>
      <c r="N46" s="612"/>
      <c r="O46" s="612"/>
      <c r="P46" s="612"/>
      <c r="Q46" s="612"/>
      <c r="R46" s="612"/>
      <c r="S46" s="612"/>
      <c r="T46" s="612"/>
      <c r="U46" s="612"/>
      <c r="V46" s="612"/>
      <c r="W46" s="612"/>
      <c r="X46" s="612"/>
      <c r="Y46" s="613"/>
      <c r="Z46" s="616"/>
      <c r="AA46" s="617"/>
      <c r="AB46" s="617"/>
      <c r="AC46" s="617"/>
      <c r="AD46" s="617"/>
      <c r="AE46" s="617"/>
      <c r="AF46" s="617"/>
      <c r="AG46" s="617"/>
      <c r="AH46" s="617"/>
      <c r="AI46" s="617"/>
      <c r="AJ46" s="617"/>
      <c r="AK46" s="616"/>
      <c r="AL46" s="617"/>
      <c r="AM46" s="617"/>
      <c r="AN46" s="617"/>
      <c r="AO46" s="617"/>
      <c r="AP46" s="617"/>
      <c r="AQ46" s="617"/>
      <c r="AR46" s="617"/>
      <c r="AS46" s="617"/>
      <c r="AT46" s="617"/>
      <c r="AU46" s="617"/>
      <c r="AV46" s="617"/>
      <c r="AW46" s="617"/>
      <c r="AX46" s="617"/>
      <c r="AY46" s="617"/>
      <c r="AZ46" s="617"/>
      <c r="BA46" s="617"/>
      <c r="BB46" s="617"/>
      <c r="BC46" s="617"/>
      <c r="BD46" s="617"/>
      <c r="BE46" s="617"/>
      <c r="BF46" s="617"/>
      <c r="BG46" s="617"/>
      <c r="BH46" s="617"/>
      <c r="BI46" s="617"/>
      <c r="BJ46" s="617"/>
      <c r="BK46" s="617"/>
      <c r="BL46" s="617"/>
      <c r="BM46" s="617"/>
      <c r="BN46" s="617"/>
      <c r="BO46" s="617"/>
      <c r="BP46" s="617"/>
      <c r="BQ46" s="617"/>
      <c r="BR46" s="617"/>
      <c r="BS46" s="617"/>
      <c r="BT46" s="617"/>
      <c r="BU46" s="617"/>
      <c r="BV46" s="617"/>
      <c r="BW46" s="617"/>
      <c r="BX46" s="617"/>
      <c r="BY46" s="617"/>
      <c r="BZ46" s="617"/>
      <c r="CA46" s="617"/>
      <c r="CB46" s="617"/>
      <c r="CC46" s="617"/>
      <c r="CD46" s="631"/>
      <c r="CE46" s="635"/>
      <c r="CF46" s="636"/>
      <c r="CG46" s="636"/>
      <c r="CH46" s="636"/>
      <c r="CI46" s="636"/>
      <c r="CJ46" s="636"/>
      <c r="CK46" s="636"/>
      <c r="CL46" s="636"/>
      <c r="CM46" s="636"/>
      <c r="CN46" s="636"/>
      <c r="CO46" s="636"/>
      <c r="CP46" s="636"/>
      <c r="CQ46" s="636"/>
      <c r="CR46" s="636"/>
      <c r="CS46" s="636"/>
      <c r="CT46" s="636"/>
      <c r="CU46" s="637"/>
      <c r="CW46" s="113" t="s">
        <v>235</v>
      </c>
      <c r="CX46" s="113" t="s">
        <v>236</v>
      </c>
      <c r="CY46" s="113" t="s">
        <v>225</v>
      </c>
      <c r="CZ46" s="131">
        <v>0</v>
      </c>
    </row>
    <row r="47" spans="2:105" ht="9" customHeight="1">
      <c r="B47" s="619">
        <v>3</v>
      </c>
      <c r="C47" s="600"/>
      <c r="D47" s="601"/>
      <c r="E47" s="602"/>
      <c r="F47" s="603"/>
      <c r="G47" s="603"/>
      <c r="H47" s="603"/>
      <c r="I47" s="603"/>
      <c r="J47" s="603"/>
      <c r="K47" s="604"/>
      <c r="L47" s="621"/>
      <c r="M47" s="609"/>
      <c r="N47" s="609"/>
      <c r="O47" s="609"/>
      <c r="P47" s="609"/>
      <c r="Q47" s="609"/>
      <c r="R47" s="609"/>
      <c r="S47" s="609"/>
      <c r="T47" s="609"/>
      <c r="U47" s="609"/>
      <c r="V47" s="609"/>
      <c r="W47" s="609"/>
      <c r="X47" s="609"/>
      <c r="Y47" s="610"/>
      <c r="Z47" s="614"/>
      <c r="AA47" s="615"/>
      <c r="AB47" s="615"/>
      <c r="AC47" s="615"/>
      <c r="AD47" s="615"/>
      <c r="AE47" s="615"/>
      <c r="AF47" s="615"/>
      <c r="AG47" s="615"/>
      <c r="AH47" s="615"/>
      <c r="AI47" s="615"/>
      <c r="AJ47" s="615"/>
      <c r="AK47" s="593" t="s">
        <v>228</v>
      </c>
      <c r="AL47" s="594"/>
      <c r="AM47" s="594"/>
      <c r="AN47" s="594"/>
      <c r="AO47" s="594"/>
      <c r="AP47" s="594"/>
      <c r="AQ47" s="594"/>
      <c r="AR47" s="594"/>
      <c r="AS47" s="594"/>
      <c r="AT47" s="594"/>
      <c r="AU47" s="594"/>
      <c r="AV47" s="594"/>
      <c r="AW47" s="594"/>
      <c r="AX47" s="594"/>
      <c r="AY47" s="594"/>
      <c r="AZ47" s="594"/>
      <c r="BA47" s="594"/>
      <c r="BB47" s="594"/>
      <c r="BC47" s="594"/>
      <c r="BD47" s="594"/>
      <c r="BE47" s="594"/>
      <c r="BF47" s="594"/>
      <c r="BG47" s="594"/>
      <c r="BH47" s="594"/>
      <c r="BI47" s="594"/>
      <c r="BJ47" s="594"/>
      <c r="BK47" s="594"/>
      <c r="BL47" s="594"/>
      <c r="BM47" s="594"/>
      <c r="BN47" s="594"/>
      <c r="BO47" s="594"/>
      <c r="BP47" s="594"/>
      <c r="BQ47" s="594"/>
      <c r="BR47" s="594"/>
      <c r="BS47" s="594"/>
      <c r="BT47" s="594"/>
      <c r="BU47" s="594"/>
      <c r="BV47" s="594"/>
      <c r="BW47" s="594"/>
      <c r="BX47" s="594"/>
      <c r="BY47" s="594"/>
      <c r="BZ47" s="594"/>
      <c r="CA47" s="594"/>
      <c r="CB47" s="594"/>
      <c r="CC47" s="594"/>
      <c r="CD47" s="595"/>
      <c r="CE47" s="635"/>
      <c r="CF47" s="636"/>
      <c r="CG47" s="636"/>
      <c r="CH47" s="636"/>
      <c r="CI47" s="636"/>
      <c r="CJ47" s="636"/>
      <c r="CK47" s="636"/>
      <c r="CL47" s="636"/>
      <c r="CM47" s="636"/>
      <c r="CN47" s="636"/>
      <c r="CO47" s="636"/>
      <c r="CP47" s="636"/>
      <c r="CQ47" s="636"/>
      <c r="CR47" s="636"/>
      <c r="CS47" s="636"/>
      <c r="CT47" s="636"/>
      <c r="CU47" s="637"/>
    </row>
    <row r="48" spans="2:105" ht="9" customHeight="1">
      <c r="B48" s="566"/>
      <c r="C48" s="567"/>
      <c r="D48" s="571"/>
      <c r="E48" s="605"/>
      <c r="F48" s="606"/>
      <c r="G48" s="606"/>
      <c r="H48" s="606"/>
      <c r="I48" s="606"/>
      <c r="J48" s="606"/>
      <c r="K48" s="607"/>
      <c r="L48" s="611"/>
      <c r="M48" s="612"/>
      <c r="N48" s="612"/>
      <c r="O48" s="612"/>
      <c r="P48" s="612"/>
      <c r="Q48" s="612"/>
      <c r="R48" s="612"/>
      <c r="S48" s="612"/>
      <c r="T48" s="612"/>
      <c r="U48" s="612"/>
      <c r="V48" s="612"/>
      <c r="W48" s="612"/>
      <c r="X48" s="612"/>
      <c r="Y48" s="613"/>
      <c r="Z48" s="616"/>
      <c r="AA48" s="617"/>
      <c r="AB48" s="617"/>
      <c r="AC48" s="617"/>
      <c r="AD48" s="617"/>
      <c r="AE48" s="617"/>
      <c r="AF48" s="617"/>
      <c r="AG48" s="617"/>
      <c r="AH48" s="617"/>
      <c r="AI48" s="617"/>
      <c r="AJ48" s="617"/>
      <c r="AK48" s="593"/>
      <c r="AL48" s="594"/>
      <c r="AM48" s="594"/>
      <c r="AN48" s="594"/>
      <c r="AO48" s="594"/>
      <c r="AP48" s="594"/>
      <c r="AQ48" s="594"/>
      <c r="AR48" s="594"/>
      <c r="AS48" s="594"/>
      <c r="AT48" s="594"/>
      <c r="AU48" s="594"/>
      <c r="AV48" s="594"/>
      <c r="AW48" s="594"/>
      <c r="AX48" s="594"/>
      <c r="AY48" s="594"/>
      <c r="AZ48" s="594"/>
      <c r="BA48" s="594"/>
      <c r="BB48" s="594"/>
      <c r="BC48" s="594"/>
      <c r="BD48" s="594"/>
      <c r="BE48" s="594"/>
      <c r="BF48" s="594"/>
      <c r="BG48" s="594"/>
      <c r="BH48" s="594"/>
      <c r="BI48" s="594"/>
      <c r="BJ48" s="594"/>
      <c r="BK48" s="594"/>
      <c r="BL48" s="594"/>
      <c r="BM48" s="594"/>
      <c r="BN48" s="594"/>
      <c r="BO48" s="594"/>
      <c r="BP48" s="594"/>
      <c r="BQ48" s="594"/>
      <c r="BR48" s="594"/>
      <c r="BS48" s="594"/>
      <c r="BT48" s="594"/>
      <c r="BU48" s="594"/>
      <c r="BV48" s="594"/>
      <c r="BW48" s="594"/>
      <c r="BX48" s="594"/>
      <c r="BY48" s="594"/>
      <c r="BZ48" s="594"/>
      <c r="CA48" s="594"/>
      <c r="CB48" s="594"/>
      <c r="CC48" s="594"/>
      <c r="CD48" s="595"/>
      <c r="CE48" s="635"/>
      <c r="CF48" s="636"/>
      <c r="CG48" s="636"/>
      <c r="CH48" s="636"/>
      <c r="CI48" s="636"/>
      <c r="CJ48" s="636"/>
      <c r="CK48" s="636"/>
      <c r="CL48" s="636"/>
      <c r="CM48" s="636"/>
      <c r="CN48" s="636"/>
      <c r="CO48" s="636"/>
      <c r="CP48" s="636"/>
      <c r="CQ48" s="636"/>
      <c r="CR48" s="636"/>
      <c r="CS48" s="636"/>
      <c r="CT48" s="636"/>
      <c r="CU48" s="637"/>
    </row>
    <row r="49" spans="2:103" ht="9" customHeight="1">
      <c r="B49" s="619">
        <v>4</v>
      </c>
      <c r="C49" s="600"/>
      <c r="D49" s="601"/>
      <c r="E49" s="620" t="s">
        <v>208</v>
      </c>
      <c r="F49" s="603"/>
      <c r="G49" s="603"/>
      <c r="H49" s="603"/>
      <c r="I49" s="603"/>
      <c r="J49" s="603"/>
      <c r="K49" s="604"/>
      <c r="L49" s="621" t="s">
        <v>208</v>
      </c>
      <c r="M49" s="609"/>
      <c r="N49" s="609"/>
      <c r="O49" s="609"/>
      <c r="P49" s="609"/>
      <c r="Q49" s="609"/>
      <c r="R49" s="609"/>
      <c r="S49" s="609"/>
      <c r="T49" s="609"/>
      <c r="U49" s="609"/>
      <c r="V49" s="609"/>
      <c r="W49" s="609"/>
      <c r="X49" s="609"/>
      <c r="Y49" s="610"/>
      <c r="Z49" s="614" t="s">
        <v>208</v>
      </c>
      <c r="AA49" s="615"/>
      <c r="AB49" s="615"/>
      <c r="AC49" s="615"/>
      <c r="AD49" s="615"/>
      <c r="AE49" s="615"/>
      <c r="AF49" s="615"/>
      <c r="AG49" s="615"/>
      <c r="AH49" s="615"/>
      <c r="AI49" s="615"/>
      <c r="AJ49" s="615"/>
      <c r="AK49" s="614" t="s">
        <v>228</v>
      </c>
      <c r="AL49" s="615"/>
      <c r="AM49" s="615"/>
      <c r="AN49" s="615"/>
      <c r="AO49" s="615"/>
      <c r="AP49" s="615"/>
      <c r="AQ49" s="615"/>
      <c r="AR49" s="615"/>
      <c r="AS49" s="615"/>
      <c r="AT49" s="615"/>
      <c r="AU49" s="615"/>
      <c r="AV49" s="615"/>
      <c r="AW49" s="615"/>
      <c r="AX49" s="615"/>
      <c r="AY49" s="615"/>
      <c r="AZ49" s="615"/>
      <c r="BA49" s="615"/>
      <c r="BB49" s="615"/>
      <c r="BC49" s="615"/>
      <c r="BD49" s="615"/>
      <c r="BE49" s="615"/>
      <c r="BF49" s="615"/>
      <c r="BG49" s="615"/>
      <c r="BH49" s="615"/>
      <c r="BI49" s="615"/>
      <c r="BJ49" s="615"/>
      <c r="BK49" s="615"/>
      <c r="BL49" s="615"/>
      <c r="BM49" s="615"/>
      <c r="BN49" s="615"/>
      <c r="BO49" s="615"/>
      <c r="BP49" s="615"/>
      <c r="BQ49" s="615"/>
      <c r="BR49" s="615"/>
      <c r="BS49" s="615"/>
      <c r="BT49" s="615"/>
      <c r="BU49" s="615"/>
      <c r="BV49" s="615"/>
      <c r="BW49" s="615"/>
      <c r="BX49" s="615"/>
      <c r="BY49" s="615"/>
      <c r="BZ49" s="615"/>
      <c r="CA49" s="615"/>
      <c r="CB49" s="615"/>
      <c r="CC49" s="615"/>
      <c r="CD49" s="618"/>
      <c r="CE49" s="635"/>
      <c r="CF49" s="636"/>
      <c r="CG49" s="636"/>
      <c r="CH49" s="636"/>
      <c r="CI49" s="636"/>
      <c r="CJ49" s="636"/>
      <c r="CK49" s="636"/>
      <c r="CL49" s="636"/>
      <c r="CM49" s="636"/>
      <c r="CN49" s="636"/>
      <c r="CO49" s="636"/>
      <c r="CP49" s="636"/>
      <c r="CQ49" s="636"/>
      <c r="CR49" s="636"/>
      <c r="CS49" s="636"/>
      <c r="CT49" s="636"/>
      <c r="CU49" s="637"/>
    </row>
    <row r="50" spans="2:103" ht="9" customHeight="1">
      <c r="B50" s="566"/>
      <c r="C50" s="567"/>
      <c r="D50" s="571"/>
      <c r="E50" s="605"/>
      <c r="F50" s="606"/>
      <c r="G50" s="606"/>
      <c r="H50" s="606"/>
      <c r="I50" s="606"/>
      <c r="J50" s="606"/>
      <c r="K50" s="607"/>
      <c r="L50" s="611"/>
      <c r="M50" s="612"/>
      <c r="N50" s="612"/>
      <c r="O50" s="612"/>
      <c r="P50" s="612"/>
      <c r="Q50" s="612"/>
      <c r="R50" s="612"/>
      <c r="S50" s="612"/>
      <c r="T50" s="612"/>
      <c r="U50" s="612"/>
      <c r="V50" s="612"/>
      <c r="W50" s="612"/>
      <c r="X50" s="612"/>
      <c r="Y50" s="613"/>
      <c r="Z50" s="616"/>
      <c r="AA50" s="617"/>
      <c r="AB50" s="617"/>
      <c r="AC50" s="617"/>
      <c r="AD50" s="617"/>
      <c r="AE50" s="617"/>
      <c r="AF50" s="617"/>
      <c r="AG50" s="617"/>
      <c r="AH50" s="617"/>
      <c r="AI50" s="617"/>
      <c r="AJ50" s="617"/>
      <c r="AK50" s="616"/>
      <c r="AL50" s="617"/>
      <c r="AM50" s="617"/>
      <c r="AN50" s="617"/>
      <c r="AO50" s="617"/>
      <c r="AP50" s="617"/>
      <c r="AQ50" s="617"/>
      <c r="AR50" s="617"/>
      <c r="AS50" s="617"/>
      <c r="AT50" s="617"/>
      <c r="AU50" s="617"/>
      <c r="AV50" s="617"/>
      <c r="AW50" s="617"/>
      <c r="AX50" s="617"/>
      <c r="AY50" s="617"/>
      <c r="AZ50" s="617"/>
      <c r="BA50" s="617"/>
      <c r="BB50" s="617"/>
      <c r="BC50" s="617"/>
      <c r="BD50" s="617"/>
      <c r="BE50" s="617"/>
      <c r="BF50" s="617"/>
      <c r="BG50" s="617"/>
      <c r="BH50" s="617"/>
      <c r="BI50" s="617"/>
      <c r="BJ50" s="617"/>
      <c r="BK50" s="617"/>
      <c r="BL50" s="617"/>
      <c r="BM50" s="617"/>
      <c r="BN50" s="617"/>
      <c r="BO50" s="617"/>
      <c r="BP50" s="617"/>
      <c r="BQ50" s="617"/>
      <c r="BR50" s="617"/>
      <c r="BS50" s="617"/>
      <c r="BT50" s="617"/>
      <c r="BU50" s="617"/>
      <c r="BV50" s="617"/>
      <c r="BW50" s="617"/>
      <c r="BX50" s="617"/>
      <c r="BY50" s="617"/>
      <c r="BZ50" s="617"/>
      <c r="CA50" s="617"/>
      <c r="CB50" s="617"/>
      <c r="CC50" s="617"/>
      <c r="CD50" s="631"/>
      <c r="CE50" s="635"/>
      <c r="CF50" s="636"/>
      <c r="CG50" s="636"/>
      <c r="CH50" s="636"/>
      <c r="CI50" s="636"/>
      <c r="CJ50" s="636"/>
      <c r="CK50" s="636"/>
      <c r="CL50" s="636"/>
      <c r="CM50" s="636"/>
      <c r="CN50" s="636"/>
      <c r="CO50" s="636"/>
      <c r="CP50" s="636"/>
      <c r="CQ50" s="636"/>
      <c r="CR50" s="636"/>
      <c r="CS50" s="636"/>
      <c r="CT50" s="636"/>
      <c r="CU50" s="637"/>
    </row>
    <row r="51" spans="2:103" ht="9" customHeight="1">
      <c r="B51" s="619">
        <v>5</v>
      </c>
      <c r="C51" s="600"/>
      <c r="D51" s="601"/>
      <c r="E51" s="620" t="s">
        <v>228</v>
      </c>
      <c r="F51" s="603"/>
      <c r="G51" s="603"/>
      <c r="H51" s="603"/>
      <c r="I51" s="603"/>
      <c r="J51" s="603"/>
      <c r="K51" s="604"/>
      <c r="L51" s="621" t="s">
        <v>228</v>
      </c>
      <c r="M51" s="609"/>
      <c r="N51" s="609"/>
      <c r="O51" s="609"/>
      <c r="P51" s="609"/>
      <c r="Q51" s="609"/>
      <c r="R51" s="609"/>
      <c r="S51" s="609"/>
      <c r="T51" s="609"/>
      <c r="U51" s="609"/>
      <c r="V51" s="609"/>
      <c r="W51" s="609"/>
      <c r="X51" s="609"/>
      <c r="Y51" s="610"/>
      <c r="Z51" s="614" t="s">
        <v>228</v>
      </c>
      <c r="AA51" s="615"/>
      <c r="AB51" s="615"/>
      <c r="AC51" s="615"/>
      <c r="AD51" s="615"/>
      <c r="AE51" s="615"/>
      <c r="AF51" s="615"/>
      <c r="AG51" s="615"/>
      <c r="AH51" s="615"/>
      <c r="AI51" s="615"/>
      <c r="AJ51" s="615"/>
      <c r="AK51" s="593" t="s">
        <v>228</v>
      </c>
      <c r="AL51" s="594"/>
      <c r="AM51" s="594"/>
      <c r="AN51" s="594"/>
      <c r="AO51" s="594"/>
      <c r="AP51" s="594"/>
      <c r="AQ51" s="594"/>
      <c r="AR51" s="594"/>
      <c r="AS51" s="594"/>
      <c r="AT51" s="594"/>
      <c r="AU51" s="594"/>
      <c r="AV51" s="594"/>
      <c r="AW51" s="594"/>
      <c r="AX51" s="594"/>
      <c r="AY51" s="594"/>
      <c r="AZ51" s="594"/>
      <c r="BA51" s="594"/>
      <c r="BB51" s="594"/>
      <c r="BC51" s="594"/>
      <c r="BD51" s="594"/>
      <c r="BE51" s="594"/>
      <c r="BF51" s="594"/>
      <c r="BG51" s="594"/>
      <c r="BH51" s="594"/>
      <c r="BI51" s="594"/>
      <c r="BJ51" s="594"/>
      <c r="BK51" s="594"/>
      <c r="BL51" s="594"/>
      <c r="BM51" s="594"/>
      <c r="BN51" s="594"/>
      <c r="BO51" s="594"/>
      <c r="BP51" s="594"/>
      <c r="BQ51" s="594"/>
      <c r="BR51" s="594"/>
      <c r="BS51" s="594"/>
      <c r="BT51" s="594"/>
      <c r="BU51" s="594"/>
      <c r="BV51" s="594"/>
      <c r="BW51" s="594"/>
      <c r="BX51" s="594"/>
      <c r="BY51" s="594"/>
      <c r="BZ51" s="594"/>
      <c r="CA51" s="594"/>
      <c r="CB51" s="594"/>
      <c r="CC51" s="594"/>
      <c r="CD51" s="595"/>
      <c r="CE51" s="635"/>
      <c r="CF51" s="636"/>
      <c r="CG51" s="636"/>
      <c r="CH51" s="636"/>
      <c r="CI51" s="636"/>
      <c r="CJ51" s="636"/>
      <c r="CK51" s="636"/>
      <c r="CL51" s="636"/>
      <c r="CM51" s="636"/>
      <c r="CN51" s="636"/>
      <c r="CO51" s="636"/>
      <c r="CP51" s="636"/>
      <c r="CQ51" s="636"/>
      <c r="CR51" s="636"/>
      <c r="CS51" s="636"/>
      <c r="CT51" s="636"/>
      <c r="CU51" s="637"/>
      <c r="CY51" s="72"/>
    </row>
    <row r="52" spans="2:103" ht="9" customHeight="1" thickBot="1">
      <c r="B52" s="583"/>
      <c r="C52" s="584"/>
      <c r="D52" s="585"/>
      <c r="E52" s="605"/>
      <c r="F52" s="606"/>
      <c r="G52" s="606"/>
      <c r="H52" s="606"/>
      <c r="I52" s="606"/>
      <c r="J52" s="606"/>
      <c r="K52" s="607"/>
      <c r="L52" s="622"/>
      <c r="M52" s="623"/>
      <c r="N52" s="623"/>
      <c r="O52" s="623"/>
      <c r="P52" s="623"/>
      <c r="Q52" s="623"/>
      <c r="R52" s="623"/>
      <c r="S52" s="623"/>
      <c r="T52" s="623"/>
      <c r="U52" s="623"/>
      <c r="V52" s="623"/>
      <c r="W52" s="623"/>
      <c r="X52" s="623"/>
      <c r="Y52" s="624"/>
      <c r="Z52" s="596"/>
      <c r="AA52" s="597"/>
      <c r="AB52" s="597"/>
      <c r="AC52" s="597"/>
      <c r="AD52" s="597"/>
      <c r="AE52" s="597"/>
      <c r="AF52" s="597"/>
      <c r="AG52" s="597"/>
      <c r="AH52" s="597"/>
      <c r="AI52" s="597"/>
      <c r="AJ52" s="597"/>
      <c r="AK52" s="596"/>
      <c r="AL52" s="597"/>
      <c r="AM52" s="597"/>
      <c r="AN52" s="597"/>
      <c r="AO52" s="597"/>
      <c r="AP52" s="597"/>
      <c r="AQ52" s="597"/>
      <c r="AR52" s="597"/>
      <c r="AS52" s="597"/>
      <c r="AT52" s="597"/>
      <c r="AU52" s="597"/>
      <c r="AV52" s="597"/>
      <c r="AW52" s="597"/>
      <c r="AX52" s="597"/>
      <c r="AY52" s="597"/>
      <c r="AZ52" s="597"/>
      <c r="BA52" s="597"/>
      <c r="BB52" s="597"/>
      <c r="BC52" s="597"/>
      <c r="BD52" s="597"/>
      <c r="BE52" s="597"/>
      <c r="BF52" s="597"/>
      <c r="BG52" s="597"/>
      <c r="BH52" s="597"/>
      <c r="BI52" s="597"/>
      <c r="BJ52" s="597"/>
      <c r="BK52" s="597"/>
      <c r="BL52" s="597"/>
      <c r="BM52" s="597"/>
      <c r="BN52" s="597"/>
      <c r="BO52" s="597"/>
      <c r="BP52" s="597"/>
      <c r="BQ52" s="597"/>
      <c r="BR52" s="597"/>
      <c r="BS52" s="597"/>
      <c r="BT52" s="597"/>
      <c r="BU52" s="597"/>
      <c r="BV52" s="597"/>
      <c r="BW52" s="597"/>
      <c r="BX52" s="597"/>
      <c r="BY52" s="597"/>
      <c r="BZ52" s="597"/>
      <c r="CA52" s="597"/>
      <c r="CB52" s="597"/>
      <c r="CC52" s="597"/>
      <c r="CD52" s="598"/>
      <c r="CE52" s="638"/>
      <c r="CF52" s="639"/>
      <c r="CG52" s="639"/>
      <c r="CH52" s="639"/>
      <c r="CI52" s="639"/>
      <c r="CJ52" s="639"/>
      <c r="CK52" s="639"/>
      <c r="CL52" s="639"/>
      <c r="CM52" s="639"/>
      <c r="CN52" s="639"/>
      <c r="CO52" s="639"/>
      <c r="CP52" s="639"/>
      <c r="CQ52" s="639"/>
      <c r="CR52" s="639"/>
      <c r="CS52" s="639"/>
      <c r="CT52" s="639"/>
      <c r="CU52" s="640"/>
      <c r="CY52" s="72"/>
    </row>
    <row r="53" spans="2:103" ht="9" customHeight="1">
      <c r="B53" s="552" t="s">
        <v>237</v>
      </c>
      <c r="C53" s="553"/>
      <c r="D53" s="553"/>
      <c r="E53" s="553"/>
      <c r="F53" s="553"/>
      <c r="G53" s="553"/>
      <c r="H53" s="553"/>
      <c r="I53" s="553"/>
      <c r="J53" s="553"/>
      <c r="K53" s="553"/>
      <c r="L53" s="553"/>
      <c r="M53" s="553"/>
      <c r="N53" s="553"/>
      <c r="O53" s="553"/>
      <c r="P53" s="553"/>
      <c r="Q53" s="553"/>
      <c r="R53" s="553"/>
      <c r="S53" s="553"/>
      <c r="T53" s="553"/>
      <c r="U53" s="553"/>
      <c r="V53" s="553"/>
      <c r="W53" s="553"/>
      <c r="X53" s="553"/>
      <c r="Y53" s="553"/>
      <c r="Z53" s="553"/>
      <c r="AA53" s="553"/>
      <c r="AB53" s="553"/>
      <c r="AC53" s="553"/>
      <c r="AD53" s="553"/>
      <c r="AE53" s="553"/>
      <c r="AF53" s="553"/>
      <c r="AG53" s="553"/>
      <c r="AH53" s="553"/>
      <c r="AI53" s="553"/>
      <c r="AJ53" s="553"/>
      <c r="AK53" s="553"/>
      <c r="AL53" s="553"/>
      <c r="AM53" s="553"/>
      <c r="AN53" s="553"/>
      <c r="AO53" s="553"/>
      <c r="AP53" s="553"/>
      <c r="AQ53" s="553"/>
      <c r="AR53" s="553"/>
      <c r="AS53" s="553"/>
      <c r="AT53" s="553"/>
      <c r="AU53" s="553"/>
      <c r="AV53" s="553"/>
      <c r="AW53" s="553"/>
      <c r="AX53" s="553"/>
      <c r="AY53" s="553"/>
      <c r="AZ53" s="553"/>
      <c r="BA53" s="553"/>
      <c r="BB53" s="553"/>
      <c r="BC53" s="553"/>
      <c r="BD53" s="553"/>
      <c r="BE53" s="553"/>
      <c r="BF53" s="553"/>
      <c r="BG53" s="553"/>
      <c r="BH53" s="553"/>
      <c r="BI53" s="553"/>
      <c r="BJ53" s="553"/>
      <c r="BK53" s="553"/>
      <c r="BL53" s="553"/>
      <c r="BM53" s="553"/>
      <c r="BN53" s="553"/>
      <c r="BO53" s="553"/>
      <c r="BP53" s="553"/>
      <c r="BQ53" s="553"/>
      <c r="BR53" s="553"/>
      <c r="BS53" s="553"/>
      <c r="BT53" s="553"/>
      <c r="BU53" s="553"/>
      <c r="BV53" s="553"/>
      <c r="BW53" s="553"/>
      <c r="BX53" s="553"/>
      <c r="BY53" s="553"/>
      <c r="BZ53" s="553"/>
      <c r="CA53" s="553"/>
      <c r="CB53" s="553"/>
      <c r="CC53" s="553"/>
      <c r="CD53" s="553"/>
      <c r="CE53" s="553"/>
      <c r="CF53" s="553"/>
      <c r="CG53" s="553"/>
      <c r="CH53" s="553"/>
      <c r="CI53" s="553"/>
      <c r="CJ53" s="553"/>
      <c r="CK53" s="553"/>
      <c r="CL53" s="553"/>
      <c r="CM53" s="553"/>
      <c r="CN53" s="553"/>
      <c r="CO53" s="553"/>
      <c r="CP53" s="553"/>
      <c r="CQ53" s="553"/>
      <c r="CR53" s="553"/>
      <c r="CS53" s="553"/>
      <c r="CT53" s="553"/>
      <c r="CU53" s="630"/>
      <c r="CY53" s="72"/>
    </row>
    <row r="54" spans="2:103" ht="9" customHeight="1">
      <c r="B54" s="592"/>
      <c r="C54" s="565"/>
      <c r="D54" s="565"/>
      <c r="E54" s="565"/>
      <c r="F54" s="565"/>
      <c r="G54" s="565"/>
      <c r="H54" s="565"/>
      <c r="I54" s="565"/>
      <c r="J54" s="565"/>
      <c r="K54" s="565"/>
      <c r="L54" s="565"/>
      <c r="M54" s="565"/>
      <c r="N54" s="565"/>
      <c r="O54" s="565"/>
      <c r="P54" s="565"/>
      <c r="Q54" s="565"/>
      <c r="R54" s="565"/>
      <c r="S54" s="565"/>
      <c r="T54" s="565"/>
      <c r="U54" s="565"/>
      <c r="V54" s="565"/>
      <c r="W54" s="565"/>
      <c r="X54" s="565"/>
      <c r="Y54" s="565"/>
      <c r="Z54" s="565"/>
      <c r="AA54" s="565"/>
      <c r="AB54" s="565"/>
      <c r="AC54" s="565"/>
      <c r="AD54" s="565"/>
      <c r="AE54" s="565"/>
      <c r="AF54" s="565"/>
      <c r="AG54" s="565"/>
      <c r="AH54" s="565"/>
      <c r="AI54" s="565"/>
      <c r="AJ54" s="565"/>
      <c r="AK54" s="565"/>
      <c r="AL54" s="565"/>
      <c r="AM54" s="565"/>
      <c r="AN54" s="565"/>
      <c r="AO54" s="565"/>
      <c r="AP54" s="565"/>
      <c r="AQ54" s="565"/>
      <c r="AR54" s="565"/>
      <c r="AS54" s="565"/>
      <c r="AT54" s="565"/>
      <c r="AU54" s="565"/>
      <c r="AV54" s="565"/>
      <c r="AW54" s="565"/>
      <c r="AX54" s="565"/>
      <c r="AY54" s="565"/>
      <c r="AZ54" s="565"/>
      <c r="BA54" s="565"/>
      <c r="BB54" s="565"/>
      <c r="BC54" s="565"/>
      <c r="BD54" s="565"/>
      <c r="BE54" s="565"/>
      <c r="BF54" s="565"/>
      <c r="BG54" s="565"/>
      <c r="BH54" s="565"/>
      <c r="BI54" s="565"/>
      <c r="BJ54" s="565"/>
      <c r="BK54" s="565"/>
      <c r="BL54" s="565"/>
      <c r="BM54" s="565"/>
      <c r="BN54" s="565"/>
      <c r="BO54" s="565"/>
      <c r="BP54" s="565"/>
      <c r="BQ54" s="565"/>
      <c r="BR54" s="565"/>
      <c r="BS54" s="565"/>
      <c r="BT54" s="565"/>
      <c r="BU54" s="565"/>
      <c r="BV54" s="565"/>
      <c r="BW54" s="565"/>
      <c r="BX54" s="565"/>
      <c r="BY54" s="565"/>
      <c r="BZ54" s="565"/>
      <c r="CA54" s="565"/>
      <c r="CB54" s="565"/>
      <c r="CC54" s="565"/>
      <c r="CD54" s="565"/>
      <c r="CE54" s="565"/>
      <c r="CF54" s="565"/>
      <c r="CG54" s="565"/>
      <c r="CH54" s="565"/>
      <c r="CI54" s="565"/>
      <c r="CJ54" s="565"/>
      <c r="CK54" s="565"/>
      <c r="CL54" s="565"/>
      <c r="CM54" s="565"/>
      <c r="CN54" s="565"/>
      <c r="CO54" s="565"/>
      <c r="CP54" s="565"/>
      <c r="CQ54" s="565"/>
      <c r="CR54" s="565"/>
      <c r="CS54" s="565"/>
      <c r="CT54" s="565"/>
      <c r="CU54" s="591"/>
      <c r="CY54" s="72"/>
    </row>
    <row r="55" spans="2:103" ht="7.5" customHeight="1">
      <c r="B55" s="599" t="s">
        <v>238</v>
      </c>
      <c r="C55" s="626"/>
      <c r="D55" s="626"/>
      <c r="E55" s="626"/>
      <c r="F55" s="626"/>
      <c r="G55" s="626"/>
      <c r="H55" s="626"/>
      <c r="I55" s="626"/>
      <c r="J55" s="626"/>
      <c r="K55" s="626"/>
      <c r="L55" s="626"/>
      <c r="M55" s="626"/>
      <c r="N55" s="626"/>
      <c r="O55" s="626"/>
      <c r="P55" s="626"/>
      <c r="Q55" s="626"/>
      <c r="R55" s="626"/>
      <c r="S55" s="626"/>
      <c r="T55" s="626"/>
      <c r="U55" s="626"/>
      <c r="V55" s="626"/>
      <c r="W55" s="601"/>
      <c r="X55" s="627" t="s">
        <v>239</v>
      </c>
      <c r="Y55" s="626"/>
      <c r="Z55" s="626"/>
      <c r="AA55" s="626"/>
      <c r="AB55" s="626"/>
      <c r="AC55" s="626"/>
      <c r="AD55" s="626"/>
      <c r="AE55" s="626"/>
      <c r="AF55" s="626"/>
      <c r="AG55" s="626"/>
      <c r="AH55" s="626"/>
      <c r="AI55" s="626"/>
      <c r="AJ55" s="626"/>
      <c r="AK55" s="626"/>
      <c r="AL55" s="626"/>
      <c r="AM55" s="626"/>
      <c r="AN55" s="626"/>
      <c r="AO55" s="626"/>
      <c r="AP55" s="626"/>
      <c r="AQ55" s="626"/>
      <c r="AR55" s="626"/>
      <c r="AS55" s="626"/>
      <c r="AT55" s="626"/>
      <c r="AU55" s="626"/>
      <c r="AV55" s="626"/>
      <c r="AW55" s="626"/>
      <c r="AX55" s="626"/>
      <c r="AY55" s="626"/>
      <c r="AZ55" s="626"/>
      <c r="BA55" s="626"/>
      <c r="BB55" s="626"/>
      <c r="BC55" s="626"/>
      <c r="BD55" s="626"/>
      <c r="BE55" s="626"/>
      <c r="BF55" s="626"/>
      <c r="BG55" s="626"/>
      <c r="BH55" s="626"/>
      <c r="BI55" s="601"/>
      <c r="BJ55" s="627" t="s">
        <v>240</v>
      </c>
      <c r="BK55" s="626"/>
      <c r="BL55" s="626"/>
      <c r="BM55" s="626"/>
      <c r="BN55" s="626"/>
      <c r="BO55" s="626"/>
      <c r="BP55" s="626"/>
      <c r="BQ55" s="626"/>
      <c r="BR55" s="626"/>
      <c r="BS55" s="626"/>
      <c r="BT55" s="626"/>
      <c r="BU55" s="626"/>
      <c r="BV55" s="626"/>
      <c r="BW55" s="626"/>
      <c r="BX55" s="626"/>
      <c r="BY55" s="626"/>
      <c r="BZ55" s="626"/>
      <c r="CA55" s="626"/>
      <c r="CB55" s="626"/>
      <c r="CC55" s="626"/>
      <c r="CD55" s="626"/>
      <c r="CE55" s="626"/>
      <c r="CF55" s="626"/>
      <c r="CG55" s="626"/>
      <c r="CH55" s="626"/>
      <c r="CI55" s="626"/>
      <c r="CJ55" s="626"/>
      <c r="CK55" s="626"/>
      <c r="CL55" s="626"/>
      <c r="CM55" s="626"/>
      <c r="CN55" s="626"/>
      <c r="CO55" s="626"/>
      <c r="CP55" s="626"/>
      <c r="CQ55" s="626"/>
      <c r="CR55" s="626"/>
      <c r="CS55" s="626"/>
      <c r="CT55" s="626"/>
      <c r="CU55" s="628"/>
      <c r="CW55" s="113" t="s">
        <v>241</v>
      </c>
      <c r="CX55" s="133"/>
      <c r="CY55" s="72"/>
    </row>
    <row r="56" spans="2:103" ht="9.75" customHeight="1">
      <c r="B56" s="566"/>
      <c r="C56" s="567"/>
      <c r="D56" s="567"/>
      <c r="E56" s="567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7"/>
      <c r="Q56" s="567"/>
      <c r="R56" s="567"/>
      <c r="S56" s="567"/>
      <c r="T56" s="567"/>
      <c r="U56" s="567"/>
      <c r="V56" s="567"/>
      <c r="W56" s="571"/>
      <c r="X56" s="570"/>
      <c r="Y56" s="567"/>
      <c r="Z56" s="567"/>
      <c r="AA56" s="567"/>
      <c r="AB56" s="567"/>
      <c r="AC56" s="567"/>
      <c r="AD56" s="567"/>
      <c r="AE56" s="567"/>
      <c r="AF56" s="567"/>
      <c r="AG56" s="567"/>
      <c r="AH56" s="567"/>
      <c r="AI56" s="567"/>
      <c r="AJ56" s="567"/>
      <c r="AK56" s="567"/>
      <c r="AL56" s="567"/>
      <c r="AM56" s="567"/>
      <c r="AN56" s="567"/>
      <c r="AO56" s="567"/>
      <c r="AP56" s="567"/>
      <c r="AQ56" s="567"/>
      <c r="AR56" s="567"/>
      <c r="AS56" s="567"/>
      <c r="AT56" s="567"/>
      <c r="AU56" s="567"/>
      <c r="AV56" s="567"/>
      <c r="AW56" s="567"/>
      <c r="AX56" s="567"/>
      <c r="AY56" s="567"/>
      <c r="AZ56" s="567"/>
      <c r="BA56" s="567"/>
      <c r="BB56" s="567"/>
      <c r="BC56" s="567"/>
      <c r="BD56" s="567"/>
      <c r="BE56" s="567"/>
      <c r="BF56" s="567"/>
      <c r="BG56" s="567"/>
      <c r="BH56" s="567"/>
      <c r="BI56" s="571"/>
      <c r="BJ56" s="570"/>
      <c r="BK56" s="567"/>
      <c r="BL56" s="567"/>
      <c r="BM56" s="567"/>
      <c r="BN56" s="567"/>
      <c r="BO56" s="567"/>
      <c r="BP56" s="567"/>
      <c r="BQ56" s="567"/>
      <c r="BR56" s="567"/>
      <c r="BS56" s="567"/>
      <c r="BT56" s="567"/>
      <c r="BU56" s="567"/>
      <c r="BV56" s="567"/>
      <c r="BW56" s="567"/>
      <c r="BX56" s="567"/>
      <c r="BY56" s="567"/>
      <c r="BZ56" s="567"/>
      <c r="CA56" s="567"/>
      <c r="CB56" s="567"/>
      <c r="CC56" s="567"/>
      <c r="CD56" s="567"/>
      <c r="CE56" s="567"/>
      <c r="CF56" s="567"/>
      <c r="CG56" s="567"/>
      <c r="CH56" s="567"/>
      <c r="CI56" s="567"/>
      <c r="CJ56" s="567"/>
      <c r="CK56" s="567"/>
      <c r="CL56" s="567"/>
      <c r="CM56" s="567"/>
      <c r="CN56" s="567"/>
      <c r="CO56" s="567"/>
      <c r="CP56" s="567"/>
      <c r="CQ56" s="567"/>
      <c r="CR56" s="567"/>
      <c r="CS56" s="567"/>
      <c r="CT56" s="567"/>
      <c r="CU56" s="629"/>
      <c r="CW56" s="113" t="s">
        <v>242</v>
      </c>
      <c r="CX56" s="133"/>
      <c r="CY56" s="72"/>
    </row>
    <row r="57" spans="2:103" ht="9.75" customHeight="1">
      <c r="B57" s="625" t="s">
        <v>225</v>
      </c>
      <c r="C57" s="535"/>
      <c r="D57" s="535"/>
      <c r="E57" s="535"/>
      <c r="F57" s="535"/>
      <c r="G57" s="535"/>
      <c r="H57" s="535"/>
      <c r="I57" s="535"/>
      <c r="J57" s="535"/>
      <c r="K57" s="535"/>
      <c r="L57" s="535"/>
      <c r="M57" s="535"/>
      <c r="N57" s="535"/>
      <c r="O57" s="535"/>
      <c r="P57" s="535"/>
      <c r="Q57" s="535"/>
      <c r="R57" s="535"/>
      <c r="S57" s="535"/>
      <c r="T57" s="535"/>
      <c r="U57" s="535"/>
      <c r="V57" s="535"/>
      <c r="W57" s="569"/>
      <c r="X57" s="132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5"/>
      <c r="BJ57" s="132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134"/>
      <c r="CN57" s="134"/>
      <c r="CO57" s="134"/>
      <c r="CP57" s="134"/>
      <c r="CQ57" s="134"/>
      <c r="CR57" s="134"/>
      <c r="CS57" s="134"/>
      <c r="CT57" s="134"/>
      <c r="CU57" s="136"/>
      <c r="CX57" s="133"/>
      <c r="CY57" s="72"/>
    </row>
    <row r="58" spans="2:103" ht="9.75" customHeight="1">
      <c r="B58" s="592"/>
      <c r="C58" s="535"/>
      <c r="D58" s="535"/>
      <c r="E58" s="535"/>
      <c r="F58" s="535"/>
      <c r="G58" s="535"/>
      <c r="H58" s="535"/>
      <c r="I58" s="535"/>
      <c r="J58" s="535"/>
      <c r="K58" s="535"/>
      <c r="L58" s="535"/>
      <c r="M58" s="535"/>
      <c r="N58" s="535"/>
      <c r="O58" s="535"/>
      <c r="P58" s="535"/>
      <c r="Q58" s="535"/>
      <c r="R58" s="535"/>
      <c r="S58" s="535"/>
      <c r="T58" s="535"/>
      <c r="U58" s="535"/>
      <c r="V58" s="535"/>
      <c r="W58" s="569"/>
      <c r="X58" s="137"/>
      <c r="Y58" s="117"/>
      <c r="Z58" s="117"/>
      <c r="AA58" s="117"/>
      <c r="AC58" s="533" t="s">
        <v>243</v>
      </c>
      <c r="AD58" s="533"/>
      <c r="AE58" s="533"/>
      <c r="AF58" s="533"/>
      <c r="AG58" s="533"/>
      <c r="AH58" s="533"/>
      <c r="AI58" s="533"/>
      <c r="AJ58" s="533"/>
      <c r="AK58" s="533"/>
      <c r="AL58" s="533"/>
      <c r="AM58" s="533"/>
      <c r="AN58" s="533"/>
      <c r="AO58" s="533"/>
      <c r="AP58" s="533"/>
      <c r="AQ58" s="533"/>
      <c r="AR58" s="533"/>
      <c r="AS58" s="533"/>
      <c r="AT58" s="533"/>
      <c r="AU58" s="533"/>
      <c r="AV58" s="533"/>
      <c r="AW58" s="533"/>
      <c r="AX58" s="533"/>
      <c r="AY58" s="533"/>
      <c r="AZ58" s="533"/>
      <c r="BA58" s="533"/>
      <c r="BB58" s="533"/>
      <c r="BC58" s="533"/>
      <c r="BD58" s="533"/>
      <c r="BE58" s="116"/>
      <c r="BF58" s="117"/>
      <c r="BG58" s="117"/>
      <c r="BH58" s="117"/>
      <c r="BI58" s="138"/>
      <c r="BJ58" s="137"/>
      <c r="BK58" s="117"/>
      <c r="BL58" s="117"/>
      <c r="BM58" s="117"/>
      <c r="BO58" s="533" t="s">
        <v>243</v>
      </c>
      <c r="BP58" s="533"/>
      <c r="BQ58" s="533"/>
      <c r="BR58" s="533"/>
      <c r="BS58" s="533"/>
      <c r="BT58" s="533"/>
      <c r="BU58" s="533"/>
      <c r="BV58" s="533"/>
      <c r="BW58" s="533"/>
      <c r="BX58" s="533"/>
      <c r="BY58" s="533"/>
      <c r="BZ58" s="533"/>
      <c r="CA58" s="533"/>
      <c r="CB58" s="533"/>
      <c r="CC58" s="533"/>
      <c r="CD58" s="533"/>
      <c r="CE58" s="533"/>
      <c r="CF58" s="533"/>
      <c r="CG58" s="533"/>
      <c r="CH58" s="533"/>
      <c r="CI58" s="533"/>
      <c r="CJ58" s="533"/>
      <c r="CK58" s="533"/>
      <c r="CL58" s="533"/>
      <c r="CM58" s="533"/>
      <c r="CN58" s="533"/>
      <c r="CO58" s="533"/>
      <c r="CP58" s="533"/>
      <c r="CQ58" s="116"/>
      <c r="CR58" s="117"/>
      <c r="CS58" s="117"/>
      <c r="CT58" s="117"/>
      <c r="CU58" s="139"/>
      <c r="CX58" s="133"/>
      <c r="CY58" s="72"/>
    </row>
    <row r="59" spans="2:103" ht="9.75" customHeight="1">
      <c r="B59" s="592"/>
      <c r="C59" s="535"/>
      <c r="D59" s="535"/>
      <c r="E59" s="535"/>
      <c r="F59" s="535"/>
      <c r="G59" s="535"/>
      <c r="H59" s="535"/>
      <c r="I59" s="535"/>
      <c r="J59" s="535"/>
      <c r="K59" s="535"/>
      <c r="L59" s="535"/>
      <c r="M59" s="535"/>
      <c r="N59" s="535"/>
      <c r="O59" s="535"/>
      <c r="P59" s="535"/>
      <c r="Q59" s="535"/>
      <c r="R59" s="535"/>
      <c r="S59" s="535"/>
      <c r="T59" s="535"/>
      <c r="U59" s="535"/>
      <c r="V59" s="535"/>
      <c r="W59" s="569"/>
      <c r="X59" s="137"/>
      <c r="Y59" s="117"/>
      <c r="Z59" s="117"/>
      <c r="AA59" s="117"/>
      <c r="AB59" s="116"/>
      <c r="AC59" s="533"/>
      <c r="AD59" s="533"/>
      <c r="AE59" s="533"/>
      <c r="AF59" s="533"/>
      <c r="AG59" s="533"/>
      <c r="AH59" s="533"/>
      <c r="AI59" s="533"/>
      <c r="AJ59" s="533"/>
      <c r="AK59" s="533"/>
      <c r="AL59" s="533"/>
      <c r="AM59" s="533"/>
      <c r="AN59" s="533"/>
      <c r="AO59" s="533"/>
      <c r="AP59" s="533"/>
      <c r="AQ59" s="533"/>
      <c r="AR59" s="533"/>
      <c r="AS59" s="533"/>
      <c r="AT59" s="533"/>
      <c r="AU59" s="533"/>
      <c r="AV59" s="533"/>
      <c r="AW59" s="533"/>
      <c r="AX59" s="533"/>
      <c r="AY59" s="533"/>
      <c r="AZ59" s="533"/>
      <c r="BA59" s="533"/>
      <c r="BB59" s="533"/>
      <c r="BC59" s="533"/>
      <c r="BD59" s="533"/>
      <c r="BE59" s="116"/>
      <c r="BF59" s="117"/>
      <c r="BG59" s="117"/>
      <c r="BH59" s="117"/>
      <c r="BI59" s="138"/>
      <c r="BJ59" s="137"/>
      <c r="BK59" s="117"/>
      <c r="BL59" s="117"/>
      <c r="BM59" s="117"/>
      <c r="BN59" s="116"/>
      <c r="BO59" s="533"/>
      <c r="BP59" s="533"/>
      <c r="BQ59" s="533"/>
      <c r="BR59" s="533"/>
      <c r="BS59" s="533"/>
      <c r="BT59" s="533"/>
      <c r="BU59" s="533"/>
      <c r="BV59" s="533"/>
      <c r="BW59" s="533"/>
      <c r="BX59" s="533"/>
      <c r="BY59" s="533"/>
      <c r="BZ59" s="533"/>
      <c r="CA59" s="533"/>
      <c r="CB59" s="533"/>
      <c r="CC59" s="533"/>
      <c r="CD59" s="533"/>
      <c r="CE59" s="533"/>
      <c r="CF59" s="533"/>
      <c r="CG59" s="533"/>
      <c r="CH59" s="533"/>
      <c r="CI59" s="533"/>
      <c r="CJ59" s="533"/>
      <c r="CK59" s="533"/>
      <c r="CL59" s="533"/>
      <c r="CM59" s="533"/>
      <c r="CN59" s="533"/>
      <c r="CO59" s="533"/>
      <c r="CP59" s="533"/>
      <c r="CQ59" s="116"/>
      <c r="CR59" s="117"/>
      <c r="CS59" s="117"/>
      <c r="CT59" s="117"/>
      <c r="CU59" s="139"/>
      <c r="CX59" s="133"/>
      <c r="CY59" s="72"/>
    </row>
    <row r="60" spans="2:103" ht="9.75" customHeight="1">
      <c r="B60" s="592"/>
      <c r="C60" s="535"/>
      <c r="D60" s="535"/>
      <c r="E60" s="535"/>
      <c r="F60" s="535"/>
      <c r="G60" s="535"/>
      <c r="H60" s="535"/>
      <c r="I60" s="535"/>
      <c r="J60" s="535"/>
      <c r="K60" s="535"/>
      <c r="L60" s="535"/>
      <c r="M60" s="535"/>
      <c r="N60" s="535"/>
      <c r="O60" s="535"/>
      <c r="P60" s="535"/>
      <c r="Q60" s="535"/>
      <c r="R60" s="535"/>
      <c r="S60" s="535"/>
      <c r="T60" s="535"/>
      <c r="U60" s="535"/>
      <c r="V60" s="535"/>
      <c r="W60" s="569"/>
      <c r="X60" s="137"/>
      <c r="Y60" s="117"/>
      <c r="Z60" s="117"/>
      <c r="AA60" s="117"/>
      <c r="AB60" s="116"/>
      <c r="AC60" s="533"/>
      <c r="AD60" s="533"/>
      <c r="AE60" s="533"/>
      <c r="AF60" s="533"/>
      <c r="AG60" s="533"/>
      <c r="AH60" s="533"/>
      <c r="AI60" s="533"/>
      <c r="AJ60" s="533"/>
      <c r="AK60" s="533"/>
      <c r="AL60" s="533"/>
      <c r="AM60" s="533"/>
      <c r="AN60" s="533"/>
      <c r="AO60" s="533"/>
      <c r="AP60" s="533"/>
      <c r="AQ60" s="533"/>
      <c r="AR60" s="533"/>
      <c r="AS60" s="533"/>
      <c r="AT60" s="533"/>
      <c r="AU60" s="533"/>
      <c r="AV60" s="533"/>
      <c r="AW60" s="533"/>
      <c r="AX60" s="533"/>
      <c r="AY60" s="533"/>
      <c r="AZ60" s="533"/>
      <c r="BA60" s="533"/>
      <c r="BB60" s="533"/>
      <c r="BC60" s="533"/>
      <c r="BD60" s="533"/>
      <c r="BE60" s="116"/>
      <c r="BF60" s="117"/>
      <c r="BG60" s="117"/>
      <c r="BH60" s="117"/>
      <c r="BI60" s="138"/>
      <c r="BJ60" s="137"/>
      <c r="BK60" s="117"/>
      <c r="BL60" s="117"/>
      <c r="BM60" s="117"/>
      <c r="BN60" s="116"/>
      <c r="BO60" s="533"/>
      <c r="BP60" s="533"/>
      <c r="BQ60" s="533"/>
      <c r="BR60" s="533"/>
      <c r="BS60" s="533"/>
      <c r="BT60" s="533"/>
      <c r="BU60" s="533"/>
      <c r="BV60" s="533"/>
      <c r="BW60" s="533"/>
      <c r="BX60" s="533"/>
      <c r="BY60" s="533"/>
      <c r="BZ60" s="533"/>
      <c r="CA60" s="533"/>
      <c r="CB60" s="533"/>
      <c r="CC60" s="533"/>
      <c r="CD60" s="533"/>
      <c r="CE60" s="533"/>
      <c r="CF60" s="533"/>
      <c r="CG60" s="533"/>
      <c r="CH60" s="533"/>
      <c r="CI60" s="533"/>
      <c r="CJ60" s="533"/>
      <c r="CK60" s="533"/>
      <c r="CL60" s="533"/>
      <c r="CM60" s="533"/>
      <c r="CN60" s="533"/>
      <c r="CO60" s="533"/>
      <c r="CP60" s="533"/>
      <c r="CQ60" s="116"/>
      <c r="CR60" s="117"/>
      <c r="CS60" s="117"/>
      <c r="CT60" s="117"/>
      <c r="CU60" s="139"/>
      <c r="CX60" s="133"/>
    </row>
    <row r="61" spans="2:103" ht="9.75" customHeight="1">
      <c r="B61" s="592"/>
      <c r="C61" s="535"/>
      <c r="D61" s="535"/>
      <c r="E61" s="535"/>
      <c r="F61" s="535"/>
      <c r="G61" s="535"/>
      <c r="H61" s="535"/>
      <c r="I61" s="535"/>
      <c r="J61" s="535"/>
      <c r="K61" s="535"/>
      <c r="L61" s="535"/>
      <c r="M61" s="535"/>
      <c r="N61" s="535"/>
      <c r="O61" s="535"/>
      <c r="P61" s="535"/>
      <c r="Q61" s="535"/>
      <c r="R61" s="535"/>
      <c r="S61" s="535"/>
      <c r="T61" s="535"/>
      <c r="U61" s="535"/>
      <c r="V61" s="535"/>
      <c r="W61" s="569"/>
      <c r="X61" s="137"/>
      <c r="Y61" s="117"/>
      <c r="Z61" s="117"/>
      <c r="AA61" s="117"/>
      <c r="AB61" s="116"/>
      <c r="AC61" s="533"/>
      <c r="AD61" s="533"/>
      <c r="AE61" s="533"/>
      <c r="AF61" s="533"/>
      <c r="AG61" s="533"/>
      <c r="AH61" s="533"/>
      <c r="AI61" s="533"/>
      <c r="AJ61" s="533"/>
      <c r="AK61" s="533"/>
      <c r="AL61" s="533"/>
      <c r="AM61" s="533"/>
      <c r="AN61" s="533"/>
      <c r="AO61" s="533"/>
      <c r="AP61" s="533"/>
      <c r="AQ61" s="533"/>
      <c r="AR61" s="533"/>
      <c r="AS61" s="533"/>
      <c r="AT61" s="533"/>
      <c r="AU61" s="533"/>
      <c r="AV61" s="533"/>
      <c r="AW61" s="533"/>
      <c r="AX61" s="533"/>
      <c r="AY61" s="533"/>
      <c r="AZ61" s="533"/>
      <c r="BA61" s="533"/>
      <c r="BB61" s="533"/>
      <c r="BC61" s="533"/>
      <c r="BD61" s="533"/>
      <c r="BE61" s="116"/>
      <c r="BF61" s="117"/>
      <c r="BG61" s="117"/>
      <c r="BH61" s="117"/>
      <c r="BI61" s="138"/>
      <c r="BJ61" s="137"/>
      <c r="BK61" s="117"/>
      <c r="BL61" s="117"/>
      <c r="BM61" s="117"/>
      <c r="BN61" s="116"/>
      <c r="BO61" s="533"/>
      <c r="BP61" s="533"/>
      <c r="BQ61" s="533"/>
      <c r="BR61" s="533"/>
      <c r="BS61" s="533"/>
      <c r="BT61" s="533"/>
      <c r="BU61" s="533"/>
      <c r="BV61" s="533"/>
      <c r="BW61" s="533"/>
      <c r="BX61" s="533"/>
      <c r="BY61" s="533"/>
      <c r="BZ61" s="533"/>
      <c r="CA61" s="533"/>
      <c r="CB61" s="533"/>
      <c r="CC61" s="533"/>
      <c r="CD61" s="533"/>
      <c r="CE61" s="533"/>
      <c r="CF61" s="533"/>
      <c r="CG61" s="533"/>
      <c r="CH61" s="533"/>
      <c r="CI61" s="533"/>
      <c r="CJ61" s="533"/>
      <c r="CK61" s="533"/>
      <c r="CL61" s="533"/>
      <c r="CM61" s="533"/>
      <c r="CN61" s="533"/>
      <c r="CO61" s="533"/>
      <c r="CP61" s="533"/>
      <c r="CQ61" s="116"/>
      <c r="CR61" s="117"/>
      <c r="CS61" s="117"/>
      <c r="CT61" s="117"/>
      <c r="CU61" s="139"/>
    </row>
    <row r="62" spans="2:103" ht="9.75" customHeight="1">
      <c r="B62" s="592"/>
      <c r="C62" s="535"/>
      <c r="D62" s="535"/>
      <c r="E62" s="535"/>
      <c r="F62" s="535"/>
      <c r="G62" s="535"/>
      <c r="H62" s="535"/>
      <c r="I62" s="535"/>
      <c r="J62" s="535"/>
      <c r="K62" s="535"/>
      <c r="L62" s="535"/>
      <c r="M62" s="535"/>
      <c r="N62" s="535"/>
      <c r="O62" s="535"/>
      <c r="P62" s="535"/>
      <c r="Q62" s="535"/>
      <c r="R62" s="535"/>
      <c r="S62" s="535"/>
      <c r="T62" s="535"/>
      <c r="U62" s="535"/>
      <c r="V62" s="535"/>
      <c r="W62" s="569"/>
      <c r="X62" s="137"/>
      <c r="Y62" s="117"/>
      <c r="Z62" s="117"/>
      <c r="AA62" s="117"/>
      <c r="AB62" s="116"/>
      <c r="AC62" s="533"/>
      <c r="AD62" s="533"/>
      <c r="AE62" s="533"/>
      <c r="AF62" s="533"/>
      <c r="AG62" s="533"/>
      <c r="AH62" s="533"/>
      <c r="AI62" s="533"/>
      <c r="AJ62" s="533"/>
      <c r="AK62" s="533"/>
      <c r="AL62" s="533"/>
      <c r="AM62" s="533"/>
      <c r="AN62" s="533"/>
      <c r="AO62" s="533"/>
      <c r="AP62" s="533"/>
      <c r="AQ62" s="533"/>
      <c r="AR62" s="533"/>
      <c r="AS62" s="533"/>
      <c r="AT62" s="533"/>
      <c r="AU62" s="533"/>
      <c r="AV62" s="533"/>
      <c r="AW62" s="533"/>
      <c r="AX62" s="533"/>
      <c r="AY62" s="533"/>
      <c r="AZ62" s="533"/>
      <c r="BA62" s="533"/>
      <c r="BB62" s="533"/>
      <c r="BC62" s="533"/>
      <c r="BD62" s="533"/>
      <c r="BE62" s="116"/>
      <c r="BF62" s="117"/>
      <c r="BG62" s="117"/>
      <c r="BH62" s="117"/>
      <c r="BI62" s="138"/>
      <c r="BJ62" s="137"/>
      <c r="BK62" s="117"/>
      <c r="BL62" s="117"/>
      <c r="BM62" s="117"/>
      <c r="BN62" s="116"/>
      <c r="BO62" s="533"/>
      <c r="BP62" s="533"/>
      <c r="BQ62" s="533"/>
      <c r="BR62" s="533"/>
      <c r="BS62" s="533"/>
      <c r="BT62" s="533"/>
      <c r="BU62" s="533"/>
      <c r="BV62" s="533"/>
      <c r="BW62" s="533"/>
      <c r="BX62" s="533"/>
      <c r="BY62" s="533"/>
      <c r="BZ62" s="533"/>
      <c r="CA62" s="533"/>
      <c r="CB62" s="533"/>
      <c r="CC62" s="533"/>
      <c r="CD62" s="533"/>
      <c r="CE62" s="533"/>
      <c r="CF62" s="533"/>
      <c r="CG62" s="533"/>
      <c r="CH62" s="533"/>
      <c r="CI62" s="533"/>
      <c r="CJ62" s="533"/>
      <c r="CK62" s="533"/>
      <c r="CL62" s="533"/>
      <c r="CM62" s="533"/>
      <c r="CN62" s="533"/>
      <c r="CO62" s="533"/>
      <c r="CP62" s="533"/>
      <c r="CQ62" s="116"/>
      <c r="CR62" s="117"/>
      <c r="CS62" s="117"/>
      <c r="CT62" s="117"/>
      <c r="CU62" s="139"/>
      <c r="CX62" s="133"/>
    </row>
    <row r="63" spans="2:103" ht="9.75" customHeight="1">
      <c r="B63" s="592"/>
      <c r="C63" s="535"/>
      <c r="D63" s="535"/>
      <c r="E63" s="535"/>
      <c r="F63" s="535"/>
      <c r="G63" s="535"/>
      <c r="H63" s="535"/>
      <c r="I63" s="535"/>
      <c r="J63" s="535"/>
      <c r="K63" s="535"/>
      <c r="L63" s="535"/>
      <c r="M63" s="535"/>
      <c r="N63" s="535"/>
      <c r="O63" s="535"/>
      <c r="P63" s="535"/>
      <c r="Q63" s="535"/>
      <c r="R63" s="535"/>
      <c r="S63" s="535"/>
      <c r="T63" s="535"/>
      <c r="U63" s="535"/>
      <c r="V63" s="535"/>
      <c r="W63" s="569"/>
      <c r="X63" s="137"/>
      <c r="Y63" s="117"/>
      <c r="Z63" s="117"/>
      <c r="AA63" s="117"/>
      <c r="AB63" s="116"/>
      <c r="AC63" s="533"/>
      <c r="AD63" s="533"/>
      <c r="AE63" s="533"/>
      <c r="AF63" s="533"/>
      <c r="AG63" s="533"/>
      <c r="AH63" s="533"/>
      <c r="AI63" s="533"/>
      <c r="AJ63" s="533"/>
      <c r="AK63" s="533"/>
      <c r="AL63" s="533"/>
      <c r="AM63" s="533"/>
      <c r="AN63" s="533"/>
      <c r="AO63" s="533"/>
      <c r="AP63" s="533"/>
      <c r="AQ63" s="533"/>
      <c r="AR63" s="533"/>
      <c r="AS63" s="533"/>
      <c r="AT63" s="533"/>
      <c r="AU63" s="533"/>
      <c r="AV63" s="533"/>
      <c r="AW63" s="533"/>
      <c r="AX63" s="533"/>
      <c r="AY63" s="533"/>
      <c r="AZ63" s="533"/>
      <c r="BA63" s="533"/>
      <c r="BB63" s="533"/>
      <c r="BC63" s="533"/>
      <c r="BD63" s="533"/>
      <c r="BE63" s="116"/>
      <c r="BF63" s="117"/>
      <c r="BG63" s="117"/>
      <c r="BH63" s="117"/>
      <c r="BI63" s="138"/>
      <c r="BJ63" s="137"/>
      <c r="BK63" s="117"/>
      <c r="BL63" s="117"/>
      <c r="BM63" s="117"/>
      <c r="BN63" s="116"/>
      <c r="BO63" s="533"/>
      <c r="BP63" s="533"/>
      <c r="BQ63" s="533"/>
      <c r="BR63" s="533"/>
      <c r="BS63" s="533"/>
      <c r="BT63" s="533"/>
      <c r="BU63" s="533"/>
      <c r="BV63" s="533"/>
      <c r="BW63" s="533"/>
      <c r="BX63" s="533"/>
      <c r="BY63" s="533"/>
      <c r="BZ63" s="533"/>
      <c r="CA63" s="533"/>
      <c r="CB63" s="533"/>
      <c r="CC63" s="533"/>
      <c r="CD63" s="533"/>
      <c r="CE63" s="533"/>
      <c r="CF63" s="533"/>
      <c r="CG63" s="533"/>
      <c r="CH63" s="533"/>
      <c r="CI63" s="533"/>
      <c r="CJ63" s="533"/>
      <c r="CK63" s="533"/>
      <c r="CL63" s="533"/>
      <c r="CM63" s="533"/>
      <c r="CN63" s="533"/>
      <c r="CO63" s="533"/>
      <c r="CP63" s="533"/>
      <c r="CQ63" s="116"/>
      <c r="CR63" s="117"/>
      <c r="CS63" s="117"/>
      <c r="CT63" s="117"/>
      <c r="CU63" s="139"/>
    </row>
    <row r="64" spans="2:103" ht="9.75" customHeight="1">
      <c r="B64" s="592"/>
      <c r="C64" s="535"/>
      <c r="D64" s="535"/>
      <c r="E64" s="535"/>
      <c r="F64" s="535"/>
      <c r="G64" s="535"/>
      <c r="H64" s="535"/>
      <c r="I64" s="535"/>
      <c r="J64" s="535"/>
      <c r="K64" s="535"/>
      <c r="L64" s="535"/>
      <c r="M64" s="535"/>
      <c r="N64" s="535"/>
      <c r="O64" s="535"/>
      <c r="P64" s="535"/>
      <c r="Q64" s="535"/>
      <c r="R64" s="535"/>
      <c r="S64" s="535"/>
      <c r="T64" s="535"/>
      <c r="U64" s="535"/>
      <c r="V64" s="535"/>
      <c r="W64" s="569"/>
      <c r="X64" s="137"/>
      <c r="Y64" s="117"/>
      <c r="Z64" s="117"/>
      <c r="AA64" s="117"/>
      <c r="AB64" s="116"/>
      <c r="AC64" s="533"/>
      <c r="AD64" s="533"/>
      <c r="AE64" s="533"/>
      <c r="AF64" s="533"/>
      <c r="AG64" s="533"/>
      <c r="AH64" s="533"/>
      <c r="AI64" s="533"/>
      <c r="AJ64" s="533"/>
      <c r="AK64" s="533"/>
      <c r="AL64" s="533"/>
      <c r="AM64" s="533"/>
      <c r="AN64" s="533"/>
      <c r="AO64" s="533"/>
      <c r="AP64" s="533"/>
      <c r="AQ64" s="533"/>
      <c r="AR64" s="533"/>
      <c r="AS64" s="533"/>
      <c r="AT64" s="533"/>
      <c r="AU64" s="533"/>
      <c r="AV64" s="533"/>
      <c r="AW64" s="533"/>
      <c r="AX64" s="533"/>
      <c r="AY64" s="533"/>
      <c r="AZ64" s="533"/>
      <c r="BA64" s="533"/>
      <c r="BB64" s="533"/>
      <c r="BC64" s="533"/>
      <c r="BD64" s="533"/>
      <c r="BE64" s="116"/>
      <c r="BF64" s="117"/>
      <c r="BG64" s="117"/>
      <c r="BH64" s="117"/>
      <c r="BI64" s="138"/>
      <c r="BJ64" s="137"/>
      <c r="BK64" s="117"/>
      <c r="BL64" s="117"/>
      <c r="BM64" s="117"/>
      <c r="BN64" s="116"/>
      <c r="BO64" s="533"/>
      <c r="BP64" s="533"/>
      <c r="BQ64" s="533"/>
      <c r="BR64" s="533"/>
      <c r="BS64" s="533"/>
      <c r="BT64" s="533"/>
      <c r="BU64" s="533"/>
      <c r="BV64" s="533"/>
      <c r="BW64" s="533"/>
      <c r="BX64" s="533"/>
      <c r="BY64" s="533"/>
      <c r="BZ64" s="533"/>
      <c r="CA64" s="533"/>
      <c r="CB64" s="533"/>
      <c r="CC64" s="533"/>
      <c r="CD64" s="533"/>
      <c r="CE64" s="533"/>
      <c r="CF64" s="533"/>
      <c r="CG64" s="533"/>
      <c r="CH64" s="533"/>
      <c r="CI64" s="533"/>
      <c r="CJ64" s="533"/>
      <c r="CK64" s="533"/>
      <c r="CL64" s="533"/>
      <c r="CM64" s="533"/>
      <c r="CN64" s="533"/>
      <c r="CO64" s="533"/>
      <c r="CP64" s="533"/>
      <c r="CQ64" s="116"/>
      <c r="CR64" s="117"/>
      <c r="CS64" s="117"/>
      <c r="CT64" s="117"/>
      <c r="CU64" s="139"/>
    </row>
    <row r="65" spans="2:99" ht="9.75" customHeight="1">
      <c r="B65" s="592"/>
      <c r="C65" s="535"/>
      <c r="D65" s="535"/>
      <c r="E65" s="535"/>
      <c r="F65" s="535"/>
      <c r="G65" s="535"/>
      <c r="H65" s="535"/>
      <c r="I65" s="535"/>
      <c r="J65" s="535"/>
      <c r="K65" s="535"/>
      <c r="L65" s="535"/>
      <c r="M65" s="535"/>
      <c r="N65" s="535"/>
      <c r="O65" s="535"/>
      <c r="P65" s="535"/>
      <c r="Q65" s="535"/>
      <c r="R65" s="535"/>
      <c r="S65" s="535"/>
      <c r="T65" s="535"/>
      <c r="U65" s="535"/>
      <c r="V65" s="535"/>
      <c r="W65" s="569"/>
      <c r="X65" s="137"/>
      <c r="Y65" s="117"/>
      <c r="Z65" s="117"/>
      <c r="AA65" s="117"/>
      <c r="AB65" s="116"/>
      <c r="AC65" s="533"/>
      <c r="AD65" s="533"/>
      <c r="AE65" s="533"/>
      <c r="AF65" s="533"/>
      <c r="AG65" s="533"/>
      <c r="AH65" s="533"/>
      <c r="AI65" s="533"/>
      <c r="AJ65" s="533"/>
      <c r="AK65" s="533"/>
      <c r="AL65" s="533"/>
      <c r="AM65" s="533"/>
      <c r="AN65" s="533"/>
      <c r="AO65" s="533"/>
      <c r="AP65" s="533"/>
      <c r="AQ65" s="533"/>
      <c r="AR65" s="533"/>
      <c r="AS65" s="533"/>
      <c r="AT65" s="533"/>
      <c r="AU65" s="533"/>
      <c r="AV65" s="533"/>
      <c r="AW65" s="533"/>
      <c r="AX65" s="533"/>
      <c r="AY65" s="533"/>
      <c r="AZ65" s="533"/>
      <c r="BA65" s="533"/>
      <c r="BB65" s="533"/>
      <c r="BC65" s="533"/>
      <c r="BD65" s="533"/>
      <c r="BE65" s="116"/>
      <c r="BF65" s="117"/>
      <c r="BG65" s="117"/>
      <c r="BH65" s="117"/>
      <c r="BI65" s="138"/>
      <c r="BJ65" s="137"/>
      <c r="BK65" s="117"/>
      <c r="BL65" s="117"/>
      <c r="BM65" s="117"/>
      <c r="BN65" s="116"/>
      <c r="BO65" s="533"/>
      <c r="BP65" s="533"/>
      <c r="BQ65" s="533"/>
      <c r="BR65" s="533"/>
      <c r="BS65" s="533"/>
      <c r="BT65" s="533"/>
      <c r="BU65" s="533"/>
      <c r="BV65" s="533"/>
      <c r="BW65" s="533"/>
      <c r="BX65" s="533"/>
      <c r="BY65" s="533"/>
      <c r="BZ65" s="533"/>
      <c r="CA65" s="533"/>
      <c r="CB65" s="533"/>
      <c r="CC65" s="533"/>
      <c r="CD65" s="533"/>
      <c r="CE65" s="533"/>
      <c r="CF65" s="533"/>
      <c r="CG65" s="533"/>
      <c r="CH65" s="533"/>
      <c r="CI65" s="533"/>
      <c r="CJ65" s="533"/>
      <c r="CK65" s="533"/>
      <c r="CL65" s="533"/>
      <c r="CM65" s="533"/>
      <c r="CN65" s="533"/>
      <c r="CO65" s="533"/>
      <c r="CP65" s="533"/>
      <c r="CQ65" s="116"/>
      <c r="CR65" s="117"/>
      <c r="CS65" s="117"/>
      <c r="CT65" s="117"/>
      <c r="CU65" s="139"/>
    </row>
    <row r="66" spans="2:99" ht="9.75" customHeight="1">
      <c r="B66" s="592"/>
      <c r="C66" s="535"/>
      <c r="D66" s="535"/>
      <c r="E66" s="535"/>
      <c r="F66" s="535"/>
      <c r="G66" s="535"/>
      <c r="H66" s="535"/>
      <c r="I66" s="535"/>
      <c r="J66" s="535"/>
      <c r="K66" s="535"/>
      <c r="L66" s="535"/>
      <c r="M66" s="535"/>
      <c r="N66" s="535"/>
      <c r="O66" s="535"/>
      <c r="P66" s="535"/>
      <c r="Q66" s="535"/>
      <c r="R66" s="535"/>
      <c r="S66" s="535"/>
      <c r="T66" s="535"/>
      <c r="U66" s="535"/>
      <c r="V66" s="535"/>
      <c r="W66" s="569"/>
      <c r="X66" s="137"/>
      <c r="Y66" s="117"/>
      <c r="Z66" s="117"/>
      <c r="AA66" s="117"/>
      <c r="AB66" s="116"/>
      <c r="AC66" s="533"/>
      <c r="AD66" s="533"/>
      <c r="AE66" s="533"/>
      <c r="AF66" s="533"/>
      <c r="AG66" s="533"/>
      <c r="AH66" s="533"/>
      <c r="AI66" s="533"/>
      <c r="AJ66" s="533"/>
      <c r="AK66" s="533"/>
      <c r="AL66" s="533"/>
      <c r="AM66" s="533"/>
      <c r="AN66" s="533"/>
      <c r="AO66" s="533"/>
      <c r="AP66" s="533"/>
      <c r="AQ66" s="533"/>
      <c r="AR66" s="533"/>
      <c r="AS66" s="533"/>
      <c r="AT66" s="533"/>
      <c r="AU66" s="533"/>
      <c r="AV66" s="533"/>
      <c r="AW66" s="533"/>
      <c r="AX66" s="533"/>
      <c r="AY66" s="533"/>
      <c r="AZ66" s="533"/>
      <c r="BA66" s="533"/>
      <c r="BB66" s="533"/>
      <c r="BC66" s="533"/>
      <c r="BD66" s="533"/>
      <c r="BE66" s="116"/>
      <c r="BF66" s="117"/>
      <c r="BG66" s="117"/>
      <c r="BH66" s="117"/>
      <c r="BI66" s="138"/>
      <c r="BJ66" s="137"/>
      <c r="BK66" s="117"/>
      <c r="BL66" s="117"/>
      <c r="BM66" s="117"/>
      <c r="BN66" s="116"/>
      <c r="BO66" s="533"/>
      <c r="BP66" s="533"/>
      <c r="BQ66" s="533"/>
      <c r="BR66" s="533"/>
      <c r="BS66" s="533"/>
      <c r="BT66" s="533"/>
      <c r="BU66" s="533"/>
      <c r="BV66" s="533"/>
      <c r="BW66" s="533"/>
      <c r="BX66" s="533"/>
      <c r="BY66" s="533"/>
      <c r="BZ66" s="533"/>
      <c r="CA66" s="533"/>
      <c r="CB66" s="533"/>
      <c r="CC66" s="533"/>
      <c r="CD66" s="533"/>
      <c r="CE66" s="533"/>
      <c r="CF66" s="533"/>
      <c r="CG66" s="533"/>
      <c r="CH66" s="533"/>
      <c r="CI66" s="533"/>
      <c r="CJ66" s="533"/>
      <c r="CK66" s="533"/>
      <c r="CL66" s="533"/>
      <c r="CM66" s="533"/>
      <c r="CN66" s="533"/>
      <c r="CO66" s="533"/>
      <c r="CP66" s="533"/>
      <c r="CQ66" s="116"/>
      <c r="CR66" s="117"/>
      <c r="CS66" s="117"/>
      <c r="CT66" s="117"/>
      <c r="CU66" s="139"/>
    </row>
    <row r="67" spans="2:99" ht="9.75" customHeight="1">
      <c r="B67" s="592"/>
      <c r="C67" s="535"/>
      <c r="D67" s="535"/>
      <c r="E67" s="535"/>
      <c r="F67" s="535"/>
      <c r="G67" s="535"/>
      <c r="H67" s="535"/>
      <c r="I67" s="535"/>
      <c r="J67" s="535"/>
      <c r="K67" s="535"/>
      <c r="L67" s="535"/>
      <c r="M67" s="535"/>
      <c r="N67" s="535"/>
      <c r="O67" s="535"/>
      <c r="P67" s="535"/>
      <c r="Q67" s="535"/>
      <c r="R67" s="535"/>
      <c r="S67" s="535"/>
      <c r="T67" s="535"/>
      <c r="U67" s="535"/>
      <c r="V67" s="535"/>
      <c r="W67" s="569"/>
      <c r="X67" s="137"/>
      <c r="Y67" s="117"/>
      <c r="Z67" s="117"/>
      <c r="AA67" s="117"/>
      <c r="AB67" s="116"/>
      <c r="AC67" s="533"/>
      <c r="AD67" s="533"/>
      <c r="AE67" s="533"/>
      <c r="AF67" s="533"/>
      <c r="AG67" s="533"/>
      <c r="AH67" s="533"/>
      <c r="AI67" s="533"/>
      <c r="AJ67" s="533"/>
      <c r="AK67" s="533"/>
      <c r="AL67" s="533"/>
      <c r="AM67" s="533"/>
      <c r="AN67" s="533"/>
      <c r="AO67" s="533"/>
      <c r="AP67" s="533"/>
      <c r="AQ67" s="533"/>
      <c r="AR67" s="533"/>
      <c r="AS67" s="533"/>
      <c r="AT67" s="533"/>
      <c r="AU67" s="533"/>
      <c r="AV67" s="533"/>
      <c r="AW67" s="533"/>
      <c r="AX67" s="533"/>
      <c r="AY67" s="533"/>
      <c r="AZ67" s="533"/>
      <c r="BA67" s="533"/>
      <c r="BB67" s="533"/>
      <c r="BC67" s="533"/>
      <c r="BD67" s="533"/>
      <c r="BE67" s="116"/>
      <c r="BF67" s="117"/>
      <c r="BG67" s="117"/>
      <c r="BH67" s="117"/>
      <c r="BI67" s="138"/>
      <c r="BJ67" s="137"/>
      <c r="BK67" s="117"/>
      <c r="BL67" s="117"/>
      <c r="BM67" s="117"/>
      <c r="BN67" s="116"/>
      <c r="BO67" s="533"/>
      <c r="BP67" s="533"/>
      <c r="BQ67" s="533"/>
      <c r="BR67" s="533"/>
      <c r="BS67" s="533"/>
      <c r="BT67" s="533"/>
      <c r="BU67" s="533"/>
      <c r="BV67" s="533"/>
      <c r="BW67" s="533"/>
      <c r="BX67" s="533"/>
      <c r="BY67" s="533"/>
      <c r="BZ67" s="533"/>
      <c r="CA67" s="533"/>
      <c r="CB67" s="533"/>
      <c r="CC67" s="533"/>
      <c r="CD67" s="533"/>
      <c r="CE67" s="533"/>
      <c r="CF67" s="533"/>
      <c r="CG67" s="533"/>
      <c r="CH67" s="533"/>
      <c r="CI67" s="533"/>
      <c r="CJ67" s="533"/>
      <c r="CK67" s="533"/>
      <c r="CL67" s="533"/>
      <c r="CM67" s="533"/>
      <c r="CN67" s="533"/>
      <c r="CO67" s="533"/>
      <c r="CP67" s="533"/>
      <c r="CQ67" s="116"/>
      <c r="CR67" s="117"/>
      <c r="CS67" s="117"/>
      <c r="CT67" s="117"/>
      <c r="CU67" s="139"/>
    </row>
    <row r="68" spans="2:99" ht="9.75" customHeight="1">
      <c r="B68" s="592"/>
      <c r="C68" s="535"/>
      <c r="D68" s="535"/>
      <c r="E68" s="535"/>
      <c r="F68" s="535"/>
      <c r="G68" s="535"/>
      <c r="H68" s="535"/>
      <c r="I68" s="535"/>
      <c r="J68" s="535"/>
      <c r="K68" s="535"/>
      <c r="L68" s="535"/>
      <c r="M68" s="535"/>
      <c r="N68" s="535"/>
      <c r="O68" s="535"/>
      <c r="P68" s="535"/>
      <c r="Q68" s="535"/>
      <c r="R68" s="535"/>
      <c r="S68" s="535"/>
      <c r="T68" s="535"/>
      <c r="U68" s="535"/>
      <c r="V68" s="535"/>
      <c r="W68" s="569"/>
      <c r="X68" s="137"/>
      <c r="Y68" s="117"/>
      <c r="Z68" s="117"/>
      <c r="AA68" s="117"/>
      <c r="AB68" s="116"/>
      <c r="AC68" s="533"/>
      <c r="AD68" s="533"/>
      <c r="AE68" s="533"/>
      <c r="AF68" s="533"/>
      <c r="AG68" s="533"/>
      <c r="AH68" s="533"/>
      <c r="AI68" s="533"/>
      <c r="AJ68" s="533"/>
      <c r="AK68" s="533"/>
      <c r="AL68" s="533"/>
      <c r="AM68" s="533"/>
      <c r="AN68" s="533"/>
      <c r="AO68" s="533"/>
      <c r="AP68" s="533"/>
      <c r="AQ68" s="533"/>
      <c r="AR68" s="533"/>
      <c r="AS68" s="533"/>
      <c r="AT68" s="533"/>
      <c r="AU68" s="533"/>
      <c r="AV68" s="533"/>
      <c r="AW68" s="533"/>
      <c r="AX68" s="533"/>
      <c r="AY68" s="533"/>
      <c r="AZ68" s="533"/>
      <c r="BA68" s="533"/>
      <c r="BB68" s="533"/>
      <c r="BC68" s="533"/>
      <c r="BD68" s="533"/>
      <c r="BE68" s="116"/>
      <c r="BF68" s="117"/>
      <c r="BG68" s="117"/>
      <c r="BH68" s="117"/>
      <c r="BI68" s="138"/>
      <c r="BJ68" s="137"/>
      <c r="BK68" s="117"/>
      <c r="BL68" s="117"/>
      <c r="BM68" s="117"/>
      <c r="BN68" s="116"/>
      <c r="BO68" s="533"/>
      <c r="BP68" s="533"/>
      <c r="BQ68" s="533"/>
      <c r="BR68" s="533"/>
      <c r="BS68" s="533"/>
      <c r="BT68" s="533"/>
      <c r="BU68" s="533"/>
      <c r="BV68" s="533"/>
      <c r="BW68" s="533"/>
      <c r="BX68" s="533"/>
      <c r="BY68" s="533"/>
      <c r="BZ68" s="533"/>
      <c r="CA68" s="533"/>
      <c r="CB68" s="533"/>
      <c r="CC68" s="533"/>
      <c r="CD68" s="533"/>
      <c r="CE68" s="533"/>
      <c r="CF68" s="533"/>
      <c r="CG68" s="533"/>
      <c r="CH68" s="533"/>
      <c r="CI68" s="533"/>
      <c r="CJ68" s="533"/>
      <c r="CK68" s="533"/>
      <c r="CL68" s="533"/>
      <c r="CM68" s="533"/>
      <c r="CN68" s="533"/>
      <c r="CO68" s="533"/>
      <c r="CP68" s="533"/>
      <c r="CQ68" s="116"/>
      <c r="CR68" s="117"/>
      <c r="CS68" s="117"/>
      <c r="CT68" s="117"/>
      <c r="CU68" s="139"/>
    </row>
    <row r="69" spans="2:99" ht="9.75" customHeight="1">
      <c r="B69" s="592"/>
      <c r="C69" s="535"/>
      <c r="D69" s="535"/>
      <c r="E69" s="535"/>
      <c r="F69" s="535"/>
      <c r="G69" s="535"/>
      <c r="H69" s="535"/>
      <c r="I69" s="535"/>
      <c r="J69" s="535"/>
      <c r="K69" s="535"/>
      <c r="L69" s="535"/>
      <c r="M69" s="535"/>
      <c r="N69" s="535"/>
      <c r="O69" s="535"/>
      <c r="P69" s="535"/>
      <c r="Q69" s="535"/>
      <c r="R69" s="535"/>
      <c r="S69" s="535"/>
      <c r="T69" s="535"/>
      <c r="U69" s="535"/>
      <c r="V69" s="535"/>
      <c r="W69" s="569"/>
      <c r="X69" s="137"/>
      <c r="Y69" s="117"/>
      <c r="Z69" s="117"/>
      <c r="AA69" s="117"/>
      <c r="AB69" s="116"/>
      <c r="AC69" s="533"/>
      <c r="AD69" s="533"/>
      <c r="AE69" s="533"/>
      <c r="AF69" s="533"/>
      <c r="AG69" s="533"/>
      <c r="AH69" s="533"/>
      <c r="AI69" s="533"/>
      <c r="AJ69" s="533"/>
      <c r="AK69" s="533"/>
      <c r="AL69" s="533"/>
      <c r="AM69" s="533"/>
      <c r="AN69" s="533"/>
      <c r="AO69" s="533"/>
      <c r="AP69" s="533"/>
      <c r="AQ69" s="533"/>
      <c r="AR69" s="533"/>
      <c r="AS69" s="533"/>
      <c r="AT69" s="533"/>
      <c r="AU69" s="533"/>
      <c r="AV69" s="533"/>
      <c r="AW69" s="533"/>
      <c r="AX69" s="533"/>
      <c r="AY69" s="533"/>
      <c r="AZ69" s="533"/>
      <c r="BA69" s="533"/>
      <c r="BB69" s="533"/>
      <c r="BC69" s="533"/>
      <c r="BD69" s="533"/>
      <c r="BE69" s="116"/>
      <c r="BF69" s="117"/>
      <c r="BG69" s="117"/>
      <c r="BH69" s="117"/>
      <c r="BI69" s="138"/>
      <c r="BJ69" s="137"/>
      <c r="BK69" s="117"/>
      <c r="BL69" s="117"/>
      <c r="BM69" s="117"/>
      <c r="BN69" s="116"/>
      <c r="BO69" s="533"/>
      <c r="BP69" s="533"/>
      <c r="BQ69" s="533"/>
      <c r="BR69" s="533"/>
      <c r="BS69" s="533"/>
      <c r="BT69" s="533"/>
      <c r="BU69" s="533"/>
      <c r="BV69" s="533"/>
      <c r="BW69" s="533"/>
      <c r="BX69" s="533"/>
      <c r="BY69" s="533"/>
      <c r="BZ69" s="533"/>
      <c r="CA69" s="533"/>
      <c r="CB69" s="533"/>
      <c r="CC69" s="533"/>
      <c r="CD69" s="533"/>
      <c r="CE69" s="533"/>
      <c r="CF69" s="533"/>
      <c r="CG69" s="533"/>
      <c r="CH69" s="533"/>
      <c r="CI69" s="533"/>
      <c r="CJ69" s="533"/>
      <c r="CK69" s="533"/>
      <c r="CL69" s="533"/>
      <c r="CM69" s="533"/>
      <c r="CN69" s="533"/>
      <c r="CO69" s="533"/>
      <c r="CP69" s="533"/>
      <c r="CQ69" s="116"/>
      <c r="CR69" s="117"/>
      <c r="CS69" s="117"/>
      <c r="CT69" s="117"/>
      <c r="CU69" s="139"/>
    </row>
    <row r="70" spans="2:99" ht="9.75" customHeight="1">
      <c r="B70" s="592"/>
      <c r="C70" s="535"/>
      <c r="D70" s="535"/>
      <c r="E70" s="535"/>
      <c r="F70" s="535"/>
      <c r="G70" s="535"/>
      <c r="H70" s="535"/>
      <c r="I70" s="535"/>
      <c r="J70" s="535"/>
      <c r="K70" s="535"/>
      <c r="L70" s="535"/>
      <c r="M70" s="535"/>
      <c r="N70" s="535"/>
      <c r="O70" s="535"/>
      <c r="P70" s="535"/>
      <c r="Q70" s="535"/>
      <c r="R70" s="535"/>
      <c r="S70" s="535"/>
      <c r="T70" s="535"/>
      <c r="U70" s="535"/>
      <c r="V70" s="535"/>
      <c r="W70" s="569"/>
      <c r="X70" s="137"/>
      <c r="Y70" s="117"/>
      <c r="Z70" s="117"/>
      <c r="AA70" s="117"/>
      <c r="AB70" s="116"/>
      <c r="AC70" s="533"/>
      <c r="AD70" s="533"/>
      <c r="AE70" s="533"/>
      <c r="AF70" s="533"/>
      <c r="AG70" s="533"/>
      <c r="AH70" s="533"/>
      <c r="AI70" s="533"/>
      <c r="AJ70" s="533"/>
      <c r="AK70" s="533"/>
      <c r="AL70" s="533"/>
      <c r="AM70" s="533"/>
      <c r="AN70" s="533"/>
      <c r="AO70" s="533"/>
      <c r="AP70" s="533"/>
      <c r="AQ70" s="533"/>
      <c r="AR70" s="533"/>
      <c r="AS70" s="533"/>
      <c r="AT70" s="533"/>
      <c r="AU70" s="533"/>
      <c r="AV70" s="533"/>
      <c r="AW70" s="533"/>
      <c r="AX70" s="533"/>
      <c r="AY70" s="533"/>
      <c r="AZ70" s="533"/>
      <c r="BA70" s="533"/>
      <c r="BB70" s="533"/>
      <c r="BC70" s="533"/>
      <c r="BD70" s="533"/>
      <c r="BE70" s="116"/>
      <c r="BF70" s="117"/>
      <c r="BG70" s="117"/>
      <c r="BH70" s="117"/>
      <c r="BI70" s="138"/>
      <c r="BJ70" s="137"/>
      <c r="BK70" s="117"/>
      <c r="BL70" s="117"/>
      <c r="BM70" s="117"/>
      <c r="BN70" s="116"/>
      <c r="BO70" s="533"/>
      <c r="BP70" s="533"/>
      <c r="BQ70" s="533"/>
      <c r="BR70" s="533"/>
      <c r="BS70" s="533"/>
      <c r="BT70" s="533"/>
      <c r="BU70" s="533"/>
      <c r="BV70" s="533"/>
      <c r="BW70" s="533"/>
      <c r="BX70" s="533"/>
      <c r="BY70" s="533"/>
      <c r="BZ70" s="533"/>
      <c r="CA70" s="533"/>
      <c r="CB70" s="533"/>
      <c r="CC70" s="533"/>
      <c r="CD70" s="533"/>
      <c r="CE70" s="533"/>
      <c r="CF70" s="533"/>
      <c r="CG70" s="533"/>
      <c r="CH70" s="533"/>
      <c r="CI70" s="533"/>
      <c r="CJ70" s="533"/>
      <c r="CK70" s="533"/>
      <c r="CL70" s="533"/>
      <c r="CM70" s="533"/>
      <c r="CN70" s="533"/>
      <c r="CO70" s="533"/>
      <c r="CP70" s="533"/>
      <c r="CQ70" s="116"/>
      <c r="CR70" s="117"/>
      <c r="CS70" s="117"/>
      <c r="CT70" s="117"/>
      <c r="CU70" s="139"/>
    </row>
    <row r="71" spans="2:99" ht="9.75" customHeight="1">
      <c r="B71" s="592"/>
      <c r="C71" s="535"/>
      <c r="D71" s="535"/>
      <c r="E71" s="535"/>
      <c r="F71" s="535"/>
      <c r="G71" s="535"/>
      <c r="H71" s="535"/>
      <c r="I71" s="535"/>
      <c r="J71" s="535"/>
      <c r="K71" s="535"/>
      <c r="L71" s="535"/>
      <c r="M71" s="535"/>
      <c r="N71" s="535"/>
      <c r="O71" s="535"/>
      <c r="P71" s="535"/>
      <c r="Q71" s="535"/>
      <c r="R71" s="535"/>
      <c r="S71" s="535"/>
      <c r="T71" s="535"/>
      <c r="U71" s="535"/>
      <c r="V71" s="535"/>
      <c r="W71" s="569"/>
      <c r="X71" s="137"/>
      <c r="Y71" s="117"/>
      <c r="Z71" s="117"/>
      <c r="AA71" s="117"/>
      <c r="AB71" s="116"/>
      <c r="AC71" s="533"/>
      <c r="AD71" s="533"/>
      <c r="AE71" s="533"/>
      <c r="AF71" s="533"/>
      <c r="AG71" s="533"/>
      <c r="AH71" s="533"/>
      <c r="AI71" s="533"/>
      <c r="AJ71" s="533"/>
      <c r="AK71" s="533"/>
      <c r="AL71" s="533"/>
      <c r="AM71" s="533"/>
      <c r="AN71" s="533"/>
      <c r="AO71" s="533"/>
      <c r="AP71" s="533"/>
      <c r="AQ71" s="533"/>
      <c r="AR71" s="533"/>
      <c r="AS71" s="533"/>
      <c r="AT71" s="533"/>
      <c r="AU71" s="533"/>
      <c r="AV71" s="533"/>
      <c r="AW71" s="533"/>
      <c r="AX71" s="533"/>
      <c r="AY71" s="533"/>
      <c r="AZ71" s="533"/>
      <c r="BA71" s="533"/>
      <c r="BB71" s="533"/>
      <c r="BC71" s="533"/>
      <c r="BD71" s="533"/>
      <c r="BE71" s="116"/>
      <c r="BF71" s="117"/>
      <c r="BG71" s="117"/>
      <c r="BH71" s="117"/>
      <c r="BI71" s="138"/>
      <c r="BJ71" s="137"/>
      <c r="BK71" s="117"/>
      <c r="BL71" s="117"/>
      <c r="BM71" s="117"/>
      <c r="BN71" s="116"/>
      <c r="BO71" s="533"/>
      <c r="BP71" s="533"/>
      <c r="BQ71" s="533"/>
      <c r="BR71" s="533"/>
      <c r="BS71" s="533"/>
      <c r="BT71" s="533"/>
      <c r="BU71" s="533"/>
      <c r="BV71" s="533"/>
      <c r="BW71" s="533"/>
      <c r="BX71" s="533"/>
      <c r="BY71" s="533"/>
      <c r="BZ71" s="533"/>
      <c r="CA71" s="533"/>
      <c r="CB71" s="533"/>
      <c r="CC71" s="533"/>
      <c r="CD71" s="533"/>
      <c r="CE71" s="533"/>
      <c r="CF71" s="533"/>
      <c r="CG71" s="533"/>
      <c r="CH71" s="533"/>
      <c r="CI71" s="533"/>
      <c r="CJ71" s="533"/>
      <c r="CK71" s="533"/>
      <c r="CL71" s="533"/>
      <c r="CM71" s="533"/>
      <c r="CN71" s="533"/>
      <c r="CO71" s="533"/>
      <c r="CP71" s="533"/>
      <c r="CQ71" s="116"/>
      <c r="CR71" s="117"/>
      <c r="CS71" s="117"/>
      <c r="CT71" s="117"/>
      <c r="CU71" s="139"/>
    </row>
    <row r="72" spans="2:99" ht="9.75" customHeight="1">
      <c r="B72" s="592"/>
      <c r="C72" s="535"/>
      <c r="D72" s="535"/>
      <c r="E72" s="535"/>
      <c r="F72" s="535"/>
      <c r="G72" s="535"/>
      <c r="H72" s="535"/>
      <c r="I72" s="535"/>
      <c r="J72" s="535"/>
      <c r="K72" s="535"/>
      <c r="L72" s="535"/>
      <c r="M72" s="535"/>
      <c r="N72" s="535"/>
      <c r="O72" s="535"/>
      <c r="P72" s="535"/>
      <c r="Q72" s="535"/>
      <c r="R72" s="535"/>
      <c r="S72" s="535"/>
      <c r="T72" s="535"/>
      <c r="U72" s="535"/>
      <c r="V72" s="535"/>
      <c r="W72" s="569"/>
      <c r="X72" s="137"/>
      <c r="Y72" s="117"/>
      <c r="Z72" s="117"/>
      <c r="AA72" s="117"/>
      <c r="AB72" s="116"/>
      <c r="AC72" s="533"/>
      <c r="AD72" s="533"/>
      <c r="AE72" s="533"/>
      <c r="AF72" s="533"/>
      <c r="AG72" s="533"/>
      <c r="AH72" s="533"/>
      <c r="AI72" s="533"/>
      <c r="AJ72" s="533"/>
      <c r="AK72" s="533"/>
      <c r="AL72" s="533"/>
      <c r="AM72" s="533"/>
      <c r="AN72" s="533"/>
      <c r="AO72" s="533"/>
      <c r="AP72" s="533"/>
      <c r="AQ72" s="533"/>
      <c r="AR72" s="533"/>
      <c r="AS72" s="533"/>
      <c r="AT72" s="533"/>
      <c r="AU72" s="533"/>
      <c r="AV72" s="533"/>
      <c r="AW72" s="533"/>
      <c r="AX72" s="533"/>
      <c r="AY72" s="533"/>
      <c r="AZ72" s="533"/>
      <c r="BA72" s="533"/>
      <c r="BB72" s="533"/>
      <c r="BC72" s="533"/>
      <c r="BD72" s="533"/>
      <c r="BE72" s="116"/>
      <c r="BF72" s="117"/>
      <c r="BG72" s="117"/>
      <c r="BH72" s="117"/>
      <c r="BI72" s="138"/>
      <c r="BJ72" s="137"/>
      <c r="BK72" s="117"/>
      <c r="BL72" s="117"/>
      <c r="BM72" s="117"/>
      <c r="BN72" s="116"/>
      <c r="BO72" s="533"/>
      <c r="BP72" s="533"/>
      <c r="BQ72" s="533"/>
      <c r="BR72" s="533"/>
      <c r="BS72" s="533"/>
      <c r="BT72" s="533"/>
      <c r="BU72" s="533"/>
      <c r="BV72" s="533"/>
      <c r="BW72" s="533"/>
      <c r="BX72" s="533"/>
      <c r="BY72" s="533"/>
      <c r="BZ72" s="533"/>
      <c r="CA72" s="533"/>
      <c r="CB72" s="533"/>
      <c r="CC72" s="533"/>
      <c r="CD72" s="533"/>
      <c r="CE72" s="533"/>
      <c r="CF72" s="533"/>
      <c r="CG72" s="533"/>
      <c r="CH72" s="533"/>
      <c r="CI72" s="533"/>
      <c r="CJ72" s="533"/>
      <c r="CK72" s="533"/>
      <c r="CL72" s="533"/>
      <c r="CM72" s="533"/>
      <c r="CN72" s="533"/>
      <c r="CO72" s="533"/>
      <c r="CP72" s="533"/>
      <c r="CQ72" s="116"/>
      <c r="CR72" s="117"/>
      <c r="CS72" s="117"/>
      <c r="CT72" s="117"/>
      <c r="CU72" s="139"/>
    </row>
    <row r="73" spans="2:99" ht="9.75" customHeight="1">
      <c r="B73" s="566"/>
      <c r="C73" s="567"/>
      <c r="D73" s="567"/>
      <c r="E73" s="567"/>
      <c r="F73" s="567"/>
      <c r="G73" s="567"/>
      <c r="H73" s="567"/>
      <c r="I73" s="567"/>
      <c r="J73" s="567"/>
      <c r="K73" s="567"/>
      <c r="L73" s="567"/>
      <c r="M73" s="567"/>
      <c r="N73" s="567"/>
      <c r="O73" s="567"/>
      <c r="P73" s="567"/>
      <c r="Q73" s="567"/>
      <c r="R73" s="567"/>
      <c r="S73" s="567"/>
      <c r="T73" s="567"/>
      <c r="U73" s="567"/>
      <c r="V73" s="567"/>
      <c r="W73" s="571"/>
      <c r="X73" s="140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2"/>
      <c r="BJ73" s="140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41"/>
      <c r="CR73" s="141"/>
      <c r="CS73" s="141"/>
      <c r="CT73" s="141"/>
      <c r="CU73" s="143"/>
    </row>
    <row r="74" spans="2:99" ht="9.75" customHeight="1">
      <c r="B74" s="625" t="s">
        <v>243</v>
      </c>
      <c r="C74" s="535"/>
      <c r="D74" s="535"/>
      <c r="E74" s="535"/>
      <c r="F74" s="535"/>
      <c r="G74" s="535"/>
      <c r="H74" s="535"/>
      <c r="I74" s="535"/>
      <c r="J74" s="535"/>
      <c r="K74" s="535"/>
      <c r="L74" s="535"/>
      <c r="M74" s="535"/>
      <c r="N74" s="535"/>
      <c r="O74" s="535"/>
      <c r="P74" s="535"/>
      <c r="Q74" s="535"/>
      <c r="R74" s="535"/>
      <c r="S74" s="535"/>
      <c r="T74" s="535"/>
      <c r="U74" s="535"/>
      <c r="V74" s="535"/>
      <c r="W74" s="569"/>
      <c r="X74" s="132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5"/>
      <c r="BJ74" s="132"/>
      <c r="BK74" s="134"/>
      <c r="BL74" s="134"/>
      <c r="BM74" s="134"/>
      <c r="BN74" s="134"/>
      <c r="BO74" s="134"/>
      <c r="BP74" s="134"/>
      <c r="BQ74" s="134"/>
      <c r="BR74" s="134"/>
      <c r="BS74" s="134"/>
      <c r="BT74" s="134"/>
      <c r="BU74" s="134"/>
      <c r="BV74" s="134"/>
      <c r="BW74" s="134"/>
      <c r="BX74" s="134"/>
      <c r="BY74" s="134"/>
      <c r="BZ74" s="134"/>
      <c r="CA74" s="134"/>
      <c r="CB74" s="134"/>
      <c r="CC74" s="134"/>
      <c r="CD74" s="134"/>
      <c r="CE74" s="134"/>
      <c r="CF74" s="134"/>
      <c r="CG74" s="134"/>
      <c r="CH74" s="134"/>
      <c r="CI74" s="134"/>
      <c r="CJ74" s="134"/>
      <c r="CK74" s="134"/>
      <c r="CL74" s="134"/>
      <c r="CM74" s="134"/>
      <c r="CN74" s="134"/>
      <c r="CO74" s="134"/>
      <c r="CP74" s="134"/>
      <c r="CQ74" s="134"/>
      <c r="CR74" s="134"/>
      <c r="CS74" s="134"/>
      <c r="CT74" s="134"/>
      <c r="CU74" s="136"/>
    </row>
    <row r="75" spans="2:99" ht="9.75" customHeight="1">
      <c r="B75" s="592"/>
      <c r="C75" s="535"/>
      <c r="D75" s="535"/>
      <c r="E75" s="535"/>
      <c r="F75" s="535"/>
      <c r="G75" s="535"/>
      <c r="H75" s="535"/>
      <c r="I75" s="535"/>
      <c r="J75" s="535"/>
      <c r="K75" s="535"/>
      <c r="L75" s="535"/>
      <c r="M75" s="535"/>
      <c r="N75" s="535"/>
      <c r="O75" s="535"/>
      <c r="P75" s="535"/>
      <c r="Q75" s="535"/>
      <c r="R75" s="535"/>
      <c r="S75" s="535"/>
      <c r="T75" s="535"/>
      <c r="U75" s="535"/>
      <c r="V75" s="535"/>
      <c r="W75" s="569"/>
      <c r="X75" s="137"/>
      <c r="Y75" s="117"/>
      <c r="Z75" s="117"/>
      <c r="AA75" s="117"/>
      <c r="AC75" s="533" t="s">
        <v>243</v>
      </c>
      <c r="AD75" s="533"/>
      <c r="AE75" s="533"/>
      <c r="AF75" s="533"/>
      <c r="AG75" s="533"/>
      <c r="AH75" s="533"/>
      <c r="AI75" s="533"/>
      <c r="AJ75" s="533"/>
      <c r="AK75" s="533"/>
      <c r="AL75" s="533"/>
      <c r="AM75" s="533"/>
      <c r="AN75" s="533"/>
      <c r="AO75" s="533"/>
      <c r="AP75" s="533"/>
      <c r="AQ75" s="533"/>
      <c r="AR75" s="533"/>
      <c r="AS75" s="533"/>
      <c r="AT75" s="533"/>
      <c r="AU75" s="533"/>
      <c r="AV75" s="533"/>
      <c r="AW75" s="533"/>
      <c r="AX75" s="533"/>
      <c r="AY75" s="533"/>
      <c r="AZ75" s="533"/>
      <c r="BA75" s="533"/>
      <c r="BB75" s="533"/>
      <c r="BC75" s="533"/>
      <c r="BD75" s="533"/>
      <c r="BE75" s="116"/>
      <c r="BF75" s="117"/>
      <c r="BG75" s="117"/>
      <c r="BH75" s="117"/>
      <c r="BI75" s="138"/>
      <c r="BJ75" s="137"/>
      <c r="BK75" s="117"/>
      <c r="BL75" s="117"/>
      <c r="BM75" s="117"/>
      <c r="BO75" s="533" t="s">
        <v>243</v>
      </c>
      <c r="BP75" s="533"/>
      <c r="BQ75" s="533"/>
      <c r="BR75" s="533"/>
      <c r="BS75" s="533"/>
      <c r="BT75" s="533"/>
      <c r="BU75" s="533"/>
      <c r="BV75" s="533"/>
      <c r="BW75" s="533"/>
      <c r="BX75" s="533"/>
      <c r="BY75" s="533"/>
      <c r="BZ75" s="533"/>
      <c r="CA75" s="533"/>
      <c r="CB75" s="533"/>
      <c r="CC75" s="533"/>
      <c r="CD75" s="533"/>
      <c r="CE75" s="533"/>
      <c r="CF75" s="533"/>
      <c r="CG75" s="533"/>
      <c r="CH75" s="533"/>
      <c r="CI75" s="533"/>
      <c r="CJ75" s="533"/>
      <c r="CK75" s="533"/>
      <c r="CL75" s="533"/>
      <c r="CM75" s="533"/>
      <c r="CN75" s="533"/>
      <c r="CO75" s="533"/>
      <c r="CP75" s="533"/>
      <c r="CQ75" s="116"/>
      <c r="CR75" s="117"/>
      <c r="CS75" s="117"/>
      <c r="CT75" s="117"/>
      <c r="CU75" s="139"/>
    </row>
    <row r="76" spans="2:99" ht="9.75" customHeight="1">
      <c r="B76" s="592"/>
      <c r="C76" s="535"/>
      <c r="D76" s="535"/>
      <c r="E76" s="535"/>
      <c r="F76" s="535"/>
      <c r="G76" s="535"/>
      <c r="H76" s="535"/>
      <c r="I76" s="535"/>
      <c r="J76" s="535"/>
      <c r="K76" s="535"/>
      <c r="L76" s="535"/>
      <c r="M76" s="535"/>
      <c r="N76" s="535"/>
      <c r="O76" s="535"/>
      <c r="P76" s="535"/>
      <c r="Q76" s="535"/>
      <c r="R76" s="535"/>
      <c r="S76" s="535"/>
      <c r="T76" s="535"/>
      <c r="U76" s="535"/>
      <c r="V76" s="535"/>
      <c r="W76" s="569"/>
      <c r="X76" s="137"/>
      <c r="Y76" s="117"/>
      <c r="Z76" s="117"/>
      <c r="AA76" s="117"/>
      <c r="AB76" s="116"/>
      <c r="AC76" s="533"/>
      <c r="AD76" s="533"/>
      <c r="AE76" s="533"/>
      <c r="AF76" s="533"/>
      <c r="AG76" s="533"/>
      <c r="AH76" s="533"/>
      <c r="AI76" s="533"/>
      <c r="AJ76" s="533"/>
      <c r="AK76" s="533"/>
      <c r="AL76" s="533"/>
      <c r="AM76" s="533"/>
      <c r="AN76" s="533"/>
      <c r="AO76" s="533"/>
      <c r="AP76" s="533"/>
      <c r="AQ76" s="533"/>
      <c r="AR76" s="533"/>
      <c r="AS76" s="533"/>
      <c r="AT76" s="533"/>
      <c r="AU76" s="533"/>
      <c r="AV76" s="533"/>
      <c r="AW76" s="533"/>
      <c r="AX76" s="533"/>
      <c r="AY76" s="533"/>
      <c r="AZ76" s="533"/>
      <c r="BA76" s="533"/>
      <c r="BB76" s="533"/>
      <c r="BC76" s="533"/>
      <c r="BD76" s="533"/>
      <c r="BE76" s="116"/>
      <c r="BF76" s="117"/>
      <c r="BG76" s="117"/>
      <c r="BH76" s="117"/>
      <c r="BI76" s="138"/>
      <c r="BJ76" s="137"/>
      <c r="BK76" s="117"/>
      <c r="BL76" s="117"/>
      <c r="BM76" s="117"/>
      <c r="BN76" s="116"/>
      <c r="BO76" s="533"/>
      <c r="BP76" s="533"/>
      <c r="BQ76" s="533"/>
      <c r="BR76" s="533"/>
      <c r="BS76" s="533"/>
      <c r="BT76" s="533"/>
      <c r="BU76" s="533"/>
      <c r="BV76" s="533"/>
      <c r="BW76" s="533"/>
      <c r="BX76" s="533"/>
      <c r="BY76" s="533"/>
      <c r="BZ76" s="533"/>
      <c r="CA76" s="533"/>
      <c r="CB76" s="533"/>
      <c r="CC76" s="533"/>
      <c r="CD76" s="533"/>
      <c r="CE76" s="533"/>
      <c r="CF76" s="533"/>
      <c r="CG76" s="533"/>
      <c r="CH76" s="533"/>
      <c r="CI76" s="533"/>
      <c r="CJ76" s="533"/>
      <c r="CK76" s="533"/>
      <c r="CL76" s="533"/>
      <c r="CM76" s="533"/>
      <c r="CN76" s="533"/>
      <c r="CO76" s="533"/>
      <c r="CP76" s="533"/>
      <c r="CQ76" s="116"/>
      <c r="CR76" s="117"/>
      <c r="CS76" s="117"/>
      <c r="CT76" s="117"/>
      <c r="CU76" s="139"/>
    </row>
    <row r="77" spans="2:99" ht="9.75" customHeight="1">
      <c r="B77" s="592"/>
      <c r="C77" s="535"/>
      <c r="D77" s="535"/>
      <c r="E77" s="535"/>
      <c r="F77" s="535"/>
      <c r="G77" s="535"/>
      <c r="H77" s="535"/>
      <c r="I77" s="535"/>
      <c r="J77" s="535"/>
      <c r="K77" s="535"/>
      <c r="L77" s="535"/>
      <c r="M77" s="535"/>
      <c r="N77" s="535"/>
      <c r="O77" s="535"/>
      <c r="P77" s="535"/>
      <c r="Q77" s="535"/>
      <c r="R77" s="535"/>
      <c r="S77" s="535"/>
      <c r="T77" s="535"/>
      <c r="U77" s="535"/>
      <c r="V77" s="535"/>
      <c r="W77" s="569"/>
      <c r="X77" s="137"/>
      <c r="Y77" s="117"/>
      <c r="Z77" s="117"/>
      <c r="AA77" s="117"/>
      <c r="AB77" s="116"/>
      <c r="AC77" s="533"/>
      <c r="AD77" s="533"/>
      <c r="AE77" s="533"/>
      <c r="AF77" s="533"/>
      <c r="AG77" s="533"/>
      <c r="AH77" s="533"/>
      <c r="AI77" s="533"/>
      <c r="AJ77" s="533"/>
      <c r="AK77" s="533"/>
      <c r="AL77" s="533"/>
      <c r="AM77" s="533"/>
      <c r="AN77" s="533"/>
      <c r="AO77" s="533"/>
      <c r="AP77" s="533"/>
      <c r="AQ77" s="533"/>
      <c r="AR77" s="533"/>
      <c r="AS77" s="533"/>
      <c r="AT77" s="533"/>
      <c r="AU77" s="533"/>
      <c r="AV77" s="533"/>
      <c r="AW77" s="533"/>
      <c r="AX77" s="533"/>
      <c r="AY77" s="533"/>
      <c r="AZ77" s="533"/>
      <c r="BA77" s="533"/>
      <c r="BB77" s="533"/>
      <c r="BC77" s="533"/>
      <c r="BD77" s="533"/>
      <c r="BE77" s="116"/>
      <c r="BF77" s="117"/>
      <c r="BG77" s="117"/>
      <c r="BH77" s="117"/>
      <c r="BI77" s="138"/>
      <c r="BJ77" s="137"/>
      <c r="BK77" s="117"/>
      <c r="BL77" s="117"/>
      <c r="BM77" s="117"/>
      <c r="BN77" s="116"/>
      <c r="BO77" s="533"/>
      <c r="BP77" s="533"/>
      <c r="BQ77" s="533"/>
      <c r="BR77" s="533"/>
      <c r="BS77" s="533"/>
      <c r="BT77" s="533"/>
      <c r="BU77" s="533"/>
      <c r="BV77" s="533"/>
      <c r="BW77" s="533"/>
      <c r="BX77" s="533"/>
      <c r="BY77" s="533"/>
      <c r="BZ77" s="533"/>
      <c r="CA77" s="533"/>
      <c r="CB77" s="533"/>
      <c r="CC77" s="533"/>
      <c r="CD77" s="533"/>
      <c r="CE77" s="533"/>
      <c r="CF77" s="533"/>
      <c r="CG77" s="533"/>
      <c r="CH77" s="533"/>
      <c r="CI77" s="533"/>
      <c r="CJ77" s="533"/>
      <c r="CK77" s="533"/>
      <c r="CL77" s="533"/>
      <c r="CM77" s="533"/>
      <c r="CN77" s="533"/>
      <c r="CO77" s="533"/>
      <c r="CP77" s="533"/>
      <c r="CQ77" s="116"/>
      <c r="CR77" s="117"/>
      <c r="CS77" s="117"/>
      <c r="CT77" s="117"/>
      <c r="CU77" s="139"/>
    </row>
    <row r="78" spans="2:99" ht="9.75" customHeight="1">
      <c r="B78" s="592"/>
      <c r="C78" s="535"/>
      <c r="D78" s="535"/>
      <c r="E78" s="535"/>
      <c r="F78" s="535"/>
      <c r="G78" s="535"/>
      <c r="H78" s="535"/>
      <c r="I78" s="535"/>
      <c r="J78" s="535"/>
      <c r="K78" s="535"/>
      <c r="L78" s="535"/>
      <c r="M78" s="535"/>
      <c r="N78" s="535"/>
      <c r="O78" s="535"/>
      <c r="P78" s="535"/>
      <c r="Q78" s="535"/>
      <c r="R78" s="535"/>
      <c r="S78" s="535"/>
      <c r="T78" s="535"/>
      <c r="U78" s="535"/>
      <c r="V78" s="535"/>
      <c r="W78" s="569"/>
      <c r="X78" s="137"/>
      <c r="Y78" s="117"/>
      <c r="Z78" s="117"/>
      <c r="AA78" s="117"/>
      <c r="AB78" s="116"/>
      <c r="AC78" s="533"/>
      <c r="AD78" s="533"/>
      <c r="AE78" s="533"/>
      <c r="AF78" s="533"/>
      <c r="AG78" s="533"/>
      <c r="AH78" s="533"/>
      <c r="AI78" s="533"/>
      <c r="AJ78" s="533"/>
      <c r="AK78" s="533"/>
      <c r="AL78" s="533"/>
      <c r="AM78" s="533"/>
      <c r="AN78" s="533"/>
      <c r="AO78" s="533"/>
      <c r="AP78" s="533"/>
      <c r="AQ78" s="533"/>
      <c r="AR78" s="533"/>
      <c r="AS78" s="533"/>
      <c r="AT78" s="533"/>
      <c r="AU78" s="533"/>
      <c r="AV78" s="533"/>
      <c r="AW78" s="533"/>
      <c r="AX78" s="533"/>
      <c r="AY78" s="533"/>
      <c r="AZ78" s="533"/>
      <c r="BA78" s="533"/>
      <c r="BB78" s="533"/>
      <c r="BC78" s="533"/>
      <c r="BD78" s="533"/>
      <c r="BE78" s="116"/>
      <c r="BF78" s="117"/>
      <c r="BG78" s="117"/>
      <c r="BH78" s="117"/>
      <c r="BI78" s="138"/>
      <c r="BJ78" s="137"/>
      <c r="BK78" s="117"/>
      <c r="BL78" s="117"/>
      <c r="BM78" s="117"/>
      <c r="BN78" s="116"/>
      <c r="BO78" s="533"/>
      <c r="BP78" s="533"/>
      <c r="BQ78" s="533"/>
      <c r="BR78" s="533"/>
      <c r="BS78" s="533"/>
      <c r="BT78" s="533"/>
      <c r="BU78" s="533"/>
      <c r="BV78" s="533"/>
      <c r="BW78" s="533"/>
      <c r="BX78" s="533"/>
      <c r="BY78" s="533"/>
      <c r="BZ78" s="533"/>
      <c r="CA78" s="533"/>
      <c r="CB78" s="533"/>
      <c r="CC78" s="533"/>
      <c r="CD78" s="533"/>
      <c r="CE78" s="533"/>
      <c r="CF78" s="533"/>
      <c r="CG78" s="533"/>
      <c r="CH78" s="533"/>
      <c r="CI78" s="533"/>
      <c r="CJ78" s="533"/>
      <c r="CK78" s="533"/>
      <c r="CL78" s="533"/>
      <c r="CM78" s="533"/>
      <c r="CN78" s="533"/>
      <c r="CO78" s="533"/>
      <c r="CP78" s="533"/>
      <c r="CQ78" s="116"/>
      <c r="CR78" s="117"/>
      <c r="CS78" s="117"/>
      <c r="CT78" s="117"/>
      <c r="CU78" s="139"/>
    </row>
    <row r="79" spans="2:99" ht="9.75" customHeight="1">
      <c r="B79" s="592"/>
      <c r="C79" s="535"/>
      <c r="D79" s="535"/>
      <c r="E79" s="535"/>
      <c r="F79" s="535"/>
      <c r="G79" s="535"/>
      <c r="H79" s="535"/>
      <c r="I79" s="535"/>
      <c r="J79" s="535"/>
      <c r="K79" s="535"/>
      <c r="L79" s="535"/>
      <c r="M79" s="535"/>
      <c r="N79" s="535"/>
      <c r="O79" s="535"/>
      <c r="P79" s="535"/>
      <c r="Q79" s="535"/>
      <c r="R79" s="535"/>
      <c r="S79" s="535"/>
      <c r="T79" s="535"/>
      <c r="U79" s="535"/>
      <c r="V79" s="535"/>
      <c r="W79" s="569"/>
      <c r="X79" s="137"/>
      <c r="Y79" s="117"/>
      <c r="Z79" s="117"/>
      <c r="AA79" s="117"/>
      <c r="AB79" s="116"/>
      <c r="AC79" s="533"/>
      <c r="AD79" s="533"/>
      <c r="AE79" s="533"/>
      <c r="AF79" s="533"/>
      <c r="AG79" s="533"/>
      <c r="AH79" s="533"/>
      <c r="AI79" s="533"/>
      <c r="AJ79" s="533"/>
      <c r="AK79" s="533"/>
      <c r="AL79" s="533"/>
      <c r="AM79" s="533"/>
      <c r="AN79" s="533"/>
      <c r="AO79" s="533"/>
      <c r="AP79" s="533"/>
      <c r="AQ79" s="533"/>
      <c r="AR79" s="533"/>
      <c r="AS79" s="533"/>
      <c r="AT79" s="533"/>
      <c r="AU79" s="533"/>
      <c r="AV79" s="533"/>
      <c r="AW79" s="533"/>
      <c r="AX79" s="533"/>
      <c r="AY79" s="533"/>
      <c r="AZ79" s="533"/>
      <c r="BA79" s="533"/>
      <c r="BB79" s="533"/>
      <c r="BC79" s="533"/>
      <c r="BD79" s="533"/>
      <c r="BE79" s="116"/>
      <c r="BF79" s="117"/>
      <c r="BG79" s="117"/>
      <c r="BH79" s="117"/>
      <c r="BI79" s="138"/>
      <c r="BJ79" s="137"/>
      <c r="BK79" s="117"/>
      <c r="BL79" s="117"/>
      <c r="BM79" s="117"/>
      <c r="BN79" s="116"/>
      <c r="BO79" s="533"/>
      <c r="BP79" s="533"/>
      <c r="BQ79" s="533"/>
      <c r="BR79" s="533"/>
      <c r="BS79" s="533"/>
      <c r="BT79" s="533"/>
      <c r="BU79" s="533"/>
      <c r="BV79" s="533"/>
      <c r="BW79" s="533"/>
      <c r="BX79" s="533"/>
      <c r="BY79" s="533"/>
      <c r="BZ79" s="533"/>
      <c r="CA79" s="533"/>
      <c r="CB79" s="533"/>
      <c r="CC79" s="533"/>
      <c r="CD79" s="533"/>
      <c r="CE79" s="533"/>
      <c r="CF79" s="533"/>
      <c r="CG79" s="533"/>
      <c r="CH79" s="533"/>
      <c r="CI79" s="533"/>
      <c r="CJ79" s="533"/>
      <c r="CK79" s="533"/>
      <c r="CL79" s="533"/>
      <c r="CM79" s="533"/>
      <c r="CN79" s="533"/>
      <c r="CO79" s="533"/>
      <c r="CP79" s="533"/>
      <c r="CQ79" s="116"/>
      <c r="CR79" s="117"/>
      <c r="CS79" s="117"/>
      <c r="CT79" s="117"/>
      <c r="CU79" s="139"/>
    </row>
    <row r="80" spans="2:99" ht="9.75" customHeight="1">
      <c r="B80" s="592"/>
      <c r="C80" s="535"/>
      <c r="D80" s="535"/>
      <c r="E80" s="535"/>
      <c r="F80" s="535"/>
      <c r="G80" s="535"/>
      <c r="H80" s="535"/>
      <c r="I80" s="535"/>
      <c r="J80" s="535"/>
      <c r="K80" s="535"/>
      <c r="L80" s="535"/>
      <c r="M80" s="535"/>
      <c r="N80" s="535"/>
      <c r="O80" s="535"/>
      <c r="P80" s="535"/>
      <c r="Q80" s="535"/>
      <c r="R80" s="535"/>
      <c r="S80" s="535"/>
      <c r="T80" s="535"/>
      <c r="U80" s="535"/>
      <c r="V80" s="535"/>
      <c r="W80" s="569"/>
      <c r="X80" s="137"/>
      <c r="Y80" s="117"/>
      <c r="Z80" s="117"/>
      <c r="AA80" s="117"/>
      <c r="AB80" s="116"/>
      <c r="AC80" s="533"/>
      <c r="AD80" s="533"/>
      <c r="AE80" s="533"/>
      <c r="AF80" s="533"/>
      <c r="AG80" s="533"/>
      <c r="AH80" s="533"/>
      <c r="AI80" s="533"/>
      <c r="AJ80" s="533"/>
      <c r="AK80" s="533"/>
      <c r="AL80" s="533"/>
      <c r="AM80" s="533"/>
      <c r="AN80" s="533"/>
      <c r="AO80" s="533"/>
      <c r="AP80" s="533"/>
      <c r="AQ80" s="533"/>
      <c r="AR80" s="533"/>
      <c r="AS80" s="533"/>
      <c r="AT80" s="533"/>
      <c r="AU80" s="533"/>
      <c r="AV80" s="533"/>
      <c r="AW80" s="533"/>
      <c r="AX80" s="533"/>
      <c r="AY80" s="533"/>
      <c r="AZ80" s="533"/>
      <c r="BA80" s="533"/>
      <c r="BB80" s="533"/>
      <c r="BC80" s="533"/>
      <c r="BD80" s="533"/>
      <c r="BE80" s="116"/>
      <c r="BF80" s="117"/>
      <c r="BG80" s="117"/>
      <c r="BH80" s="117"/>
      <c r="BI80" s="138"/>
      <c r="BJ80" s="137"/>
      <c r="BK80" s="117"/>
      <c r="BL80" s="117"/>
      <c r="BM80" s="117"/>
      <c r="BN80" s="116"/>
      <c r="BO80" s="533"/>
      <c r="BP80" s="533"/>
      <c r="BQ80" s="533"/>
      <c r="BR80" s="533"/>
      <c r="BS80" s="533"/>
      <c r="BT80" s="533"/>
      <c r="BU80" s="533"/>
      <c r="BV80" s="533"/>
      <c r="BW80" s="533"/>
      <c r="BX80" s="533"/>
      <c r="BY80" s="533"/>
      <c r="BZ80" s="533"/>
      <c r="CA80" s="533"/>
      <c r="CB80" s="533"/>
      <c r="CC80" s="533"/>
      <c r="CD80" s="533"/>
      <c r="CE80" s="533"/>
      <c r="CF80" s="533"/>
      <c r="CG80" s="533"/>
      <c r="CH80" s="533"/>
      <c r="CI80" s="533"/>
      <c r="CJ80" s="533"/>
      <c r="CK80" s="533"/>
      <c r="CL80" s="533"/>
      <c r="CM80" s="533"/>
      <c r="CN80" s="533"/>
      <c r="CO80" s="533"/>
      <c r="CP80" s="533"/>
      <c r="CQ80" s="116"/>
      <c r="CR80" s="117"/>
      <c r="CS80" s="117"/>
      <c r="CT80" s="117"/>
      <c r="CU80" s="139"/>
    </row>
    <row r="81" spans="2:99" ht="9.75" customHeight="1">
      <c r="B81" s="592"/>
      <c r="C81" s="535"/>
      <c r="D81" s="535"/>
      <c r="E81" s="535"/>
      <c r="F81" s="535"/>
      <c r="G81" s="535"/>
      <c r="H81" s="535"/>
      <c r="I81" s="535"/>
      <c r="J81" s="535"/>
      <c r="K81" s="535"/>
      <c r="L81" s="535"/>
      <c r="M81" s="535"/>
      <c r="N81" s="535"/>
      <c r="O81" s="535"/>
      <c r="P81" s="535"/>
      <c r="Q81" s="535"/>
      <c r="R81" s="535"/>
      <c r="S81" s="535"/>
      <c r="T81" s="535"/>
      <c r="U81" s="535"/>
      <c r="V81" s="535"/>
      <c r="W81" s="569"/>
      <c r="X81" s="137"/>
      <c r="Y81" s="117"/>
      <c r="Z81" s="117"/>
      <c r="AA81" s="117"/>
      <c r="AB81" s="116"/>
      <c r="AC81" s="533"/>
      <c r="AD81" s="533"/>
      <c r="AE81" s="533"/>
      <c r="AF81" s="533"/>
      <c r="AG81" s="533"/>
      <c r="AH81" s="533"/>
      <c r="AI81" s="533"/>
      <c r="AJ81" s="533"/>
      <c r="AK81" s="533"/>
      <c r="AL81" s="533"/>
      <c r="AM81" s="533"/>
      <c r="AN81" s="533"/>
      <c r="AO81" s="533"/>
      <c r="AP81" s="533"/>
      <c r="AQ81" s="533"/>
      <c r="AR81" s="533"/>
      <c r="AS81" s="533"/>
      <c r="AT81" s="533"/>
      <c r="AU81" s="533"/>
      <c r="AV81" s="533"/>
      <c r="AW81" s="533"/>
      <c r="AX81" s="533"/>
      <c r="AY81" s="533"/>
      <c r="AZ81" s="533"/>
      <c r="BA81" s="533"/>
      <c r="BB81" s="533"/>
      <c r="BC81" s="533"/>
      <c r="BD81" s="533"/>
      <c r="BE81" s="116"/>
      <c r="BF81" s="117"/>
      <c r="BG81" s="117"/>
      <c r="BH81" s="117"/>
      <c r="BI81" s="138"/>
      <c r="BJ81" s="137"/>
      <c r="BK81" s="117"/>
      <c r="BL81" s="117"/>
      <c r="BM81" s="117"/>
      <c r="BN81" s="116"/>
      <c r="BO81" s="533"/>
      <c r="BP81" s="533"/>
      <c r="BQ81" s="533"/>
      <c r="BR81" s="533"/>
      <c r="BS81" s="533"/>
      <c r="BT81" s="533"/>
      <c r="BU81" s="533"/>
      <c r="BV81" s="533"/>
      <c r="BW81" s="533"/>
      <c r="BX81" s="533"/>
      <c r="BY81" s="533"/>
      <c r="BZ81" s="533"/>
      <c r="CA81" s="533"/>
      <c r="CB81" s="533"/>
      <c r="CC81" s="533"/>
      <c r="CD81" s="533"/>
      <c r="CE81" s="533"/>
      <c r="CF81" s="533"/>
      <c r="CG81" s="533"/>
      <c r="CH81" s="533"/>
      <c r="CI81" s="533"/>
      <c r="CJ81" s="533"/>
      <c r="CK81" s="533"/>
      <c r="CL81" s="533"/>
      <c r="CM81" s="533"/>
      <c r="CN81" s="533"/>
      <c r="CO81" s="533"/>
      <c r="CP81" s="533"/>
      <c r="CQ81" s="116"/>
      <c r="CR81" s="117"/>
      <c r="CS81" s="117"/>
      <c r="CT81" s="117"/>
      <c r="CU81" s="139"/>
    </row>
    <row r="82" spans="2:99" ht="9.75" customHeight="1">
      <c r="B82" s="592"/>
      <c r="C82" s="535"/>
      <c r="D82" s="535"/>
      <c r="E82" s="535"/>
      <c r="F82" s="535"/>
      <c r="G82" s="535"/>
      <c r="H82" s="535"/>
      <c r="I82" s="535"/>
      <c r="J82" s="535"/>
      <c r="K82" s="535"/>
      <c r="L82" s="535"/>
      <c r="M82" s="535"/>
      <c r="N82" s="535"/>
      <c r="O82" s="535"/>
      <c r="P82" s="535"/>
      <c r="Q82" s="535"/>
      <c r="R82" s="535"/>
      <c r="S82" s="535"/>
      <c r="T82" s="535"/>
      <c r="U82" s="535"/>
      <c r="V82" s="535"/>
      <c r="W82" s="569"/>
      <c r="X82" s="137"/>
      <c r="Y82" s="117"/>
      <c r="Z82" s="117"/>
      <c r="AA82" s="117"/>
      <c r="AB82" s="116"/>
      <c r="AC82" s="533"/>
      <c r="AD82" s="533"/>
      <c r="AE82" s="533"/>
      <c r="AF82" s="533"/>
      <c r="AG82" s="533"/>
      <c r="AH82" s="533"/>
      <c r="AI82" s="533"/>
      <c r="AJ82" s="533"/>
      <c r="AK82" s="533"/>
      <c r="AL82" s="533"/>
      <c r="AM82" s="533"/>
      <c r="AN82" s="533"/>
      <c r="AO82" s="533"/>
      <c r="AP82" s="533"/>
      <c r="AQ82" s="533"/>
      <c r="AR82" s="533"/>
      <c r="AS82" s="533"/>
      <c r="AT82" s="533"/>
      <c r="AU82" s="533"/>
      <c r="AV82" s="533"/>
      <c r="AW82" s="533"/>
      <c r="AX82" s="533"/>
      <c r="AY82" s="533"/>
      <c r="AZ82" s="533"/>
      <c r="BA82" s="533"/>
      <c r="BB82" s="533"/>
      <c r="BC82" s="533"/>
      <c r="BD82" s="533"/>
      <c r="BE82" s="116"/>
      <c r="BF82" s="117"/>
      <c r="BG82" s="117"/>
      <c r="BH82" s="117"/>
      <c r="BI82" s="138"/>
      <c r="BJ82" s="137"/>
      <c r="BK82" s="117"/>
      <c r="BL82" s="117"/>
      <c r="BM82" s="117"/>
      <c r="BN82" s="116"/>
      <c r="BO82" s="533"/>
      <c r="BP82" s="533"/>
      <c r="BQ82" s="533"/>
      <c r="BR82" s="533"/>
      <c r="BS82" s="533"/>
      <c r="BT82" s="533"/>
      <c r="BU82" s="533"/>
      <c r="BV82" s="533"/>
      <c r="BW82" s="533"/>
      <c r="BX82" s="533"/>
      <c r="BY82" s="533"/>
      <c r="BZ82" s="533"/>
      <c r="CA82" s="533"/>
      <c r="CB82" s="533"/>
      <c r="CC82" s="533"/>
      <c r="CD82" s="533"/>
      <c r="CE82" s="533"/>
      <c r="CF82" s="533"/>
      <c r="CG82" s="533"/>
      <c r="CH82" s="533"/>
      <c r="CI82" s="533"/>
      <c r="CJ82" s="533"/>
      <c r="CK82" s="533"/>
      <c r="CL82" s="533"/>
      <c r="CM82" s="533"/>
      <c r="CN82" s="533"/>
      <c r="CO82" s="533"/>
      <c r="CP82" s="533"/>
      <c r="CQ82" s="116"/>
      <c r="CR82" s="117"/>
      <c r="CS82" s="117"/>
      <c r="CT82" s="117"/>
      <c r="CU82" s="139"/>
    </row>
    <row r="83" spans="2:99" ht="9.75" customHeight="1">
      <c r="B83" s="592"/>
      <c r="C83" s="535"/>
      <c r="D83" s="535"/>
      <c r="E83" s="535"/>
      <c r="F83" s="535"/>
      <c r="G83" s="535"/>
      <c r="H83" s="535"/>
      <c r="I83" s="535"/>
      <c r="J83" s="535"/>
      <c r="K83" s="535"/>
      <c r="L83" s="535"/>
      <c r="M83" s="535"/>
      <c r="N83" s="535"/>
      <c r="O83" s="535"/>
      <c r="P83" s="535"/>
      <c r="Q83" s="535"/>
      <c r="R83" s="535"/>
      <c r="S83" s="535"/>
      <c r="T83" s="535"/>
      <c r="U83" s="535"/>
      <c r="V83" s="535"/>
      <c r="W83" s="569"/>
      <c r="X83" s="137"/>
      <c r="Y83" s="117"/>
      <c r="Z83" s="117"/>
      <c r="AA83" s="117"/>
      <c r="AB83" s="116"/>
      <c r="AC83" s="533"/>
      <c r="AD83" s="533"/>
      <c r="AE83" s="533"/>
      <c r="AF83" s="533"/>
      <c r="AG83" s="533"/>
      <c r="AH83" s="533"/>
      <c r="AI83" s="533"/>
      <c r="AJ83" s="533"/>
      <c r="AK83" s="533"/>
      <c r="AL83" s="533"/>
      <c r="AM83" s="533"/>
      <c r="AN83" s="533"/>
      <c r="AO83" s="533"/>
      <c r="AP83" s="533"/>
      <c r="AQ83" s="533"/>
      <c r="AR83" s="533"/>
      <c r="AS83" s="533"/>
      <c r="AT83" s="533"/>
      <c r="AU83" s="533"/>
      <c r="AV83" s="533"/>
      <c r="AW83" s="533"/>
      <c r="AX83" s="533"/>
      <c r="AY83" s="533"/>
      <c r="AZ83" s="533"/>
      <c r="BA83" s="533"/>
      <c r="BB83" s="533"/>
      <c r="BC83" s="533"/>
      <c r="BD83" s="533"/>
      <c r="BE83" s="116"/>
      <c r="BF83" s="117"/>
      <c r="BG83" s="117"/>
      <c r="BH83" s="117"/>
      <c r="BI83" s="138"/>
      <c r="BJ83" s="137"/>
      <c r="BK83" s="117"/>
      <c r="BL83" s="117"/>
      <c r="BM83" s="117"/>
      <c r="BN83" s="116"/>
      <c r="BO83" s="533"/>
      <c r="BP83" s="533"/>
      <c r="BQ83" s="533"/>
      <c r="BR83" s="533"/>
      <c r="BS83" s="533"/>
      <c r="BT83" s="533"/>
      <c r="BU83" s="533"/>
      <c r="BV83" s="533"/>
      <c r="BW83" s="533"/>
      <c r="BX83" s="533"/>
      <c r="BY83" s="533"/>
      <c r="BZ83" s="533"/>
      <c r="CA83" s="533"/>
      <c r="CB83" s="533"/>
      <c r="CC83" s="533"/>
      <c r="CD83" s="533"/>
      <c r="CE83" s="533"/>
      <c r="CF83" s="533"/>
      <c r="CG83" s="533"/>
      <c r="CH83" s="533"/>
      <c r="CI83" s="533"/>
      <c r="CJ83" s="533"/>
      <c r="CK83" s="533"/>
      <c r="CL83" s="533"/>
      <c r="CM83" s="533"/>
      <c r="CN83" s="533"/>
      <c r="CO83" s="533"/>
      <c r="CP83" s="533"/>
      <c r="CQ83" s="116"/>
      <c r="CR83" s="117"/>
      <c r="CS83" s="117"/>
      <c r="CT83" s="117"/>
      <c r="CU83" s="139"/>
    </row>
    <row r="84" spans="2:99" ht="9.75" customHeight="1">
      <c r="B84" s="592"/>
      <c r="C84" s="535"/>
      <c r="D84" s="535"/>
      <c r="E84" s="535"/>
      <c r="F84" s="535"/>
      <c r="G84" s="535"/>
      <c r="H84" s="535"/>
      <c r="I84" s="535"/>
      <c r="J84" s="535"/>
      <c r="K84" s="535"/>
      <c r="L84" s="535"/>
      <c r="M84" s="535"/>
      <c r="N84" s="535"/>
      <c r="O84" s="535"/>
      <c r="P84" s="535"/>
      <c r="Q84" s="535"/>
      <c r="R84" s="535"/>
      <c r="S84" s="535"/>
      <c r="T84" s="535"/>
      <c r="U84" s="535"/>
      <c r="V84" s="535"/>
      <c r="W84" s="569"/>
      <c r="X84" s="137"/>
      <c r="Y84" s="117"/>
      <c r="Z84" s="117"/>
      <c r="AA84" s="117"/>
      <c r="AB84" s="116"/>
      <c r="AC84" s="533"/>
      <c r="AD84" s="533"/>
      <c r="AE84" s="533"/>
      <c r="AF84" s="533"/>
      <c r="AG84" s="533"/>
      <c r="AH84" s="533"/>
      <c r="AI84" s="533"/>
      <c r="AJ84" s="533"/>
      <c r="AK84" s="533"/>
      <c r="AL84" s="533"/>
      <c r="AM84" s="533"/>
      <c r="AN84" s="533"/>
      <c r="AO84" s="533"/>
      <c r="AP84" s="533"/>
      <c r="AQ84" s="533"/>
      <c r="AR84" s="533"/>
      <c r="AS84" s="533"/>
      <c r="AT84" s="533"/>
      <c r="AU84" s="533"/>
      <c r="AV84" s="533"/>
      <c r="AW84" s="533"/>
      <c r="AX84" s="533"/>
      <c r="AY84" s="533"/>
      <c r="AZ84" s="533"/>
      <c r="BA84" s="533"/>
      <c r="BB84" s="533"/>
      <c r="BC84" s="533"/>
      <c r="BD84" s="533"/>
      <c r="BE84" s="116"/>
      <c r="BF84" s="117"/>
      <c r="BG84" s="117"/>
      <c r="BH84" s="117"/>
      <c r="BI84" s="138"/>
      <c r="BJ84" s="137"/>
      <c r="BK84" s="117"/>
      <c r="BL84" s="117"/>
      <c r="BM84" s="117"/>
      <c r="BN84" s="116"/>
      <c r="BO84" s="533"/>
      <c r="BP84" s="533"/>
      <c r="BQ84" s="533"/>
      <c r="BR84" s="533"/>
      <c r="BS84" s="533"/>
      <c r="BT84" s="533"/>
      <c r="BU84" s="533"/>
      <c r="BV84" s="533"/>
      <c r="BW84" s="533"/>
      <c r="BX84" s="533"/>
      <c r="BY84" s="533"/>
      <c r="BZ84" s="533"/>
      <c r="CA84" s="533"/>
      <c r="CB84" s="533"/>
      <c r="CC84" s="533"/>
      <c r="CD84" s="533"/>
      <c r="CE84" s="533"/>
      <c r="CF84" s="533"/>
      <c r="CG84" s="533"/>
      <c r="CH84" s="533"/>
      <c r="CI84" s="533"/>
      <c r="CJ84" s="533"/>
      <c r="CK84" s="533"/>
      <c r="CL84" s="533"/>
      <c r="CM84" s="533"/>
      <c r="CN84" s="533"/>
      <c r="CO84" s="533"/>
      <c r="CP84" s="533"/>
      <c r="CQ84" s="116"/>
      <c r="CR84" s="117"/>
      <c r="CS84" s="117"/>
      <c r="CT84" s="117"/>
      <c r="CU84" s="139"/>
    </row>
    <row r="85" spans="2:99" ht="9.75" customHeight="1">
      <c r="B85" s="592"/>
      <c r="C85" s="535"/>
      <c r="D85" s="535"/>
      <c r="E85" s="535"/>
      <c r="F85" s="535"/>
      <c r="G85" s="535"/>
      <c r="H85" s="535"/>
      <c r="I85" s="535"/>
      <c r="J85" s="535"/>
      <c r="K85" s="535"/>
      <c r="L85" s="535"/>
      <c r="M85" s="535"/>
      <c r="N85" s="535"/>
      <c r="O85" s="535"/>
      <c r="P85" s="535"/>
      <c r="Q85" s="535"/>
      <c r="R85" s="535"/>
      <c r="S85" s="535"/>
      <c r="T85" s="535"/>
      <c r="U85" s="535"/>
      <c r="V85" s="535"/>
      <c r="W85" s="569"/>
      <c r="X85" s="137"/>
      <c r="Y85" s="117"/>
      <c r="Z85" s="117"/>
      <c r="AA85" s="117"/>
      <c r="AB85" s="116"/>
      <c r="AC85" s="533"/>
      <c r="AD85" s="533"/>
      <c r="AE85" s="533"/>
      <c r="AF85" s="533"/>
      <c r="AG85" s="533"/>
      <c r="AH85" s="533"/>
      <c r="AI85" s="533"/>
      <c r="AJ85" s="533"/>
      <c r="AK85" s="533"/>
      <c r="AL85" s="533"/>
      <c r="AM85" s="533"/>
      <c r="AN85" s="533"/>
      <c r="AO85" s="533"/>
      <c r="AP85" s="533"/>
      <c r="AQ85" s="533"/>
      <c r="AR85" s="533"/>
      <c r="AS85" s="533"/>
      <c r="AT85" s="533"/>
      <c r="AU85" s="533"/>
      <c r="AV85" s="533"/>
      <c r="AW85" s="533"/>
      <c r="AX85" s="533"/>
      <c r="AY85" s="533"/>
      <c r="AZ85" s="533"/>
      <c r="BA85" s="533"/>
      <c r="BB85" s="533"/>
      <c r="BC85" s="533"/>
      <c r="BD85" s="533"/>
      <c r="BE85" s="116"/>
      <c r="BF85" s="117"/>
      <c r="BG85" s="117"/>
      <c r="BH85" s="117"/>
      <c r="BI85" s="138"/>
      <c r="BJ85" s="137"/>
      <c r="BK85" s="117"/>
      <c r="BL85" s="117"/>
      <c r="BM85" s="117"/>
      <c r="BN85" s="116"/>
      <c r="BO85" s="533"/>
      <c r="BP85" s="533"/>
      <c r="BQ85" s="533"/>
      <c r="BR85" s="533"/>
      <c r="BS85" s="533"/>
      <c r="BT85" s="533"/>
      <c r="BU85" s="533"/>
      <c r="BV85" s="533"/>
      <c r="BW85" s="533"/>
      <c r="BX85" s="533"/>
      <c r="BY85" s="533"/>
      <c r="BZ85" s="533"/>
      <c r="CA85" s="533"/>
      <c r="CB85" s="533"/>
      <c r="CC85" s="533"/>
      <c r="CD85" s="533"/>
      <c r="CE85" s="533"/>
      <c r="CF85" s="533"/>
      <c r="CG85" s="533"/>
      <c r="CH85" s="533"/>
      <c r="CI85" s="533"/>
      <c r="CJ85" s="533"/>
      <c r="CK85" s="533"/>
      <c r="CL85" s="533"/>
      <c r="CM85" s="533"/>
      <c r="CN85" s="533"/>
      <c r="CO85" s="533"/>
      <c r="CP85" s="533"/>
      <c r="CQ85" s="116"/>
      <c r="CR85" s="117"/>
      <c r="CS85" s="117"/>
      <c r="CT85" s="117"/>
      <c r="CU85" s="139"/>
    </row>
    <row r="86" spans="2:99" ht="9.75" customHeight="1">
      <c r="B86" s="592"/>
      <c r="C86" s="535"/>
      <c r="D86" s="535"/>
      <c r="E86" s="535"/>
      <c r="F86" s="535"/>
      <c r="G86" s="535"/>
      <c r="H86" s="535"/>
      <c r="I86" s="535"/>
      <c r="J86" s="535"/>
      <c r="K86" s="535"/>
      <c r="L86" s="535"/>
      <c r="M86" s="535"/>
      <c r="N86" s="535"/>
      <c r="O86" s="535"/>
      <c r="P86" s="535"/>
      <c r="Q86" s="535"/>
      <c r="R86" s="535"/>
      <c r="S86" s="535"/>
      <c r="T86" s="535"/>
      <c r="U86" s="535"/>
      <c r="V86" s="535"/>
      <c r="W86" s="569"/>
      <c r="X86" s="137"/>
      <c r="Y86" s="117"/>
      <c r="Z86" s="117"/>
      <c r="AA86" s="117"/>
      <c r="AB86" s="116"/>
      <c r="AC86" s="533"/>
      <c r="AD86" s="533"/>
      <c r="AE86" s="533"/>
      <c r="AF86" s="533"/>
      <c r="AG86" s="533"/>
      <c r="AH86" s="533"/>
      <c r="AI86" s="533"/>
      <c r="AJ86" s="533"/>
      <c r="AK86" s="533"/>
      <c r="AL86" s="533"/>
      <c r="AM86" s="533"/>
      <c r="AN86" s="533"/>
      <c r="AO86" s="533"/>
      <c r="AP86" s="533"/>
      <c r="AQ86" s="533"/>
      <c r="AR86" s="533"/>
      <c r="AS86" s="533"/>
      <c r="AT86" s="533"/>
      <c r="AU86" s="533"/>
      <c r="AV86" s="533"/>
      <c r="AW86" s="533"/>
      <c r="AX86" s="533"/>
      <c r="AY86" s="533"/>
      <c r="AZ86" s="533"/>
      <c r="BA86" s="533"/>
      <c r="BB86" s="533"/>
      <c r="BC86" s="533"/>
      <c r="BD86" s="533"/>
      <c r="BE86" s="116"/>
      <c r="BF86" s="117"/>
      <c r="BG86" s="117"/>
      <c r="BH86" s="117"/>
      <c r="BI86" s="138"/>
      <c r="BJ86" s="137"/>
      <c r="BK86" s="117"/>
      <c r="BL86" s="117"/>
      <c r="BM86" s="117"/>
      <c r="BN86" s="116"/>
      <c r="BO86" s="533"/>
      <c r="BP86" s="533"/>
      <c r="BQ86" s="533"/>
      <c r="BR86" s="533"/>
      <c r="BS86" s="533"/>
      <c r="BT86" s="533"/>
      <c r="BU86" s="533"/>
      <c r="BV86" s="533"/>
      <c r="BW86" s="533"/>
      <c r="BX86" s="533"/>
      <c r="BY86" s="533"/>
      <c r="BZ86" s="533"/>
      <c r="CA86" s="533"/>
      <c r="CB86" s="533"/>
      <c r="CC86" s="533"/>
      <c r="CD86" s="533"/>
      <c r="CE86" s="533"/>
      <c r="CF86" s="533"/>
      <c r="CG86" s="533"/>
      <c r="CH86" s="533"/>
      <c r="CI86" s="533"/>
      <c r="CJ86" s="533"/>
      <c r="CK86" s="533"/>
      <c r="CL86" s="533"/>
      <c r="CM86" s="533"/>
      <c r="CN86" s="533"/>
      <c r="CO86" s="533"/>
      <c r="CP86" s="533"/>
      <c r="CQ86" s="116"/>
      <c r="CR86" s="117"/>
      <c r="CS86" s="117"/>
      <c r="CT86" s="117"/>
      <c r="CU86" s="139"/>
    </row>
    <row r="87" spans="2:99" ht="9.75" customHeight="1">
      <c r="B87" s="592"/>
      <c r="C87" s="535"/>
      <c r="D87" s="535"/>
      <c r="E87" s="535"/>
      <c r="F87" s="535"/>
      <c r="G87" s="535"/>
      <c r="H87" s="535"/>
      <c r="I87" s="535"/>
      <c r="J87" s="535"/>
      <c r="K87" s="535"/>
      <c r="L87" s="535"/>
      <c r="M87" s="535"/>
      <c r="N87" s="535"/>
      <c r="O87" s="535"/>
      <c r="P87" s="535"/>
      <c r="Q87" s="535"/>
      <c r="R87" s="535"/>
      <c r="S87" s="535"/>
      <c r="T87" s="535"/>
      <c r="U87" s="535"/>
      <c r="V87" s="535"/>
      <c r="W87" s="569"/>
      <c r="X87" s="137"/>
      <c r="Y87" s="117"/>
      <c r="Z87" s="117"/>
      <c r="AA87" s="117"/>
      <c r="AB87" s="116"/>
      <c r="AC87" s="533"/>
      <c r="AD87" s="533"/>
      <c r="AE87" s="533"/>
      <c r="AF87" s="533"/>
      <c r="AG87" s="533"/>
      <c r="AH87" s="533"/>
      <c r="AI87" s="533"/>
      <c r="AJ87" s="533"/>
      <c r="AK87" s="533"/>
      <c r="AL87" s="533"/>
      <c r="AM87" s="533"/>
      <c r="AN87" s="533"/>
      <c r="AO87" s="533"/>
      <c r="AP87" s="533"/>
      <c r="AQ87" s="533"/>
      <c r="AR87" s="533"/>
      <c r="AS87" s="533"/>
      <c r="AT87" s="533"/>
      <c r="AU87" s="533"/>
      <c r="AV87" s="533"/>
      <c r="AW87" s="533"/>
      <c r="AX87" s="533"/>
      <c r="AY87" s="533"/>
      <c r="AZ87" s="533"/>
      <c r="BA87" s="533"/>
      <c r="BB87" s="533"/>
      <c r="BC87" s="533"/>
      <c r="BD87" s="533"/>
      <c r="BE87" s="116"/>
      <c r="BF87" s="117"/>
      <c r="BG87" s="117"/>
      <c r="BH87" s="117"/>
      <c r="BI87" s="138"/>
      <c r="BJ87" s="137"/>
      <c r="BK87" s="117"/>
      <c r="BL87" s="117"/>
      <c r="BM87" s="117"/>
      <c r="BN87" s="116"/>
      <c r="BO87" s="533"/>
      <c r="BP87" s="533"/>
      <c r="BQ87" s="533"/>
      <c r="BR87" s="533"/>
      <c r="BS87" s="533"/>
      <c r="BT87" s="533"/>
      <c r="BU87" s="533"/>
      <c r="BV87" s="533"/>
      <c r="BW87" s="533"/>
      <c r="BX87" s="533"/>
      <c r="BY87" s="533"/>
      <c r="BZ87" s="533"/>
      <c r="CA87" s="533"/>
      <c r="CB87" s="533"/>
      <c r="CC87" s="533"/>
      <c r="CD87" s="533"/>
      <c r="CE87" s="533"/>
      <c r="CF87" s="533"/>
      <c r="CG87" s="533"/>
      <c r="CH87" s="533"/>
      <c r="CI87" s="533"/>
      <c r="CJ87" s="533"/>
      <c r="CK87" s="533"/>
      <c r="CL87" s="533"/>
      <c r="CM87" s="533"/>
      <c r="CN87" s="533"/>
      <c r="CO87" s="533"/>
      <c r="CP87" s="533"/>
      <c r="CQ87" s="116"/>
      <c r="CR87" s="117"/>
      <c r="CS87" s="117"/>
      <c r="CT87" s="117"/>
      <c r="CU87" s="139"/>
    </row>
    <row r="88" spans="2:99" ht="9.75" customHeight="1">
      <c r="B88" s="592"/>
      <c r="C88" s="535"/>
      <c r="D88" s="535"/>
      <c r="E88" s="535"/>
      <c r="F88" s="535"/>
      <c r="G88" s="535"/>
      <c r="H88" s="535"/>
      <c r="I88" s="535"/>
      <c r="J88" s="535"/>
      <c r="K88" s="535"/>
      <c r="L88" s="535"/>
      <c r="M88" s="535"/>
      <c r="N88" s="535"/>
      <c r="O88" s="535"/>
      <c r="P88" s="535"/>
      <c r="Q88" s="535"/>
      <c r="R88" s="535"/>
      <c r="S88" s="535"/>
      <c r="T88" s="535"/>
      <c r="U88" s="535"/>
      <c r="V88" s="535"/>
      <c r="W88" s="569"/>
      <c r="X88" s="137"/>
      <c r="Y88" s="117"/>
      <c r="Z88" s="117"/>
      <c r="AA88" s="117"/>
      <c r="AB88" s="116"/>
      <c r="AC88" s="533"/>
      <c r="AD88" s="533"/>
      <c r="AE88" s="533"/>
      <c r="AF88" s="533"/>
      <c r="AG88" s="533"/>
      <c r="AH88" s="533"/>
      <c r="AI88" s="533"/>
      <c r="AJ88" s="533"/>
      <c r="AK88" s="533"/>
      <c r="AL88" s="533"/>
      <c r="AM88" s="533"/>
      <c r="AN88" s="533"/>
      <c r="AO88" s="533"/>
      <c r="AP88" s="533"/>
      <c r="AQ88" s="533"/>
      <c r="AR88" s="533"/>
      <c r="AS88" s="533"/>
      <c r="AT88" s="533"/>
      <c r="AU88" s="533"/>
      <c r="AV88" s="533"/>
      <c r="AW88" s="533"/>
      <c r="AX88" s="533"/>
      <c r="AY88" s="533"/>
      <c r="AZ88" s="533"/>
      <c r="BA88" s="533"/>
      <c r="BB88" s="533"/>
      <c r="BC88" s="533"/>
      <c r="BD88" s="533"/>
      <c r="BE88" s="116"/>
      <c r="BF88" s="117"/>
      <c r="BG88" s="117"/>
      <c r="BH88" s="117"/>
      <c r="BI88" s="138"/>
      <c r="BJ88" s="137"/>
      <c r="BK88" s="117"/>
      <c r="BL88" s="117"/>
      <c r="BM88" s="117"/>
      <c r="BN88" s="116"/>
      <c r="BO88" s="533"/>
      <c r="BP88" s="533"/>
      <c r="BQ88" s="533"/>
      <c r="BR88" s="533"/>
      <c r="BS88" s="533"/>
      <c r="BT88" s="533"/>
      <c r="BU88" s="533"/>
      <c r="BV88" s="533"/>
      <c r="BW88" s="533"/>
      <c r="BX88" s="533"/>
      <c r="BY88" s="533"/>
      <c r="BZ88" s="533"/>
      <c r="CA88" s="533"/>
      <c r="CB88" s="533"/>
      <c r="CC88" s="533"/>
      <c r="CD88" s="533"/>
      <c r="CE88" s="533"/>
      <c r="CF88" s="533"/>
      <c r="CG88" s="533"/>
      <c r="CH88" s="533"/>
      <c r="CI88" s="533"/>
      <c r="CJ88" s="533"/>
      <c r="CK88" s="533"/>
      <c r="CL88" s="533"/>
      <c r="CM88" s="533"/>
      <c r="CN88" s="533"/>
      <c r="CO88" s="533"/>
      <c r="CP88" s="533"/>
      <c r="CQ88" s="116"/>
      <c r="CR88" s="117"/>
      <c r="CS88" s="117"/>
      <c r="CT88" s="117"/>
      <c r="CU88" s="139"/>
    </row>
    <row r="89" spans="2:99" ht="9.75" customHeight="1">
      <c r="B89" s="592"/>
      <c r="C89" s="535"/>
      <c r="D89" s="535"/>
      <c r="E89" s="535"/>
      <c r="F89" s="535"/>
      <c r="G89" s="535"/>
      <c r="H89" s="535"/>
      <c r="I89" s="535"/>
      <c r="J89" s="535"/>
      <c r="K89" s="535"/>
      <c r="L89" s="535"/>
      <c r="M89" s="535"/>
      <c r="N89" s="535"/>
      <c r="O89" s="535"/>
      <c r="P89" s="535"/>
      <c r="Q89" s="535"/>
      <c r="R89" s="535"/>
      <c r="S89" s="535"/>
      <c r="T89" s="535"/>
      <c r="U89" s="535"/>
      <c r="V89" s="535"/>
      <c r="W89" s="569"/>
      <c r="X89" s="137"/>
      <c r="Y89" s="117"/>
      <c r="Z89" s="117"/>
      <c r="AA89" s="117"/>
      <c r="AB89" s="116"/>
      <c r="AC89" s="533"/>
      <c r="AD89" s="533"/>
      <c r="AE89" s="533"/>
      <c r="AF89" s="533"/>
      <c r="AG89" s="533"/>
      <c r="AH89" s="533"/>
      <c r="AI89" s="533"/>
      <c r="AJ89" s="533"/>
      <c r="AK89" s="533"/>
      <c r="AL89" s="533"/>
      <c r="AM89" s="533"/>
      <c r="AN89" s="533"/>
      <c r="AO89" s="533"/>
      <c r="AP89" s="533"/>
      <c r="AQ89" s="533"/>
      <c r="AR89" s="533"/>
      <c r="AS89" s="533"/>
      <c r="AT89" s="533"/>
      <c r="AU89" s="533"/>
      <c r="AV89" s="533"/>
      <c r="AW89" s="533"/>
      <c r="AX89" s="533"/>
      <c r="AY89" s="533"/>
      <c r="AZ89" s="533"/>
      <c r="BA89" s="533"/>
      <c r="BB89" s="533"/>
      <c r="BC89" s="533"/>
      <c r="BD89" s="533"/>
      <c r="BE89" s="116"/>
      <c r="BF89" s="117"/>
      <c r="BG89" s="117"/>
      <c r="BH89" s="117"/>
      <c r="BI89" s="138"/>
      <c r="BJ89" s="137"/>
      <c r="BK89" s="117"/>
      <c r="BL89" s="117"/>
      <c r="BM89" s="117"/>
      <c r="BN89" s="116"/>
      <c r="BO89" s="533"/>
      <c r="BP89" s="533"/>
      <c r="BQ89" s="533"/>
      <c r="BR89" s="533"/>
      <c r="BS89" s="533"/>
      <c r="BT89" s="533"/>
      <c r="BU89" s="533"/>
      <c r="BV89" s="533"/>
      <c r="BW89" s="533"/>
      <c r="BX89" s="533"/>
      <c r="BY89" s="533"/>
      <c r="BZ89" s="533"/>
      <c r="CA89" s="533"/>
      <c r="CB89" s="533"/>
      <c r="CC89" s="533"/>
      <c r="CD89" s="533"/>
      <c r="CE89" s="533"/>
      <c r="CF89" s="533"/>
      <c r="CG89" s="533"/>
      <c r="CH89" s="533"/>
      <c r="CI89" s="533"/>
      <c r="CJ89" s="533"/>
      <c r="CK89" s="533"/>
      <c r="CL89" s="533"/>
      <c r="CM89" s="533"/>
      <c r="CN89" s="533"/>
      <c r="CO89" s="533"/>
      <c r="CP89" s="533"/>
      <c r="CQ89" s="116"/>
      <c r="CR89" s="117"/>
      <c r="CS89" s="117"/>
      <c r="CT89" s="117"/>
      <c r="CU89" s="139"/>
    </row>
    <row r="90" spans="2:99" ht="9.75" customHeight="1">
      <c r="B90" s="566"/>
      <c r="C90" s="567"/>
      <c r="D90" s="567"/>
      <c r="E90" s="567"/>
      <c r="F90" s="567"/>
      <c r="G90" s="567"/>
      <c r="H90" s="567"/>
      <c r="I90" s="567"/>
      <c r="J90" s="567"/>
      <c r="K90" s="567"/>
      <c r="L90" s="567"/>
      <c r="M90" s="567"/>
      <c r="N90" s="567"/>
      <c r="O90" s="567"/>
      <c r="P90" s="567"/>
      <c r="Q90" s="567"/>
      <c r="R90" s="567"/>
      <c r="S90" s="567"/>
      <c r="T90" s="567"/>
      <c r="U90" s="567"/>
      <c r="V90" s="567"/>
      <c r="W90" s="571"/>
      <c r="X90" s="140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  <c r="AT90" s="141"/>
      <c r="AU90" s="141"/>
      <c r="AV90" s="141"/>
      <c r="AW90" s="141"/>
      <c r="AX90" s="141"/>
      <c r="AY90" s="141"/>
      <c r="AZ90" s="141"/>
      <c r="BA90" s="141"/>
      <c r="BB90" s="141"/>
      <c r="BC90" s="141"/>
      <c r="BD90" s="141"/>
      <c r="BE90" s="141"/>
      <c r="BF90" s="141"/>
      <c r="BG90" s="141"/>
      <c r="BH90" s="141"/>
      <c r="BI90" s="142"/>
      <c r="BJ90" s="140"/>
      <c r="BK90" s="141"/>
      <c r="BL90" s="141"/>
      <c r="BM90" s="141"/>
      <c r="BN90" s="141"/>
      <c r="BO90" s="141"/>
      <c r="BP90" s="141"/>
      <c r="BQ90" s="141"/>
      <c r="BR90" s="141"/>
      <c r="BS90" s="141"/>
      <c r="BT90" s="141"/>
      <c r="BU90" s="141"/>
      <c r="BV90" s="141"/>
      <c r="BW90" s="141"/>
      <c r="BX90" s="141"/>
      <c r="BY90" s="141"/>
      <c r="BZ90" s="141"/>
      <c r="CA90" s="141"/>
      <c r="CB90" s="141"/>
      <c r="CC90" s="141"/>
      <c r="CD90" s="141"/>
      <c r="CE90" s="141"/>
      <c r="CF90" s="141"/>
      <c r="CG90" s="141"/>
      <c r="CH90" s="141"/>
      <c r="CI90" s="141"/>
      <c r="CJ90" s="141"/>
      <c r="CK90" s="141"/>
      <c r="CL90" s="141"/>
      <c r="CM90" s="141"/>
      <c r="CN90" s="141"/>
      <c r="CO90" s="141"/>
      <c r="CP90" s="141"/>
      <c r="CQ90" s="141"/>
      <c r="CR90" s="141"/>
      <c r="CS90" s="141"/>
      <c r="CT90" s="141"/>
      <c r="CU90" s="143"/>
    </row>
    <row r="91" spans="2:99" ht="9.75" customHeight="1">
      <c r="B91" s="625" t="s">
        <v>243</v>
      </c>
      <c r="C91" s="535"/>
      <c r="D91" s="535"/>
      <c r="E91" s="535"/>
      <c r="F91" s="535"/>
      <c r="G91" s="535"/>
      <c r="H91" s="535"/>
      <c r="I91" s="535"/>
      <c r="J91" s="535"/>
      <c r="K91" s="535"/>
      <c r="L91" s="535"/>
      <c r="M91" s="535"/>
      <c r="N91" s="535"/>
      <c r="O91" s="535"/>
      <c r="P91" s="535"/>
      <c r="Q91" s="535"/>
      <c r="R91" s="535"/>
      <c r="S91" s="535"/>
      <c r="T91" s="535"/>
      <c r="U91" s="535"/>
      <c r="V91" s="535"/>
      <c r="W91" s="569"/>
      <c r="X91" s="132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  <c r="AS91" s="134"/>
      <c r="AT91" s="134"/>
      <c r="AU91" s="134"/>
      <c r="AV91" s="134"/>
      <c r="AW91" s="134"/>
      <c r="AX91" s="134"/>
      <c r="AY91" s="134"/>
      <c r="AZ91" s="134"/>
      <c r="BA91" s="134"/>
      <c r="BB91" s="134"/>
      <c r="BC91" s="134"/>
      <c r="BD91" s="134"/>
      <c r="BE91" s="134"/>
      <c r="BF91" s="134"/>
      <c r="BG91" s="134"/>
      <c r="BH91" s="134"/>
      <c r="BI91" s="135"/>
      <c r="BJ91" s="132"/>
      <c r="BK91" s="134"/>
      <c r="BL91" s="134"/>
      <c r="BM91" s="134"/>
      <c r="BN91" s="134"/>
      <c r="BO91" s="134"/>
      <c r="BP91" s="134"/>
      <c r="BQ91" s="134"/>
      <c r="BR91" s="134"/>
      <c r="BS91" s="134"/>
      <c r="BT91" s="134"/>
      <c r="BU91" s="134"/>
      <c r="BV91" s="134"/>
      <c r="BW91" s="134"/>
      <c r="BX91" s="134"/>
      <c r="BY91" s="134"/>
      <c r="BZ91" s="134"/>
      <c r="CA91" s="134"/>
      <c r="CB91" s="134"/>
      <c r="CC91" s="134"/>
      <c r="CD91" s="134"/>
      <c r="CE91" s="134"/>
      <c r="CF91" s="134"/>
      <c r="CG91" s="134"/>
      <c r="CH91" s="134"/>
      <c r="CI91" s="134"/>
      <c r="CJ91" s="134"/>
      <c r="CK91" s="134"/>
      <c r="CL91" s="134"/>
      <c r="CM91" s="134"/>
      <c r="CN91" s="134"/>
      <c r="CO91" s="134"/>
      <c r="CP91" s="134"/>
      <c r="CQ91" s="134"/>
      <c r="CR91" s="134"/>
      <c r="CS91" s="134"/>
      <c r="CT91" s="134"/>
      <c r="CU91" s="136"/>
    </row>
    <row r="92" spans="2:99" ht="9.75" customHeight="1">
      <c r="B92" s="592"/>
      <c r="C92" s="535"/>
      <c r="D92" s="535"/>
      <c r="E92" s="535"/>
      <c r="F92" s="535"/>
      <c r="G92" s="535"/>
      <c r="H92" s="535"/>
      <c r="I92" s="535"/>
      <c r="J92" s="535"/>
      <c r="K92" s="535"/>
      <c r="L92" s="535"/>
      <c r="M92" s="535"/>
      <c r="N92" s="535"/>
      <c r="O92" s="535"/>
      <c r="P92" s="535"/>
      <c r="Q92" s="535"/>
      <c r="R92" s="535"/>
      <c r="S92" s="535"/>
      <c r="T92" s="535"/>
      <c r="U92" s="535"/>
      <c r="V92" s="535"/>
      <c r="W92" s="569"/>
      <c r="X92" s="137"/>
      <c r="Y92" s="117"/>
      <c r="Z92" s="117"/>
      <c r="AA92" s="117"/>
      <c r="AC92" s="533" t="s">
        <v>243</v>
      </c>
      <c r="AD92" s="533"/>
      <c r="AE92" s="533"/>
      <c r="AF92" s="533"/>
      <c r="AG92" s="533"/>
      <c r="AH92" s="533"/>
      <c r="AI92" s="533"/>
      <c r="AJ92" s="533"/>
      <c r="AK92" s="533"/>
      <c r="AL92" s="533"/>
      <c r="AM92" s="533"/>
      <c r="AN92" s="533"/>
      <c r="AO92" s="533"/>
      <c r="AP92" s="533"/>
      <c r="AQ92" s="533"/>
      <c r="AR92" s="533"/>
      <c r="AS92" s="533"/>
      <c r="AT92" s="533"/>
      <c r="AU92" s="533"/>
      <c r="AV92" s="533"/>
      <c r="AW92" s="533"/>
      <c r="AX92" s="533"/>
      <c r="AY92" s="533"/>
      <c r="AZ92" s="533"/>
      <c r="BA92" s="533"/>
      <c r="BB92" s="533"/>
      <c r="BC92" s="533"/>
      <c r="BD92" s="533"/>
      <c r="BE92" s="116"/>
      <c r="BF92" s="117"/>
      <c r="BG92" s="117"/>
      <c r="BH92" s="117"/>
      <c r="BI92" s="138"/>
      <c r="BJ92" s="137"/>
      <c r="BK92" s="117"/>
      <c r="BL92" s="117"/>
      <c r="BM92" s="117"/>
      <c r="BO92" s="533" t="s">
        <v>243</v>
      </c>
      <c r="BP92" s="533"/>
      <c r="BQ92" s="533"/>
      <c r="BR92" s="533"/>
      <c r="BS92" s="533"/>
      <c r="BT92" s="533"/>
      <c r="BU92" s="533"/>
      <c r="BV92" s="533"/>
      <c r="BW92" s="533"/>
      <c r="BX92" s="533"/>
      <c r="BY92" s="533"/>
      <c r="BZ92" s="533"/>
      <c r="CA92" s="533"/>
      <c r="CB92" s="533"/>
      <c r="CC92" s="533"/>
      <c r="CD92" s="533"/>
      <c r="CE92" s="533"/>
      <c r="CF92" s="533"/>
      <c r="CG92" s="533"/>
      <c r="CH92" s="533"/>
      <c r="CI92" s="533"/>
      <c r="CJ92" s="533"/>
      <c r="CK92" s="533"/>
      <c r="CL92" s="533"/>
      <c r="CM92" s="533"/>
      <c r="CN92" s="533"/>
      <c r="CO92" s="533"/>
      <c r="CP92" s="533"/>
      <c r="CQ92" s="116"/>
      <c r="CR92" s="117"/>
      <c r="CS92" s="117"/>
      <c r="CT92" s="117"/>
      <c r="CU92" s="139"/>
    </row>
    <row r="93" spans="2:99" ht="9.75" customHeight="1">
      <c r="B93" s="592"/>
      <c r="C93" s="535"/>
      <c r="D93" s="535"/>
      <c r="E93" s="535"/>
      <c r="F93" s="535"/>
      <c r="G93" s="535"/>
      <c r="H93" s="535"/>
      <c r="I93" s="535"/>
      <c r="J93" s="535"/>
      <c r="K93" s="535"/>
      <c r="L93" s="535"/>
      <c r="M93" s="535"/>
      <c r="N93" s="535"/>
      <c r="O93" s="535"/>
      <c r="P93" s="535"/>
      <c r="Q93" s="535"/>
      <c r="R93" s="535"/>
      <c r="S93" s="535"/>
      <c r="T93" s="535"/>
      <c r="U93" s="535"/>
      <c r="V93" s="535"/>
      <c r="W93" s="569"/>
      <c r="X93" s="137"/>
      <c r="Y93" s="117"/>
      <c r="Z93" s="117"/>
      <c r="AA93" s="117"/>
      <c r="AB93" s="116"/>
      <c r="AC93" s="533"/>
      <c r="AD93" s="533"/>
      <c r="AE93" s="533"/>
      <c r="AF93" s="533"/>
      <c r="AG93" s="533"/>
      <c r="AH93" s="533"/>
      <c r="AI93" s="533"/>
      <c r="AJ93" s="533"/>
      <c r="AK93" s="533"/>
      <c r="AL93" s="533"/>
      <c r="AM93" s="533"/>
      <c r="AN93" s="533"/>
      <c r="AO93" s="533"/>
      <c r="AP93" s="533"/>
      <c r="AQ93" s="533"/>
      <c r="AR93" s="533"/>
      <c r="AS93" s="533"/>
      <c r="AT93" s="533"/>
      <c r="AU93" s="533"/>
      <c r="AV93" s="533"/>
      <c r="AW93" s="533"/>
      <c r="AX93" s="533"/>
      <c r="AY93" s="533"/>
      <c r="AZ93" s="533"/>
      <c r="BA93" s="533"/>
      <c r="BB93" s="533"/>
      <c r="BC93" s="533"/>
      <c r="BD93" s="533"/>
      <c r="BE93" s="116"/>
      <c r="BF93" s="117"/>
      <c r="BG93" s="117"/>
      <c r="BH93" s="117"/>
      <c r="BI93" s="138"/>
      <c r="BJ93" s="137"/>
      <c r="BK93" s="117"/>
      <c r="BL93" s="117"/>
      <c r="BM93" s="117"/>
      <c r="BN93" s="116"/>
      <c r="BO93" s="533"/>
      <c r="BP93" s="533"/>
      <c r="BQ93" s="533"/>
      <c r="BR93" s="533"/>
      <c r="BS93" s="533"/>
      <c r="BT93" s="533"/>
      <c r="BU93" s="533"/>
      <c r="BV93" s="533"/>
      <c r="BW93" s="533"/>
      <c r="BX93" s="533"/>
      <c r="BY93" s="533"/>
      <c r="BZ93" s="533"/>
      <c r="CA93" s="533"/>
      <c r="CB93" s="533"/>
      <c r="CC93" s="533"/>
      <c r="CD93" s="533"/>
      <c r="CE93" s="533"/>
      <c r="CF93" s="533"/>
      <c r="CG93" s="533"/>
      <c r="CH93" s="533"/>
      <c r="CI93" s="533"/>
      <c r="CJ93" s="533"/>
      <c r="CK93" s="533"/>
      <c r="CL93" s="533"/>
      <c r="CM93" s="533"/>
      <c r="CN93" s="533"/>
      <c r="CO93" s="533"/>
      <c r="CP93" s="533"/>
      <c r="CQ93" s="116"/>
      <c r="CR93" s="117"/>
      <c r="CS93" s="117"/>
      <c r="CT93" s="117"/>
      <c r="CU93" s="139"/>
    </row>
    <row r="94" spans="2:99" ht="9.75" customHeight="1">
      <c r="B94" s="592"/>
      <c r="C94" s="535"/>
      <c r="D94" s="535"/>
      <c r="E94" s="535"/>
      <c r="F94" s="535"/>
      <c r="G94" s="535"/>
      <c r="H94" s="535"/>
      <c r="I94" s="535"/>
      <c r="J94" s="535"/>
      <c r="K94" s="535"/>
      <c r="L94" s="535"/>
      <c r="M94" s="535"/>
      <c r="N94" s="535"/>
      <c r="O94" s="535"/>
      <c r="P94" s="535"/>
      <c r="Q94" s="535"/>
      <c r="R94" s="535"/>
      <c r="S94" s="535"/>
      <c r="T94" s="535"/>
      <c r="U94" s="535"/>
      <c r="V94" s="535"/>
      <c r="W94" s="569"/>
      <c r="X94" s="137"/>
      <c r="Y94" s="117"/>
      <c r="Z94" s="117"/>
      <c r="AA94" s="117"/>
      <c r="AB94" s="116"/>
      <c r="AC94" s="533"/>
      <c r="AD94" s="533"/>
      <c r="AE94" s="533"/>
      <c r="AF94" s="533"/>
      <c r="AG94" s="533"/>
      <c r="AH94" s="533"/>
      <c r="AI94" s="533"/>
      <c r="AJ94" s="533"/>
      <c r="AK94" s="533"/>
      <c r="AL94" s="533"/>
      <c r="AM94" s="533"/>
      <c r="AN94" s="533"/>
      <c r="AO94" s="533"/>
      <c r="AP94" s="533"/>
      <c r="AQ94" s="533"/>
      <c r="AR94" s="533"/>
      <c r="AS94" s="533"/>
      <c r="AT94" s="533"/>
      <c r="AU94" s="533"/>
      <c r="AV94" s="533"/>
      <c r="AW94" s="533"/>
      <c r="AX94" s="533"/>
      <c r="AY94" s="533"/>
      <c r="AZ94" s="533"/>
      <c r="BA94" s="533"/>
      <c r="BB94" s="533"/>
      <c r="BC94" s="533"/>
      <c r="BD94" s="533"/>
      <c r="BE94" s="116"/>
      <c r="BF94" s="117"/>
      <c r="BG94" s="117"/>
      <c r="BH94" s="117"/>
      <c r="BI94" s="138"/>
      <c r="BJ94" s="137"/>
      <c r="BK94" s="117"/>
      <c r="BL94" s="117"/>
      <c r="BM94" s="117"/>
      <c r="BN94" s="116"/>
      <c r="BO94" s="533"/>
      <c r="BP94" s="533"/>
      <c r="BQ94" s="533"/>
      <c r="BR94" s="533"/>
      <c r="BS94" s="533"/>
      <c r="BT94" s="533"/>
      <c r="BU94" s="533"/>
      <c r="BV94" s="533"/>
      <c r="BW94" s="533"/>
      <c r="BX94" s="533"/>
      <c r="BY94" s="533"/>
      <c r="BZ94" s="533"/>
      <c r="CA94" s="533"/>
      <c r="CB94" s="533"/>
      <c r="CC94" s="533"/>
      <c r="CD94" s="533"/>
      <c r="CE94" s="533"/>
      <c r="CF94" s="533"/>
      <c r="CG94" s="533"/>
      <c r="CH94" s="533"/>
      <c r="CI94" s="533"/>
      <c r="CJ94" s="533"/>
      <c r="CK94" s="533"/>
      <c r="CL94" s="533"/>
      <c r="CM94" s="533"/>
      <c r="CN94" s="533"/>
      <c r="CO94" s="533"/>
      <c r="CP94" s="533"/>
      <c r="CQ94" s="116"/>
      <c r="CR94" s="117"/>
      <c r="CS94" s="117"/>
      <c r="CT94" s="117"/>
      <c r="CU94" s="139"/>
    </row>
    <row r="95" spans="2:99" ht="9.75" customHeight="1">
      <c r="B95" s="592"/>
      <c r="C95" s="535"/>
      <c r="D95" s="535"/>
      <c r="E95" s="535"/>
      <c r="F95" s="535"/>
      <c r="G95" s="535"/>
      <c r="H95" s="535"/>
      <c r="I95" s="535"/>
      <c r="J95" s="535"/>
      <c r="K95" s="535"/>
      <c r="L95" s="535"/>
      <c r="M95" s="535"/>
      <c r="N95" s="535"/>
      <c r="O95" s="535"/>
      <c r="P95" s="535"/>
      <c r="Q95" s="535"/>
      <c r="R95" s="535"/>
      <c r="S95" s="535"/>
      <c r="T95" s="535"/>
      <c r="U95" s="535"/>
      <c r="V95" s="535"/>
      <c r="W95" s="569"/>
      <c r="X95" s="137"/>
      <c r="Y95" s="117"/>
      <c r="Z95" s="117"/>
      <c r="AA95" s="117"/>
      <c r="AB95" s="116"/>
      <c r="AC95" s="533"/>
      <c r="AD95" s="533"/>
      <c r="AE95" s="533"/>
      <c r="AF95" s="533"/>
      <c r="AG95" s="533"/>
      <c r="AH95" s="533"/>
      <c r="AI95" s="533"/>
      <c r="AJ95" s="533"/>
      <c r="AK95" s="533"/>
      <c r="AL95" s="533"/>
      <c r="AM95" s="533"/>
      <c r="AN95" s="533"/>
      <c r="AO95" s="533"/>
      <c r="AP95" s="533"/>
      <c r="AQ95" s="533"/>
      <c r="AR95" s="533"/>
      <c r="AS95" s="533"/>
      <c r="AT95" s="533"/>
      <c r="AU95" s="533"/>
      <c r="AV95" s="533"/>
      <c r="AW95" s="533"/>
      <c r="AX95" s="533"/>
      <c r="AY95" s="533"/>
      <c r="AZ95" s="533"/>
      <c r="BA95" s="533"/>
      <c r="BB95" s="533"/>
      <c r="BC95" s="533"/>
      <c r="BD95" s="533"/>
      <c r="BE95" s="116"/>
      <c r="BF95" s="117"/>
      <c r="BG95" s="117"/>
      <c r="BH95" s="117"/>
      <c r="BI95" s="138"/>
      <c r="BJ95" s="137"/>
      <c r="BK95" s="117"/>
      <c r="BL95" s="117"/>
      <c r="BM95" s="117"/>
      <c r="BN95" s="116"/>
      <c r="BO95" s="533"/>
      <c r="BP95" s="533"/>
      <c r="BQ95" s="533"/>
      <c r="BR95" s="533"/>
      <c r="BS95" s="533"/>
      <c r="BT95" s="533"/>
      <c r="BU95" s="533"/>
      <c r="BV95" s="533"/>
      <c r="BW95" s="533"/>
      <c r="BX95" s="533"/>
      <c r="BY95" s="533"/>
      <c r="BZ95" s="533"/>
      <c r="CA95" s="533"/>
      <c r="CB95" s="533"/>
      <c r="CC95" s="533"/>
      <c r="CD95" s="533"/>
      <c r="CE95" s="533"/>
      <c r="CF95" s="533"/>
      <c r="CG95" s="533"/>
      <c r="CH95" s="533"/>
      <c r="CI95" s="533"/>
      <c r="CJ95" s="533"/>
      <c r="CK95" s="533"/>
      <c r="CL95" s="533"/>
      <c r="CM95" s="533"/>
      <c r="CN95" s="533"/>
      <c r="CO95" s="533"/>
      <c r="CP95" s="533"/>
      <c r="CQ95" s="116"/>
      <c r="CR95" s="117"/>
      <c r="CS95" s="117"/>
      <c r="CT95" s="117"/>
      <c r="CU95" s="139"/>
    </row>
    <row r="96" spans="2:99" ht="9.75" customHeight="1">
      <c r="B96" s="592"/>
      <c r="C96" s="535"/>
      <c r="D96" s="535"/>
      <c r="E96" s="535"/>
      <c r="F96" s="535"/>
      <c r="G96" s="535"/>
      <c r="H96" s="535"/>
      <c r="I96" s="535"/>
      <c r="J96" s="535"/>
      <c r="K96" s="535"/>
      <c r="L96" s="535"/>
      <c r="M96" s="535"/>
      <c r="N96" s="535"/>
      <c r="O96" s="535"/>
      <c r="P96" s="535"/>
      <c r="Q96" s="535"/>
      <c r="R96" s="535"/>
      <c r="S96" s="535"/>
      <c r="T96" s="535"/>
      <c r="U96" s="535"/>
      <c r="V96" s="535"/>
      <c r="W96" s="569"/>
      <c r="X96" s="137"/>
      <c r="Y96" s="117"/>
      <c r="Z96" s="117"/>
      <c r="AA96" s="117"/>
      <c r="AB96" s="116"/>
      <c r="AC96" s="533"/>
      <c r="AD96" s="533"/>
      <c r="AE96" s="533"/>
      <c r="AF96" s="533"/>
      <c r="AG96" s="533"/>
      <c r="AH96" s="533"/>
      <c r="AI96" s="533"/>
      <c r="AJ96" s="533"/>
      <c r="AK96" s="533"/>
      <c r="AL96" s="533"/>
      <c r="AM96" s="533"/>
      <c r="AN96" s="533"/>
      <c r="AO96" s="533"/>
      <c r="AP96" s="533"/>
      <c r="AQ96" s="533"/>
      <c r="AR96" s="533"/>
      <c r="AS96" s="533"/>
      <c r="AT96" s="533"/>
      <c r="AU96" s="533"/>
      <c r="AV96" s="533"/>
      <c r="AW96" s="533"/>
      <c r="AX96" s="533"/>
      <c r="AY96" s="533"/>
      <c r="AZ96" s="533"/>
      <c r="BA96" s="533"/>
      <c r="BB96" s="533"/>
      <c r="BC96" s="533"/>
      <c r="BD96" s="533"/>
      <c r="BE96" s="116"/>
      <c r="BF96" s="117"/>
      <c r="BG96" s="117"/>
      <c r="BH96" s="117"/>
      <c r="BI96" s="138"/>
      <c r="BJ96" s="137"/>
      <c r="BK96" s="117"/>
      <c r="BL96" s="117"/>
      <c r="BM96" s="117"/>
      <c r="BN96" s="116"/>
      <c r="BO96" s="533"/>
      <c r="BP96" s="533"/>
      <c r="BQ96" s="533"/>
      <c r="BR96" s="533"/>
      <c r="BS96" s="533"/>
      <c r="BT96" s="533"/>
      <c r="BU96" s="533"/>
      <c r="BV96" s="533"/>
      <c r="BW96" s="533"/>
      <c r="BX96" s="533"/>
      <c r="BY96" s="533"/>
      <c r="BZ96" s="533"/>
      <c r="CA96" s="533"/>
      <c r="CB96" s="533"/>
      <c r="CC96" s="533"/>
      <c r="CD96" s="533"/>
      <c r="CE96" s="533"/>
      <c r="CF96" s="533"/>
      <c r="CG96" s="533"/>
      <c r="CH96" s="533"/>
      <c r="CI96" s="533"/>
      <c r="CJ96" s="533"/>
      <c r="CK96" s="533"/>
      <c r="CL96" s="533"/>
      <c r="CM96" s="533"/>
      <c r="CN96" s="533"/>
      <c r="CO96" s="533"/>
      <c r="CP96" s="533"/>
      <c r="CQ96" s="116"/>
      <c r="CR96" s="117"/>
      <c r="CS96" s="117"/>
      <c r="CT96" s="117"/>
      <c r="CU96" s="139"/>
    </row>
    <row r="97" spans="2:99" ht="9.75" customHeight="1">
      <c r="B97" s="592"/>
      <c r="C97" s="535"/>
      <c r="D97" s="535"/>
      <c r="E97" s="535"/>
      <c r="F97" s="535"/>
      <c r="G97" s="535"/>
      <c r="H97" s="535"/>
      <c r="I97" s="535"/>
      <c r="J97" s="535"/>
      <c r="K97" s="535"/>
      <c r="L97" s="535"/>
      <c r="M97" s="535"/>
      <c r="N97" s="535"/>
      <c r="O97" s="535"/>
      <c r="P97" s="535"/>
      <c r="Q97" s="535"/>
      <c r="R97" s="535"/>
      <c r="S97" s="535"/>
      <c r="T97" s="535"/>
      <c r="U97" s="535"/>
      <c r="V97" s="535"/>
      <c r="W97" s="569"/>
      <c r="X97" s="137"/>
      <c r="Y97" s="117"/>
      <c r="Z97" s="117"/>
      <c r="AA97" s="117"/>
      <c r="AB97" s="116"/>
      <c r="AC97" s="533"/>
      <c r="AD97" s="533"/>
      <c r="AE97" s="533"/>
      <c r="AF97" s="533"/>
      <c r="AG97" s="533"/>
      <c r="AH97" s="533"/>
      <c r="AI97" s="533"/>
      <c r="AJ97" s="533"/>
      <c r="AK97" s="533"/>
      <c r="AL97" s="533"/>
      <c r="AM97" s="533"/>
      <c r="AN97" s="533"/>
      <c r="AO97" s="533"/>
      <c r="AP97" s="533"/>
      <c r="AQ97" s="533"/>
      <c r="AR97" s="533"/>
      <c r="AS97" s="533"/>
      <c r="AT97" s="533"/>
      <c r="AU97" s="533"/>
      <c r="AV97" s="533"/>
      <c r="AW97" s="533"/>
      <c r="AX97" s="533"/>
      <c r="AY97" s="533"/>
      <c r="AZ97" s="533"/>
      <c r="BA97" s="533"/>
      <c r="BB97" s="533"/>
      <c r="BC97" s="533"/>
      <c r="BD97" s="533"/>
      <c r="BE97" s="116"/>
      <c r="BF97" s="117"/>
      <c r="BG97" s="117"/>
      <c r="BH97" s="117"/>
      <c r="BI97" s="138"/>
      <c r="BJ97" s="137"/>
      <c r="BK97" s="117"/>
      <c r="BL97" s="117"/>
      <c r="BM97" s="117"/>
      <c r="BN97" s="116"/>
      <c r="BO97" s="533"/>
      <c r="BP97" s="533"/>
      <c r="BQ97" s="533"/>
      <c r="BR97" s="533"/>
      <c r="BS97" s="533"/>
      <c r="BT97" s="533"/>
      <c r="BU97" s="533"/>
      <c r="BV97" s="533"/>
      <c r="BW97" s="533"/>
      <c r="BX97" s="533"/>
      <c r="BY97" s="533"/>
      <c r="BZ97" s="533"/>
      <c r="CA97" s="533"/>
      <c r="CB97" s="533"/>
      <c r="CC97" s="533"/>
      <c r="CD97" s="533"/>
      <c r="CE97" s="533"/>
      <c r="CF97" s="533"/>
      <c r="CG97" s="533"/>
      <c r="CH97" s="533"/>
      <c r="CI97" s="533"/>
      <c r="CJ97" s="533"/>
      <c r="CK97" s="533"/>
      <c r="CL97" s="533"/>
      <c r="CM97" s="533"/>
      <c r="CN97" s="533"/>
      <c r="CO97" s="533"/>
      <c r="CP97" s="533"/>
      <c r="CQ97" s="116"/>
      <c r="CR97" s="117"/>
      <c r="CS97" s="117"/>
      <c r="CT97" s="117"/>
      <c r="CU97" s="139"/>
    </row>
    <row r="98" spans="2:99" ht="9.75" customHeight="1">
      <c r="B98" s="592"/>
      <c r="C98" s="535"/>
      <c r="D98" s="535"/>
      <c r="E98" s="535"/>
      <c r="F98" s="535"/>
      <c r="G98" s="535"/>
      <c r="H98" s="535"/>
      <c r="I98" s="535"/>
      <c r="J98" s="535"/>
      <c r="K98" s="535"/>
      <c r="L98" s="535"/>
      <c r="M98" s="535"/>
      <c r="N98" s="535"/>
      <c r="O98" s="535"/>
      <c r="P98" s="535"/>
      <c r="Q98" s="535"/>
      <c r="R98" s="535"/>
      <c r="S98" s="535"/>
      <c r="T98" s="535"/>
      <c r="U98" s="535"/>
      <c r="V98" s="535"/>
      <c r="W98" s="569"/>
      <c r="X98" s="137"/>
      <c r="Y98" s="117"/>
      <c r="Z98" s="117"/>
      <c r="AA98" s="117"/>
      <c r="AB98" s="116"/>
      <c r="AC98" s="533"/>
      <c r="AD98" s="533"/>
      <c r="AE98" s="533"/>
      <c r="AF98" s="533"/>
      <c r="AG98" s="533"/>
      <c r="AH98" s="533"/>
      <c r="AI98" s="533"/>
      <c r="AJ98" s="533"/>
      <c r="AK98" s="533"/>
      <c r="AL98" s="533"/>
      <c r="AM98" s="533"/>
      <c r="AN98" s="533"/>
      <c r="AO98" s="533"/>
      <c r="AP98" s="533"/>
      <c r="AQ98" s="533"/>
      <c r="AR98" s="533"/>
      <c r="AS98" s="533"/>
      <c r="AT98" s="533"/>
      <c r="AU98" s="533"/>
      <c r="AV98" s="533"/>
      <c r="AW98" s="533"/>
      <c r="AX98" s="533"/>
      <c r="AY98" s="533"/>
      <c r="AZ98" s="533"/>
      <c r="BA98" s="533"/>
      <c r="BB98" s="533"/>
      <c r="BC98" s="533"/>
      <c r="BD98" s="533"/>
      <c r="BE98" s="116"/>
      <c r="BF98" s="117"/>
      <c r="BG98" s="117"/>
      <c r="BH98" s="117"/>
      <c r="BI98" s="138"/>
      <c r="BJ98" s="137"/>
      <c r="BK98" s="117"/>
      <c r="BL98" s="117"/>
      <c r="BM98" s="117"/>
      <c r="BN98" s="116"/>
      <c r="BO98" s="533"/>
      <c r="BP98" s="533"/>
      <c r="BQ98" s="533"/>
      <c r="BR98" s="533"/>
      <c r="BS98" s="533"/>
      <c r="BT98" s="533"/>
      <c r="BU98" s="533"/>
      <c r="BV98" s="533"/>
      <c r="BW98" s="533"/>
      <c r="BX98" s="533"/>
      <c r="BY98" s="533"/>
      <c r="BZ98" s="533"/>
      <c r="CA98" s="533"/>
      <c r="CB98" s="533"/>
      <c r="CC98" s="533"/>
      <c r="CD98" s="533"/>
      <c r="CE98" s="533"/>
      <c r="CF98" s="533"/>
      <c r="CG98" s="533"/>
      <c r="CH98" s="533"/>
      <c r="CI98" s="533"/>
      <c r="CJ98" s="533"/>
      <c r="CK98" s="533"/>
      <c r="CL98" s="533"/>
      <c r="CM98" s="533"/>
      <c r="CN98" s="533"/>
      <c r="CO98" s="533"/>
      <c r="CP98" s="533"/>
      <c r="CQ98" s="116"/>
      <c r="CR98" s="117"/>
      <c r="CS98" s="117"/>
      <c r="CT98" s="117"/>
      <c r="CU98" s="139"/>
    </row>
    <row r="99" spans="2:99" ht="9.75" customHeight="1">
      <c r="B99" s="592"/>
      <c r="C99" s="535"/>
      <c r="D99" s="535"/>
      <c r="E99" s="535"/>
      <c r="F99" s="535"/>
      <c r="G99" s="535"/>
      <c r="H99" s="535"/>
      <c r="I99" s="535"/>
      <c r="J99" s="535"/>
      <c r="K99" s="535"/>
      <c r="L99" s="535"/>
      <c r="M99" s="535"/>
      <c r="N99" s="535"/>
      <c r="O99" s="535"/>
      <c r="P99" s="535"/>
      <c r="Q99" s="535"/>
      <c r="R99" s="535"/>
      <c r="S99" s="535"/>
      <c r="T99" s="535"/>
      <c r="U99" s="535"/>
      <c r="V99" s="535"/>
      <c r="W99" s="569"/>
      <c r="X99" s="137"/>
      <c r="Y99" s="117"/>
      <c r="Z99" s="117"/>
      <c r="AA99" s="117"/>
      <c r="AB99" s="116"/>
      <c r="AC99" s="533"/>
      <c r="AD99" s="533"/>
      <c r="AE99" s="533"/>
      <c r="AF99" s="533"/>
      <c r="AG99" s="533"/>
      <c r="AH99" s="533"/>
      <c r="AI99" s="533"/>
      <c r="AJ99" s="533"/>
      <c r="AK99" s="533"/>
      <c r="AL99" s="533"/>
      <c r="AM99" s="533"/>
      <c r="AN99" s="533"/>
      <c r="AO99" s="533"/>
      <c r="AP99" s="533"/>
      <c r="AQ99" s="533"/>
      <c r="AR99" s="533"/>
      <c r="AS99" s="533"/>
      <c r="AT99" s="533"/>
      <c r="AU99" s="533"/>
      <c r="AV99" s="533"/>
      <c r="AW99" s="533"/>
      <c r="AX99" s="533"/>
      <c r="AY99" s="533"/>
      <c r="AZ99" s="533"/>
      <c r="BA99" s="533"/>
      <c r="BB99" s="533"/>
      <c r="BC99" s="533"/>
      <c r="BD99" s="533"/>
      <c r="BE99" s="116"/>
      <c r="BF99" s="117"/>
      <c r="BG99" s="117"/>
      <c r="BH99" s="117"/>
      <c r="BI99" s="138"/>
      <c r="BJ99" s="137"/>
      <c r="BK99" s="117"/>
      <c r="BL99" s="117"/>
      <c r="BM99" s="117"/>
      <c r="BN99" s="116"/>
      <c r="BO99" s="533"/>
      <c r="BP99" s="533"/>
      <c r="BQ99" s="533"/>
      <c r="BR99" s="533"/>
      <c r="BS99" s="533"/>
      <c r="BT99" s="533"/>
      <c r="BU99" s="533"/>
      <c r="BV99" s="533"/>
      <c r="BW99" s="533"/>
      <c r="BX99" s="533"/>
      <c r="BY99" s="533"/>
      <c r="BZ99" s="533"/>
      <c r="CA99" s="533"/>
      <c r="CB99" s="533"/>
      <c r="CC99" s="533"/>
      <c r="CD99" s="533"/>
      <c r="CE99" s="533"/>
      <c r="CF99" s="533"/>
      <c r="CG99" s="533"/>
      <c r="CH99" s="533"/>
      <c r="CI99" s="533"/>
      <c r="CJ99" s="533"/>
      <c r="CK99" s="533"/>
      <c r="CL99" s="533"/>
      <c r="CM99" s="533"/>
      <c r="CN99" s="533"/>
      <c r="CO99" s="533"/>
      <c r="CP99" s="533"/>
      <c r="CQ99" s="116"/>
      <c r="CR99" s="117"/>
      <c r="CS99" s="117"/>
      <c r="CT99" s="117"/>
      <c r="CU99" s="139"/>
    </row>
    <row r="100" spans="2:99" ht="9.75" customHeight="1">
      <c r="B100" s="592"/>
      <c r="C100" s="535"/>
      <c r="D100" s="535"/>
      <c r="E100" s="535"/>
      <c r="F100" s="535"/>
      <c r="G100" s="535"/>
      <c r="H100" s="535"/>
      <c r="I100" s="535"/>
      <c r="J100" s="535"/>
      <c r="K100" s="535"/>
      <c r="L100" s="535"/>
      <c r="M100" s="535"/>
      <c r="N100" s="535"/>
      <c r="O100" s="535"/>
      <c r="P100" s="535"/>
      <c r="Q100" s="535"/>
      <c r="R100" s="535"/>
      <c r="S100" s="535"/>
      <c r="T100" s="535"/>
      <c r="U100" s="535"/>
      <c r="V100" s="535"/>
      <c r="W100" s="569"/>
      <c r="X100" s="137"/>
      <c r="Y100" s="117"/>
      <c r="Z100" s="117"/>
      <c r="AA100" s="117"/>
      <c r="AB100" s="116"/>
      <c r="AC100" s="533"/>
      <c r="AD100" s="533"/>
      <c r="AE100" s="533"/>
      <c r="AF100" s="533"/>
      <c r="AG100" s="533"/>
      <c r="AH100" s="533"/>
      <c r="AI100" s="533"/>
      <c r="AJ100" s="533"/>
      <c r="AK100" s="533"/>
      <c r="AL100" s="533"/>
      <c r="AM100" s="533"/>
      <c r="AN100" s="533"/>
      <c r="AO100" s="533"/>
      <c r="AP100" s="533"/>
      <c r="AQ100" s="533"/>
      <c r="AR100" s="533"/>
      <c r="AS100" s="533"/>
      <c r="AT100" s="533"/>
      <c r="AU100" s="533"/>
      <c r="AV100" s="533"/>
      <c r="AW100" s="533"/>
      <c r="AX100" s="533"/>
      <c r="AY100" s="533"/>
      <c r="AZ100" s="533"/>
      <c r="BA100" s="533"/>
      <c r="BB100" s="533"/>
      <c r="BC100" s="533"/>
      <c r="BD100" s="533"/>
      <c r="BE100" s="116"/>
      <c r="BF100" s="117"/>
      <c r="BG100" s="117"/>
      <c r="BH100" s="117"/>
      <c r="BI100" s="138"/>
      <c r="BJ100" s="137"/>
      <c r="BK100" s="117"/>
      <c r="BL100" s="117"/>
      <c r="BM100" s="117"/>
      <c r="BN100" s="116"/>
      <c r="BO100" s="533"/>
      <c r="BP100" s="533"/>
      <c r="BQ100" s="533"/>
      <c r="BR100" s="533"/>
      <c r="BS100" s="533"/>
      <c r="BT100" s="533"/>
      <c r="BU100" s="533"/>
      <c r="BV100" s="533"/>
      <c r="BW100" s="533"/>
      <c r="BX100" s="533"/>
      <c r="BY100" s="533"/>
      <c r="BZ100" s="533"/>
      <c r="CA100" s="533"/>
      <c r="CB100" s="533"/>
      <c r="CC100" s="533"/>
      <c r="CD100" s="533"/>
      <c r="CE100" s="533"/>
      <c r="CF100" s="533"/>
      <c r="CG100" s="533"/>
      <c r="CH100" s="533"/>
      <c r="CI100" s="533"/>
      <c r="CJ100" s="533"/>
      <c r="CK100" s="533"/>
      <c r="CL100" s="533"/>
      <c r="CM100" s="533"/>
      <c r="CN100" s="533"/>
      <c r="CO100" s="533"/>
      <c r="CP100" s="533"/>
      <c r="CQ100" s="116"/>
      <c r="CR100" s="117"/>
      <c r="CS100" s="117"/>
      <c r="CT100" s="117"/>
      <c r="CU100" s="139"/>
    </row>
    <row r="101" spans="2:99" ht="9.75" customHeight="1">
      <c r="B101" s="592"/>
      <c r="C101" s="535"/>
      <c r="D101" s="535"/>
      <c r="E101" s="535"/>
      <c r="F101" s="535"/>
      <c r="G101" s="535"/>
      <c r="H101" s="535"/>
      <c r="I101" s="535"/>
      <c r="J101" s="535"/>
      <c r="K101" s="535"/>
      <c r="L101" s="535"/>
      <c r="M101" s="535"/>
      <c r="N101" s="535"/>
      <c r="O101" s="535"/>
      <c r="P101" s="535"/>
      <c r="Q101" s="535"/>
      <c r="R101" s="535"/>
      <c r="S101" s="535"/>
      <c r="T101" s="535"/>
      <c r="U101" s="535"/>
      <c r="V101" s="535"/>
      <c r="W101" s="569"/>
      <c r="X101" s="137"/>
      <c r="Y101" s="117"/>
      <c r="Z101" s="117"/>
      <c r="AA101" s="117"/>
      <c r="AB101" s="116"/>
      <c r="AC101" s="533"/>
      <c r="AD101" s="533"/>
      <c r="AE101" s="533"/>
      <c r="AF101" s="533"/>
      <c r="AG101" s="533"/>
      <c r="AH101" s="533"/>
      <c r="AI101" s="533"/>
      <c r="AJ101" s="533"/>
      <c r="AK101" s="533"/>
      <c r="AL101" s="533"/>
      <c r="AM101" s="533"/>
      <c r="AN101" s="533"/>
      <c r="AO101" s="533"/>
      <c r="AP101" s="533"/>
      <c r="AQ101" s="533"/>
      <c r="AR101" s="533"/>
      <c r="AS101" s="533"/>
      <c r="AT101" s="533"/>
      <c r="AU101" s="533"/>
      <c r="AV101" s="533"/>
      <c r="AW101" s="533"/>
      <c r="AX101" s="533"/>
      <c r="AY101" s="533"/>
      <c r="AZ101" s="533"/>
      <c r="BA101" s="533"/>
      <c r="BB101" s="533"/>
      <c r="BC101" s="533"/>
      <c r="BD101" s="533"/>
      <c r="BE101" s="116"/>
      <c r="BF101" s="117"/>
      <c r="BG101" s="117"/>
      <c r="BH101" s="117"/>
      <c r="BI101" s="138"/>
      <c r="BJ101" s="137"/>
      <c r="BK101" s="117"/>
      <c r="BL101" s="117"/>
      <c r="BM101" s="117"/>
      <c r="BN101" s="116"/>
      <c r="BO101" s="533"/>
      <c r="BP101" s="533"/>
      <c r="BQ101" s="533"/>
      <c r="BR101" s="533"/>
      <c r="BS101" s="533"/>
      <c r="BT101" s="533"/>
      <c r="BU101" s="533"/>
      <c r="BV101" s="533"/>
      <c r="BW101" s="533"/>
      <c r="BX101" s="533"/>
      <c r="BY101" s="533"/>
      <c r="BZ101" s="533"/>
      <c r="CA101" s="533"/>
      <c r="CB101" s="533"/>
      <c r="CC101" s="533"/>
      <c r="CD101" s="533"/>
      <c r="CE101" s="533"/>
      <c r="CF101" s="533"/>
      <c r="CG101" s="533"/>
      <c r="CH101" s="533"/>
      <c r="CI101" s="533"/>
      <c r="CJ101" s="533"/>
      <c r="CK101" s="533"/>
      <c r="CL101" s="533"/>
      <c r="CM101" s="533"/>
      <c r="CN101" s="533"/>
      <c r="CO101" s="533"/>
      <c r="CP101" s="533"/>
      <c r="CQ101" s="116"/>
      <c r="CR101" s="117"/>
      <c r="CS101" s="117"/>
      <c r="CT101" s="117"/>
      <c r="CU101" s="139"/>
    </row>
    <row r="102" spans="2:99" ht="9.75" customHeight="1">
      <c r="B102" s="592"/>
      <c r="C102" s="535"/>
      <c r="D102" s="535"/>
      <c r="E102" s="535"/>
      <c r="F102" s="535"/>
      <c r="G102" s="535"/>
      <c r="H102" s="535"/>
      <c r="I102" s="535"/>
      <c r="J102" s="535"/>
      <c r="K102" s="535"/>
      <c r="L102" s="535"/>
      <c r="M102" s="535"/>
      <c r="N102" s="535"/>
      <c r="O102" s="535"/>
      <c r="P102" s="535"/>
      <c r="Q102" s="535"/>
      <c r="R102" s="535"/>
      <c r="S102" s="535"/>
      <c r="T102" s="535"/>
      <c r="U102" s="535"/>
      <c r="V102" s="535"/>
      <c r="W102" s="569"/>
      <c r="X102" s="137"/>
      <c r="Y102" s="117"/>
      <c r="Z102" s="117"/>
      <c r="AA102" s="117"/>
      <c r="AB102" s="116"/>
      <c r="AC102" s="533"/>
      <c r="AD102" s="533"/>
      <c r="AE102" s="533"/>
      <c r="AF102" s="533"/>
      <c r="AG102" s="533"/>
      <c r="AH102" s="533"/>
      <c r="AI102" s="533"/>
      <c r="AJ102" s="533"/>
      <c r="AK102" s="533"/>
      <c r="AL102" s="533"/>
      <c r="AM102" s="533"/>
      <c r="AN102" s="533"/>
      <c r="AO102" s="533"/>
      <c r="AP102" s="533"/>
      <c r="AQ102" s="533"/>
      <c r="AR102" s="533"/>
      <c r="AS102" s="533"/>
      <c r="AT102" s="533"/>
      <c r="AU102" s="533"/>
      <c r="AV102" s="533"/>
      <c r="AW102" s="533"/>
      <c r="AX102" s="533"/>
      <c r="AY102" s="533"/>
      <c r="AZ102" s="533"/>
      <c r="BA102" s="533"/>
      <c r="BB102" s="533"/>
      <c r="BC102" s="533"/>
      <c r="BD102" s="533"/>
      <c r="BE102" s="116"/>
      <c r="BF102" s="117"/>
      <c r="BG102" s="117"/>
      <c r="BH102" s="117"/>
      <c r="BI102" s="138"/>
      <c r="BJ102" s="137"/>
      <c r="BK102" s="117"/>
      <c r="BL102" s="117"/>
      <c r="BM102" s="117"/>
      <c r="BN102" s="116"/>
      <c r="BO102" s="533"/>
      <c r="BP102" s="533"/>
      <c r="BQ102" s="533"/>
      <c r="BR102" s="533"/>
      <c r="BS102" s="533"/>
      <c r="BT102" s="533"/>
      <c r="BU102" s="533"/>
      <c r="BV102" s="533"/>
      <c r="BW102" s="533"/>
      <c r="BX102" s="533"/>
      <c r="BY102" s="533"/>
      <c r="BZ102" s="533"/>
      <c r="CA102" s="533"/>
      <c r="CB102" s="533"/>
      <c r="CC102" s="533"/>
      <c r="CD102" s="533"/>
      <c r="CE102" s="533"/>
      <c r="CF102" s="533"/>
      <c r="CG102" s="533"/>
      <c r="CH102" s="533"/>
      <c r="CI102" s="533"/>
      <c r="CJ102" s="533"/>
      <c r="CK102" s="533"/>
      <c r="CL102" s="533"/>
      <c r="CM102" s="533"/>
      <c r="CN102" s="533"/>
      <c r="CO102" s="533"/>
      <c r="CP102" s="533"/>
      <c r="CQ102" s="116"/>
      <c r="CR102" s="117"/>
      <c r="CS102" s="117"/>
      <c r="CT102" s="117"/>
      <c r="CU102" s="139"/>
    </row>
    <row r="103" spans="2:99" ht="9.75" customHeight="1">
      <c r="B103" s="592"/>
      <c r="C103" s="535"/>
      <c r="D103" s="535"/>
      <c r="E103" s="535"/>
      <c r="F103" s="535"/>
      <c r="G103" s="535"/>
      <c r="H103" s="535"/>
      <c r="I103" s="535"/>
      <c r="J103" s="535"/>
      <c r="K103" s="535"/>
      <c r="L103" s="535"/>
      <c r="M103" s="535"/>
      <c r="N103" s="535"/>
      <c r="O103" s="535"/>
      <c r="P103" s="535"/>
      <c r="Q103" s="535"/>
      <c r="R103" s="535"/>
      <c r="S103" s="535"/>
      <c r="T103" s="535"/>
      <c r="U103" s="535"/>
      <c r="V103" s="535"/>
      <c r="W103" s="569"/>
      <c r="X103" s="137"/>
      <c r="Y103" s="117"/>
      <c r="Z103" s="117"/>
      <c r="AA103" s="117"/>
      <c r="AB103" s="116"/>
      <c r="AC103" s="533"/>
      <c r="AD103" s="533"/>
      <c r="AE103" s="533"/>
      <c r="AF103" s="533"/>
      <c r="AG103" s="533"/>
      <c r="AH103" s="533"/>
      <c r="AI103" s="533"/>
      <c r="AJ103" s="533"/>
      <c r="AK103" s="533"/>
      <c r="AL103" s="533"/>
      <c r="AM103" s="533"/>
      <c r="AN103" s="533"/>
      <c r="AO103" s="533"/>
      <c r="AP103" s="533"/>
      <c r="AQ103" s="533"/>
      <c r="AR103" s="533"/>
      <c r="AS103" s="533"/>
      <c r="AT103" s="533"/>
      <c r="AU103" s="533"/>
      <c r="AV103" s="533"/>
      <c r="AW103" s="533"/>
      <c r="AX103" s="533"/>
      <c r="AY103" s="533"/>
      <c r="AZ103" s="533"/>
      <c r="BA103" s="533"/>
      <c r="BB103" s="533"/>
      <c r="BC103" s="533"/>
      <c r="BD103" s="533"/>
      <c r="BE103" s="116"/>
      <c r="BF103" s="117"/>
      <c r="BG103" s="117"/>
      <c r="BH103" s="117"/>
      <c r="BI103" s="138"/>
      <c r="BJ103" s="137"/>
      <c r="BK103" s="117"/>
      <c r="BL103" s="117"/>
      <c r="BM103" s="117"/>
      <c r="BN103" s="116"/>
      <c r="BO103" s="533"/>
      <c r="BP103" s="533"/>
      <c r="BQ103" s="533"/>
      <c r="BR103" s="533"/>
      <c r="BS103" s="533"/>
      <c r="BT103" s="533"/>
      <c r="BU103" s="533"/>
      <c r="BV103" s="533"/>
      <c r="BW103" s="533"/>
      <c r="BX103" s="533"/>
      <c r="BY103" s="533"/>
      <c r="BZ103" s="533"/>
      <c r="CA103" s="533"/>
      <c r="CB103" s="533"/>
      <c r="CC103" s="533"/>
      <c r="CD103" s="533"/>
      <c r="CE103" s="533"/>
      <c r="CF103" s="533"/>
      <c r="CG103" s="533"/>
      <c r="CH103" s="533"/>
      <c r="CI103" s="533"/>
      <c r="CJ103" s="533"/>
      <c r="CK103" s="533"/>
      <c r="CL103" s="533"/>
      <c r="CM103" s="533"/>
      <c r="CN103" s="533"/>
      <c r="CO103" s="533"/>
      <c r="CP103" s="533"/>
      <c r="CQ103" s="116"/>
      <c r="CR103" s="117"/>
      <c r="CS103" s="117"/>
      <c r="CT103" s="117"/>
      <c r="CU103" s="139"/>
    </row>
    <row r="104" spans="2:99" ht="9.75" customHeight="1">
      <c r="B104" s="592"/>
      <c r="C104" s="535"/>
      <c r="D104" s="535"/>
      <c r="E104" s="535"/>
      <c r="F104" s="535"/>
      <c r="G104" s="535"/>
      <c r="H104" s="535"/>
      <c r="I104" s="535"/>
      <c r="J104" s="535"/>
      <c r="K104" s="535"/>
      <c r="L104" s="535"/>
      <c r="M104" s="535"/>
      <c r="N104" s="535"/>
      <c r="O104" s="535"/>
      <c r="P104" s="535"/>
      <c r="Q104" s="535"/>
      <c r="R104" s="535"/>
      <c r="S104" s="535"/>
      <c r="T104" s="535"/>
      <c r="U104" s="535"/>
      <c r="V104" s="535"/>
      <c r="W104" s="569"/>
      <c r="X104" s="137"/>
      <c r="Y104" s="117"/>
      <c r="Z104" s="117"/>
      <c r="AA104" s="117"/>
      <c r="AB104" s="116"/>
      <c r="AC104" s="533"/>
      <c r="AD104" s="533"/>
      <c r="AE104" s="533"/>
      <c r="AF104" s="533"/>
      <c r="AG104" s="533"/>
      <c r="AH104" s="533"/>
      <c r="AI104" s="533"/>
      <c r="AJ104" s="533"/>
      <c r="AK104" s="533"/>
      <c r="AL104" s="533"/>
      <c r="AM104" s="533"/>
      <c r="AN104" s="533"/>
      <c r="AO104" s="533"/>
      <c r="AP104" s="533"/>
      <c r="AQ104" s="533"/>
      <c r="AR104" s="533"/>
      <c r="AS104" s="533"/>
      <c r="AT104" s="533"/>
      <c r="AU104" s="533"/>
      <c r="AV104" s="533"/>
      <c r="AW104" s="533"/>
      <c r="AX104" s="533"/>
      <c r="AY104" s="533"/>
      <c r="AZ104" s="533"/>
      <c r="BA104" s="533"/>
      <c r="BB104" s="533"/>
      <c r="BC104" s="533"/>
      <c r="BD104" s="533"/>
      <c r="BE104" s="116"/>
      <c r="BF104" s="117"/>
      <c r="BG104" s="117"/>
      <c r="BH104" s="117"/>
      <c r="BI104" s="138"/>
      <c r="BJ104" s="137"/>
      <c r="BK104" s="117"/>
      <c r="BL104" s="117"/>
      <c r="BM104" s="117"/>
      <c r="BN104" s="116"/>
      <c r="BO104" s="533"/>
      <c r="BP104" s="533"/>
      <c r="BQ104" s="533"/>
      <c r="BR104" s="533"/>
      <c r="BS104" s="533"/>
      <c r="BT104" s="533"/>
      <c r="BU104" s="533"/>
      <c r="BV104" s="533"/>
      <c r="BW104" s="533"/>
      <c r="BX104" s="533"/>
      <c r="BY104" s="533"/>
      <c r="BZ104" s="533"/>
      <c r="CA104" s="533"/>
      <c r="CB104" s="533"/>
      <c r="CC104" s="533"/>
      <c r="CD104" s="533"/>
      <c r="CE104" s="533"/>
      <c r="CF104" s="533"/>
      <c r="CG104" s="533"/>
      <c r="CH104" s="533"/>
      <c r="CI104" s="533"/>
      <c r="CJ104" s="533"/>
      <c r="CK104" s="533"/>
      <c r="CL104" s="533"/>
      <c r="CM104" s="533"/>
      <c r="CN104" s="533"/>
      <c r="CO104" s="533"/>
      <c r="CP104" s="533"/>
      <c r="CQ104" s="116"/>
      <c r="CR104" s="117"/>
      <c r="CS104" s="117"/>
      <c r="CT104" s="117"/>
      <c r="CU104" s="139"/>
    </row>
    <row r="105" spans="2:99" ht="9.75" customHeight="1">
      <c r="B105" s="592"/>
      <c r="C105" s="535"/>
      <c r="D105" s="535"/>
      <c r="E105" s="535"/>
      <c r="F105" s="535"/>
      <c r="G105" s="535"/>
      <c r="H105" s="535"/>
      <c r="I105" s="535"/>
      <c r="J105" s="535"/>
      <c r="K105" s="535"/>
      <c r="L105" s="535"/>
      <c r="M105" s="535"/>
      <c r="N105" s="535"/>
      <c r="O105" s="535"/>
      <c r="P105" s="535"/>
      <c r="Q105" s="535"/>
      <c r="R105" s="535"/>
      <c r="S105" s="535"/>
      <c r="T105" s="535"/>
      <c r="U105" s="535"/>
      <c r="V105" s="535"/>
      <c r="W105" s="569"/>
      <c r="X105" s="137"/>
      <c r="Y105" s="117"/>
      <c r="Z105" s="117"/>
      <c r="AA105" s="117"/>
      <c r="AB105" s="116"/>
      <c r="AC105" s="533"/>
      <c r="AD105" s="533"/>
      <c r="AE105" s="533"/>
      <c r="AF105" s="533"/>
      <c r="AG105" s="533"/>
      <c r="AH105" s="533"/>
      <c r="AI105" s="533"/>
      <c r="AJ105" s="533"/>
      <c r="AK105" s="533"/>
      <c r="AL105" s="533"/>
      <c r="AM105" s="533"/>
      <c r="AN105" s="533"/>
      <c r="AO105" s="533"/>
      <c r="AP105" s="533"/>
      <c r="AQ105" s="533"/>
      <c r="AR105" s="533"/>
      <c r="AS105" s="533"/>
      <c r="AT105" s="533"/>
      <c r="AU105" s="533"/>
      <c r="AV105" s="533"/>
      <c r="AW105" s="533"/>
      <c r="AX105" s="533"/>
      <c r="AY105" s="533"/>
      <c r="AZ105" s="533"/>
      <c r="BA105" s="533"/>
      <c r="BB105" s="533"/>
      <c r="BC105" s="533"/>
      <c r="BD105" s="533"/>
      <c r="BE105" s="116"/>
      <c r="BF105" s="117"/>
      <c r="BG105" s="117"/>
      <c r="BH105" s="117"/>
      <c r="BI105" s="138"/>
      <c r="BJ105" s="137"/>
      <c r="BK105" s="117"/>
      <c r="BL105" s="117"/>
      <c r="BM105" s="117"/>
      <c r="BN105" s="116"/>
      <c r="BO105" s="533"/>
      <c r="BP105" s="533"/>
      <c r="BQ105" s="533"/>
      <c r="BR105" s="533"/>
      <c r="BS105" s="533"/>
      <c r="BT105" s="533"/>
      <c r="BU105" s="533"/>
      <c r="BV105" s="533"/>
      <c r="BW105" s="533"/>
      <c r="BX105" s="533"/>
      <c r="BY105" s="533"/>
      <c r="BZ105" s="533"/>
      <c r="CA105" s="533"/>
      <c r="CB105" s="533"/>
      <c r="CC105" s="533"/>
      <c r="CD105" s="533"/>
      <c r="CE105" s="533"/>
      <c r="CF105" s="533"/>
      <c r="CG105" s="533"/>
      <c r="CH105" s="533"/>
      <c r="CI105" s="533"/>
      <c r="CJ105" s="533"/>
      <c r="CK105" s="533"/>
      <c r="CL105" s="533"/>
      <c r="CM105" s="533"/>
      <c r="CN105" s="533"/>
      <c r="CO105" s="533"/>
      <c r="CP105" s="533"/>
      <c r="CQ105" s="116"/>
      <c r="CR105" s="117"/>
      <c r="CS105" s="117"/>
      <c r="CT105" s="117"/>
      <c r="CU105" s="139"/>
    </row>
    <row r="106" spans="2:99" ht="9.75" customHeight="1">
      <c r="B106" s="592"/>
      <c r="C106" s="535"/>
      <c r="D106" s="535"/>
      <c r="E106" s="535"/>
      <c r="F106" s="535"/>
      <c r="G106" s="535"/>
      <c r="H106" s="535"/>
      <c r="I106" s="535"/>
      <c r="J106" s="535"/>
      <c r="K106" s="535"/>
      <c r="L106" s="535"/>
      <c r="M106" s="535"/>
      <c r="N106" s="535"/>
      <c r="O106" s="535"/>
      <c r="P106" s="535"/>
      <c r="Q106" s="535"/>
      <c r="R106" s="535"/>
      <c r="S106" s="535"/>
      <c r="T106" s="535"/>
      <c r="U106" s="535"/>
      <c r="V106" s="535"/>
      <c r="W106" s="569"/>
      <c r="X106" s="137"/>
      <c r="Y106" s="117"/>
      <c r="Z106" s="117"/>
      <c r="AA106" s="117"/>
      <c r="AB106" s="116"/>
      <c r="AC106" s="533"/>
      <c r="AD106" s="533"/>
      <c r="AE106" s="533"/>
      <c r="AF106" s="533"/>
      <c r="AG106" s="533"/>
      <c r="AH106" s="533"/>
      <c r="AI106" s="533"/>
      <c r="AJ106" s="533"/>
      <c r="AK106" s="533"/>
      <c r="AL106" s="533"/>
      <c r="AM106" s="533"/>
      <c r="AN106" s="533"/>
      <c r="AO106" s="533"/>
      <c r="AP106" s="533"/>
      <c r="AQ106" s="533"/>
      <c r="AR106" s="533"/>
      <c r="AS106" s="533"/>
      <c r="AT106" s="533"/>
      <c r="AU106" s="533"/>
      <c r="AV106" s="533"/>
      <c r="AW106" s="533"/>
      <c r="AX106" s="533"/>
      <c r="AY106" s="533"/>
      <c r="AZ106" s="533"/>
      <c r="BA106" s="533"/>
      <c r="BB106" s="533"/>
      <c r="BC106" s="533"/>
      <c r="BD106" s="533"/>
      <c r="BE106" s="116"/>
      <c r="BF106" s="117"/>
      <c r="BG106" s="117"/>
      <c r="BH106" s="117"/>
      <c r="BI106" s="138"/>
      <c r="BJ106" s="137"/>
      <c r="BK106" s="117"/>
      <c r="BL106" s="117"/>
      <c r="BM106" s="117"/>
      <c r="BN106" s="116"/>
      <c r="BO106" s="533"/>
      <c r="BP106" s="533"/>
      <c r="BQ106" s="533"/>
      <c r="BR106" s="533"/>
      <c r="BS106" s="533"/>
      <c r="BT106" s="533"/>
      <c r="BU106" s="533"/>
      <c r="BV106" s="533"/>
      <c r="BW106" s="533"/>
      <c r="BX106" s="533"/>
      <c r="BY106" s="533"/>
      <c r="BZ106" s="533"/>
      <c r="CA106" s="533"/>
      <c r="CB106" s="533"/>
      <c r="CC106" s="533"/>
      <c r="CD106" s="533"/>
      <c r="CE106" s="533"/>
      <c r="CF106" s="533"/>
      <c r="CG106" s="533"/>
      <c r="CH106" s="533"/>
      <c r="CI106" s="533"/>
      <c r="CJ106" s="533"/>
      <c r="CK106" s="533"/>
      <c r="CL106" s="533"/>
      <c r="CM106" s="533"/>
      <c r="CN106" s="533"/>
      <c r="CO106" s="533"/>
      <c r="CP106" s="533"/>
      <c r="CQ106" s="116"/>
      <c r="CR106" s="117"/>
      <c r="CS106" s="117"/>
      <c r="CT106" s="117"/>
      <c r="CU106" s="139"/>
    </row>
    <row r="107" spans="2:99" ht="9.75" customHeight="1">
      <c r="B107" s="566"/>
      <c r="C107" s="567"/>
      <c r="D107" s="567"/>
      <c r="E107" s="567"/>
      <c r="F107" s="567"/>
      <c r="G107" s="567"/>
      <c r="H107" s="567"/>
      <c r="I107" s="567"/>
      <c r="J107" s="567"/>
      <c r="K107" s="567"/>
      <c r="L107" s="567"/>
      <c r="M107" s="567"/>
      <c r="N107" s="567"/>
      <c r="O107" s="567"/>
      <c r="P107" s="567"/>
      <c r="Q107" s="567"/>
      <c r="R107" s="567"/>
      <c r="S107" s="567"/>
      <c r="T107" s="567"/>
      <c r="U107" s="567"/>
      <c r="V107" s="567"/>
      <c r="W107" s="571"/>
      <c r="X107" s="140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1"/>
      <c r="AV107" s="141"/>
      <c r="AW107" s="141"/>
      <c r="AX107" s="141"/>
      <c r="AY107" s="141"/>
      <c r="AZ107" s="141"/>
      <c r="BA107" s="141"/>
      <c r="BB107" s="141"/>
      <c r="BC107" s="141"/>
      <c r="BD107" s="141"/>
      <c r="BE107" s="141"/>
      <c r="BF107" s="141"/>
      <c r="BG107" s="141"/>
      <c r="BH107" s="141"/>
      <c r="BI107" s="142"/>
      <c r="BJ107" s="140"/>
      <c r="BK107" s="141"/>
      <c r="BL107" s="141"/>
      <c r="BM107" s="141"/>
      <c r="BN107" s="141"/>
      <c r="BO107" s="141"/>
      <c r="BP107" s="141"/>
      <c r="BQ107" s="141"/>
      <c r="BR107" s="141"/>
      <c r="BS107" s="141"/>
      <c r="BT107" s="141"/>
      <c r="BU107" s="141"/>
      <c r="BV107" s="141"/>
      <c r="BW107" s="141"/>
      <c r="BX107" s="141"/>
      <c r="BY107" s="141"/>
      <c r="BZ107" s="141"/>
      <c r="CA107" s="141"/>
      <c r="CB107" s="141"/>
      <c r="CC107" s="141"/>
      <c r="CD107" s="141"/>
      <c r="CE107" s="141"/>
      <c r="CF107" s="141"/>
      <c r="CG107" s="141"/>
      <c r="CH107" s="141"/>
      <c r="CI107" s="141"/>
      <c r="CJ107" s="141"/>
      <c r="CK107" s="141"/>
      <c r="CL107" s="141"/>
      <c r="CM107" s="141"/>
      <c r="CN107" s="141"/>
      <c r="CO107" s="141"/>
      <c r="CP107" s="141"/>
      <c r="CQ107" s="141"/>
      <c r="CR107" s="141"/>
      <c r="CS107" s="141"/>
      <c r="CT107" s="141"/>
      <c r="CU107" s="143"/>
    </row>
    <row r="108" spans="2:99" ht="7.5" customHeight="1">
      <c r="B108" s="641" t="s">
        <v>244</v>
      </c>
      <c r="C108" s="642"/>
      <c r="D108" s="642"/>
      <c r="E108" s="642"/>
      <c r="F108" s="642"/>
      <c r="G108" s="642"/>
      <c r="H108" s="647" t="s">
        <v>228</v>
      </c>
      <c r="I108" s="647"/>
      <c r="J108" s="647"/>
      <c r="K108" s="647"/>
      <c r="L108" s="647"/>
      <c r="M108" s="647"/>
      <c r="N108" s="647"/>
      <c r="O108" s="647"/>
      <c r="P108" s="647"/>
      <c r="Q108" s="647"/>
      <c r="R108" s="647"/>
      <c r="S108" s="647"/>
      <c r="T108" s="647"/>
      <c r="U108" s="647"/>
      <c r="V108" s="647"/>
      <c r="W108" s="647"/>
      <c r="X108" s="647"/>
      <c r="Y108" s="647"/>
      <c r="Z108" s="647"/>
      <c r="AA108" s="647"/>
      <c r="AB108" s="647"/>
      <c r="AC108" s="647"/>
      <c r="AD108" s="647"/>
      <c r="AE108" s="647"/>
      <c r="AF108" s="647"/>
      <c r="AG108" s="647"/>
      <c r="AH108" s="647"/>
      <c r="AI108" s="647"/>
      <c r="AJ108" s="647"/>
      <c r="AK108" s="647"/>
      <c r="AL108" s="647"/>
      <c r="AM108" s="647"/>
      <c r="AN108" s="647"/>
      <c r="AO108" s="647"/>
      <c r="AP108" s="647"/>
      <c r="AQ108" s="647"/>
      <c r="AR108" s="647"/>
      <c r="AS108" s="647"/>
      <c r="AT108" s="647"/>
      <c r="AU108" s="647"/>
      <c r="AV108" s="647"/>
      <c r="AW108" s="647"/>
      <c r="AX108" s="647"/>
      <c r="AY108" s="647"/>
      <c r="AZ108" s="647"/>
      <c r="BA108" s="647"/>
      <c r="BB108" s="647"/>
      <c r="BC108" s="647"/>
      <c r="BD108" s="647"/>
      <c r="BE108" s="647"/>
      <c r="BF108" s="647"/>
      <c r="BG108" s="647"/>
      <c r="BH108" s="647"/>
      <c r="BI108" s="647"/>
      <c r="BJ108" s="647"/>
      <c r="BK108" s="647"/>
      <c r="BL108" s="647"/>
      <c r="BM108" s="647"/>
      <c r="BN108" s="647"/>
      <c r="BO108" s="647"/>
      <c r="BP108" s="647"/>
      <c r="BQ108" s="647"/>
      <c r="BR108" s="647"/>
      <c r="BS108" s="647"/>
      <c r="BT108" s="647"/>
      <c r="BU108" s="647"/>
      <c r="BV108" s="647"/>
      <c r="BW108" s="647"/>
      <c r="BX108" s="647"/>
      <c r="BY108" s="647"/>
      <c r="BZ108" s="647"/>
      <c r="CA108" s="647"/>
      <c r="CB108" s="647"/>
      <c r="CC108" s="647"/>
      <c r="CD108" s="647"/>
      <c r="CE108" s="647"/>
      <c r="CF108" s="647"/>
      <c r="CG108" s="647"/>
      <c r="CH108" s="647"/>
      <c r="CI108" s="647"/>
      <c r="CJ108" s="647"/>
      <c r="CK108" s="647"/>
      <c r="CL108" s="647"/>
      <c r="CM108" s="647"/>
      <c r="CN108" s="647"/>
      <c r="CO108" s="647"/>
      <c r="CP108" s="647"/>
      <c r="CQ108" s="647"/>
      <c r="CR108" s="647"/>
      <c r="CS108" s="647"/>
      <c r="CT108" s="647"/>
      <c r="CU108" s="648"/>
    </row>
    <row r="109" spans="2:99" ht="7.5" customHeight="1">
      <c r="B109" s="643"/>
      <c r="C109" s="644"/>
      <c r="D109" s="644"/>
      <c r="E109" s="644"/>
      <c r="F109" s="644"/>
      <c r="G109" s="644"/>
      <c r="H109" s="649"/>
      <c r="I109" s="649"/>
      <c r="J109" s="649"/>
      <c r="K109" s="649"/>
      <c r="L109" s="649"/>
      <c r="M109" s="649"/>
      <c r="N109" s="649"/>
      <c r="O109" s="649"/>
      <c r="P109" s="649"/>
      <c r="Q109" s="649"/>
      <c r="R109" s="649"/>
      <c r="S109" s="649"/>
      <c r="T109" s="649"/>
      <c r="U109" s="649"/>
      <c r="V109" s="649"/>
      <c r="W109" s="649"/>
      <c r="X109" s="649"/>
      <c r="Y109" s="649"/>
      <c r="Z109" s="649"/>
      <c r="AA109" s="649"/>
      <c r="AB109" s="649"/>
      <c r="AC109" s="649"/>
      <c r="AD109" s="649"/>
      <c r="AE109" s="649"/>
      <c r="AF109" s="649"/>
      <c r="AG109" s="649"/>
      <c r="AH109" s="649"/>
      <c r="AI109" s="649"/>
      <c r="AJ109" s="649"/>
      <c r="AK109" s="649"/>
      <c r="AL109" s="649"/>
      <c r="AM109" s="649"/>
      <c r="AN109" s="649"/>
      <c r="AO109" s="649"/>
      <c r="AP109" s="649"/>
      <c r="AQ109" s="649"/>
      <c r="AR109" s="649"/>
      <c r="AS109" s="649"/>
      <c r="AT109" s="649"/>
      <c r="AU109" s="649"/>
      <c r="AV109" s="649"/>
      <c r="AW109" s="649"/>
      <c r="AX109" s="649"/>
      <c r="AY109" s="649"/>
      <c r="AZ109" s="649"/>
      <c r="BA109" s="649"/>
      <c r="BB109" s="649"/>
      <c r="BC109" s="649"/>
      <c r="BD109" s="649"/>
      <c r="BE109" s="649"/>
      <c r="BF109" s="649"/>
      <c r="BG109" s="649"/>
      <c r="BH109" s="649"/>
      <c r="BI109" s="649"/>
      <c r="BJ109" s="649"/>
      <c r="BK109" s="649"/>
      <c r="BL109" s="649"/>
      <c r="BM109" s="649"/>
      <c r="BN109" s="649"/>
      <c r="BO109" s="649"/>
      <c r="BP109" s="649"/>
      <c r="BQ109" s="649"/>
      <c r="BR109" s="649"/>
      <c r="BS109" s="649"/>
      <c r="BT109" s="649"/>
      <c r="BU109" s="649"/>
      <c r="BV109" s="649"/>
      <c r="BW109" s="649"/>
      <c r="BX109" s="649"/>
      <c r="BY109" s="649"/>
      <c r="BZ109" s="649"/>
      <c r="CA109" s="649"/>
      <c r="CB109" s="649"/>
      <c r="CC109" s="649"/>
      <c r="CD109" s="649"/>
      <c r="CE109" s="649"/>
      <c r="CF109" s="649"/>
      <c r="CG109" s="649"/>
      <c r="CH109" s="649"/>
      <c r="CI109" s="649"/>
      <c r="CJ109" s="649"/>
      <c r="CK109" s="649"/>
      <c r="CL109" s="649"/>
      <c r="CM109" s="649"/>
      <c r="CN109" s="649"/>
      <c r="CO109" s="649"/>
      <c r="CP109" s="649"/>
      <c r="CQ109" s="649"/>
      <c r="CR109" s="649"/>
      <c r="CS109" s="649"/>
      <c r="CT109" s="649"/>
      <c r="CU109" s="650"/>
    </row>
    <row r="110" spans="2:99" ht="7.5" customHeight="1">
      <c r="B110" s="643"/>
      <c r="C110" s="644"/>
      <c r="D110" s="644"/>
      <c r="E110" s="644"/>
      <c r="F110" s="644"/>
      <c r="G110" s="644"/>
      <c r="H110" s="649"/>
      <c r="I110" s="649"/>
      <c r="J110" s="649"/>
      <c r="K110" s="649"/>
      <c r="L110" s="649"/>
      <c r="M110" s="649"/>
      <c r="N110" s="649"/>
      <c r="O110" s="649"/>
      <c r="P110" s="649"/>
      <c r="Q110" s="649"/>
      <c r="R110" s="649"/>
      <c r="S110" s="649"/>
      <c r="T110" s="649"/>
      <c r="U110" s="649"/>
      <c r="V110" s="649"/>
      <c r="W110" s="649"/>
      <c r="X110" s="649"/>
      <c r="Y110" s="649"/>
      <c r="Z110" s="649"/>
      <c r="AA110" s="649"/>
      <c r="AB110" s="649"/>
      <c r="AC110" s="649"/>
      <c r="AD110" s="649"/>
      <c r="AE110" s="649"/>
      <c r="AF110" s="649"/>
      <c r="AG110" s="649"/>
      <c r="AH110" s="649"/>
      <c r="AI110" s="649"/>
      <c r="AJ110" s="649"/>
      <c r="AK110" s="649"/>
      <c r="AL110" s="649"/>
      <c r="AM110" s="649"/>
      <c r="AN110" s="649"/>
      <c r="AO110" s="649"/>
      <c r="AP110" s="649"/>
      <c r="AQ110" s="649"/>
      <c r="AR110" s="649"/>
      <c r="AS110" s="649"/>
      <c r="AT110" s="649"/>
      <c r="AU110" s="649"/>
      <c r="AV110" s="649"/>
      <c r="AW110" s="649"/>
      <c r="AX110" s="649"/>
      <c r="AY110" s="649"/>
      <c r="AZ110" s="649"/>
      <c r="BA110" s="649"/>
      <c r="BB110" s="649"/>
      <c r="BC110" s="649"/>
      <c r="BD110" s="649"/>
      <c r="BE110" s="649"/>
      <c r="BF110" s="649"/>
      <c r="BG110" s="649"/>
      <c r="BH110" s="649"/>
      <c r="BI110" s="649"/>
      <c r="BJ110" s="649"/>
      <c r="BK110" s="649"/>
      <c r="BL110" s="649"/>
      <c r="BM110" s="649"/>
      <c r="BN110" s="649"/>
      <c r="BO110" s="649"/>
      <c r="BP110" s="649"/>
      <c r="BQ110" s="649"/>
      <c r="BR110" s="649"/>
      <c r="BS110" s="649"/>
      <c r="BT110" s="649"/>
      <c r="BU110" s="649"/>
      <c r="BV110" s="649"/>
      <c r="BW110" s="649"/>
      <c r="BX110" s="649"/>
      <c r="BY110" s="649"/>
      <c r="BZ110" s="649"/>
      <c r="CA110" s="649"/>
      <c r="CB110" s="649"/>
      <c r="CC110" s="649"/>
      <c r="CD110" s="649"/>
      <c r="CE110" s="649"/>
      <c r="CF110" s="649"/>
      <c r="CG110" s="649"/>
      <c r="CH110" s="649"/>
      <c r="CI110" s="649"/>
      <c r="CJ110" s="649"/>
      <c r="CK110" s="649"/>
      <c r="CL110" s="649"/>
      <c r="CM110" s="649"/>
      <c r="CN110" s="649"/>
      <c r="CO110" s="649"/>
      <c r="CP110" s="649"/>
      <c r="CQ110" s="649"/>
      <c r="CR110" s="649"/>
      <c r="CS110" s="649"/>
      <c r="CT110" s="649"/>
      <c r="CU110" s="650"/>
    </row>
    <row r="111" spans="2:99" ht="7.5" customHeight="1" thickBot="1">
      <c r="B111" s="645"/>
      <c r="C111" s="646"/>
      <c r="D111" s="646"/>
      <c r="E111" s="646"/>
      <c r="F111" s="646"/>
      <c r="G111" s="646"/>
      <c r="H111" s="651"/>
      <c r="I111" s="651"/>
      <c r="J111" s="651"/>
      <c r="K111" s="651"/>
      <c r="L111" s="651"/>
      <c r="M111" s="651"/>
      <c r="N111" s="651"/>
      <c r="O111" s="651"/>
      <c r="P111" s="651"/>
      <c r="Q111" s="651"/>
      <c r="R111" s="651"/>
      <c r="S111" s="651"/>
      <c r="T111" s="651"/>
      <c r="U111" s="651"/>
      <c r="V111" s="651"/>
      <c r="W111" s="651"/>
      <c r="X111" s="651"/>
      <c r="Y111" s="651"/>
      <c r="Z111" s="651"/>
      <c r="AA111" s="651"/>
      <c r="AB111" s="651"/>
      <c r="AC111" s="651"/>
      <c r="AD111" s="651"/>
      <c r="AE111" s="651"/>
      <c r="AF111" s="651"/>
      <c r="AG111" s="651"/>
      <c r="AH111" s="651"/>
      <c r="AI111" s="651"/>
      <c r="AJ111" s="651"/>
      <c r="AK111" s="651"/>
      <c r="AL111" s="651"/>
      <c r="AM111" s="651"/>
      <c r="AN111" s="651"/>
      <c r="AO111" s="651"/>
      <c r="AP111" s="651"/>
      <c r="AQ111" s="651"/>
      <c r="AR111" s="651"/>
      <c r="AS111" s="651"/>
      <c r="AT111" s="651"/>
      <c r="AU111" s="651"/>
      <c r="AV111" s="651"/>
      <c r="AW111" s="651"/>
      <c r="AX111" s="651"/>
      <c r="AY111" s="651"/>
      <c r="AZ111" s="651"/>
      <c r="BA111" s="651"/>
      <c r="BB111" s="651"/>
      <c r="BC111" s="651"/>
      <c r="BD111" s="651"/>
      <c r="BE111" s="651"/>
      <c r="BF111" s="651"/>
      <c r="BG111" s="651"/>
      <c r="BH111" s="651"/>
      <c r="BI111" s="651"/>
      <c r="BJ111" s="651"/>
      <c r="BK111" s="651"/>
      <c r="BL111" s="651"/>
      <c r="BM111" s="651"/>
      <c r="BN111" s="651"/>
      <c r="BO111" s="651"/>
      <c r="BP111" s="651"/>
      <c r="BQ111" s="651"/>
      <c r="BR111" s="651"/>
      <c r="BS111" s="651"/>
      <c r="BT111" s="651"/>
      <c r="BU111" s="651"/>
      <c r="BV111" s="651"/>
      <c r="BW111" s="651"/>
      <c r="BX111" s="651"/>
      <c r="BY111" s="651"/>
      <c r="BZ111" s="651"/>
      <c r="CA111" s="651"/>
      <c r="CB111" s="651"/>
      <c r="CC111" s="651"/>
      <c r="CD111" s="651"/>
      <c r="CE111" s="651"/>
      <c r="CF111" s="651"/>
      <c r="CG111" s="651"/>
      <c r="CH111" s="651"/>
      <c r="CI111" s="651"/>
      <c r="CJ111" s="651"/>
      <c r="CK111" s="651"/>
      <c r="CL111" s="651"/>
      <c r="CM111" s="651"/>
      <c r="CN111" s="651"/>
      <c r="CO111" s="651"/>
      <c r="CP111" s="651"/>
      <c r="CQ111" s="651"/>
      <c r="CR111" s="651"/>
      <c r="CS111" s="651"/>
      <c r="CT111" s="651"/>
      <c r="CU111" s="652"/>
    </row>
    <row r="112" spans="2:99" ht="10.95" customHeight="1">
      <c r="B112" s="653"/>
      <c r="C112" s="653"/>
      <c r="D112" s="653"/>
      <c r="E112" s="653"/>
      <c r="F112" s="653"/>
      <c r="G112" s="653"/>
      <c r="H112" s="653"/>
      <c r="I112" s="653"/>
      <c r="J112" s="653"/>
      <c r="K112" s="653"/>
      <c r="L112" s="653"/>
      <c r="M112" s="653"/>
      <c r="N112" s="653"/>
      <c r="O112" s="653"/>
      <c r="P112" s="653"/>
      <c r="Q112" s="653"/>
      <c r="R112" s="653"/>
      <c r="S112" s="653"/>
      <c r="T112" s="653"/>
      <c r="U112" s="653"/>
      <c r="V112" s="653"/>
      <c r="W112" s="653"/>
      <c r="X112" s="653"/>
      <c r="Y112" s="653"/>
      <c r="Z112" s="653"/>
      <c r="AA112" s="653"/>
      <c r="AB112" s="653"/>
      <c r="AC112" s="653"/>
      <c r="AD112" s="653"/>
      <c r="AE112" s="653"/>
      <c r="AF112" s="653"/>
      <c r="AG112" s="653"/>
      <c r="AH112" s="653"/>
      <c r="AI112" s="653"/>
      <c r="AJ112" s="653"/>
      <c r="AK112" s="653"/>
      <c r="AL112" s="653"/>
      <c r="AM112" s="653"/>
      <c r="AN112" s="653"/>
      <c r="AO112" s="653"/>
      <c r="AP112" s="653"/>
      <c r="AQ112" s="653"/>
      <c r="AR112" s="653"/>
      <c r="AS112" s="653"/>
      <c r="AT112" s="653"/>
      <c r="AU112" s="653"/>
      <c r="AV112" s="653"/>
      <c r="AW112" s="653"/>
      <c r="AX112" s="653"/>
      <c r="AY112" s="653"/>
      <c r="AZ112" s="653"/>
      <c r="BA112" s="653"/>
      <c r="BB112" s="653"/>
      <c r="BC112" s="653"/>
      <c r="BD112" s="653"/>
      <c r="BE112" s="653"/>
      <c r="BF112" s="653"/>
      <c r="BG112" s="653"/>
      <c r="BH112" s="653"/>
      <c r="BI112" s="653"/>
      <c r="BJ112" s="653"/>
      <c r="BK112" s="653"/>
      <c r="BL112" s="653"/>
      <c r="BM112" s="653"/>
      <c r="BN112" s="653"/>
      <c r="BO112" s="653"/>
      <c r="BP112" s="653"/>
      <c r="BQ112" s="653"/>
      <c r="BR112" s="653"/>
      <c r="BS112" s="653"/>
      <c r="BT112" s="653"/>
      <c r="BU112" s="653"/>
      <c r="BV112" s="653"/>
      <c r="BW112" s="653"/>
      <c r="BX112" s="653"/>
      <c r="BY112" s="653"/>
      <c r="BZ112" s="653"/>
      <c r="CA112" s="653"/>
      <c r="CB112" s="653"/>
      <c r="CC112" s="653"/>
      <c r="CD112" s="653"/>
      <c r="CE112" s="653"/>
      <c r="CF112" s="653"/>
      <c r="CG112" s="653"/>
      <c r="CH112" s="653"/>
      <c r="CI112" s="653"/>
      <c r="CJ112" s="653"/>
      <c r="CK112" s="653"/>
      <c r="CL112" s="653"/>
      <c r="CM112" s="653"/>
      <c r="CN112" s="653"/>
      <c r="CO112" s="653"/>
      <c r="CP112" s="653"/>
      <c r="CQ112" s="653"/>
      <c r="CR112" s="653"/>
      <c r="CS112" s="653"/>
      <c r="CT112" s="653"/>
      <c r="CU112" s="653"/>
    </row>
    <row r="113" spans="2:99" ht="10.95" customHeight="1">
      <c r="B113" s="654" t="s">
        <v>245</v>
      </c>
      <c r="C113" s="654"/>
      <c r="D113" s="654"/>
      <c r="E113" s="654"/>
      <c r="F113" s="654"/>
      <c r="G113" s="654"/>
      <c r="H113" s="654"/>
      <c r="I113" s="654"/>
      <c r="J113" s="654"/>
      <c r="K113" s="654"/>
      <c r="L113" s="654"/>
      <c r="M113" s="654"/>
      <c r="N113" s="654"/>
      <c r="O113" s="654"/>
      <c r="P113" s="654"/>
      <c r="Q113" s="654"/>
      <c r="R113" s="654"/>
      <c r="S113" s="654"/>
      <c r="T113" s="654"/>
      <c r="U113" s="654"/>
      <c r="V113" s="654"/>
      <c r="W113" s="654"/>
      <c r="X113" s="654"/>
      <c r="Y113" s="654"/>
      <c r="Z113" s="654"/>
      <c r="AA113" s="654"/>
      <c r="AB113" s="654"/>
      <c r="AC113" s="654"/>
      <c r="AD113" s="654"/>
      <c r="AE113" s="654"/>
      <c r="AF113" s="654"/>
      <c r="AG113" s="654"/>
      <c r="AH113" s="654"/>
      <c r="AI113" s="654"/>
      <c r="AJ113" s="654"/>
      <c r="AK113" s="654"/>
      <c r="AL113" s="654"/>
      <c r="AM113" s="654"/>
      <c r="AN113" s="654"/>
      <c r="AO113" s="654"/>
      <c r="AP113" s="654"/>
      <c r="AQ113" s="654"/>
      <c r="AR113" s="654"/>
      <c r="AS113" s="654"/>
      <c r="AT113" s="654"/>
      <c r="AU113" s="654"/>
      <c r="AV113" s="654"/>
      <c r="AW113" s="654"/>
      <c r="AX113" s="654"/>
      <c r="AY113" s="654"/>
      <c r="AZ113" s="654"/>
      <c r="BA113" s="654"/>
      <c r="BB113" s="654"/>
      <c r="BC113" s="654"/>
      <c r="BD113" s="654"/>
      <c r="BE113" s="654"/>
      <c r="BF113" s="654"/>
      <c r="BG113" s="654"/>
      <c r="BH113" s="654"/>
      <c r="BI113" s="654"/>
      <c r="BJ113" s="654"/>
      <c r="BK113" s="654"/>
      <c r="BL113" s="654"/>
      <c r="BM113" s="654"/>
      <c r="BN113" s="654"/>
      <c r="BO113" s="654"/>
      <c r="BP113" s="654"/>
      <c r="BQ113" s="654"/>
      <c r="BR113" s="654"/>
      <c r="BS113" s="654"/>
      <c r="BT113" s="654"/>
      <c r="BU113" s="654"/>
      <c r="BV113" s="654"/>
      <c r="BW113" s="654"/>
      <c r="BX113" s="654"/>
      <c r="BY113" s="654"/>
      <c r="BZ113" s="654"/>
      <c r="CA113" s="654"/>
      <c r="CB113" s="654"/>
      <c r="CC113" s="654"/>
      <c r="CD113" s="654"/>
      <c r="CE113" s="654"/>
      <c r="CF113" s="654"/>
      <c r="CG113" s="654"/>
      <c r="CH113" s="654"/>
      <c r="CI113" s="654"/>
      <c r="CJ113" s="654"/>
      <c r="CK113" s="654"/>
      <c r="CL113" s="654"/>
      <c r="CM113" s="654"/>
      <c r="CN113" s="654"/>
      <c r="CO113" s="654"/>
      <c r="CP113" s="654"/>
      <c r="CQ113" s="654"/>
      <c r="CR113" s="654"/>
      <c r="CS113" s="654"/>
      <c r="CT113" s="654"/>
      <c r="CU113" s="654"/>
    </row>
    <row r="114" spans="2:99" ht="10.95" customHeight="1">
      <c r="B114" s="654" t="s">
        <v>246</v>
      </c>
      <c r="C114" s="654"/>
      <c r="D114" s="654"/>
      <c r="E114" s="654"/>
      <c r="F114" s="654"/>
      <c r="G114" s="654"/>
      <c r="H114" s="654"/>
      <c r="I114" s="654"/>
      <c r="J114" s="654"/>
      <c r="K114" s="654"/>
      <c r="L114" s="654"/>
      <c r="M114" s="654"/>
      <c r="N114" s="654"/>
      <c r="O114" s="654"/>
      <c r="P114" s="654"/>
      <c r="Q114" s="654"/>
      <c r="R114" s="654"/>
      <c r="S114" s="654"/>
      <c r="T114" s="654"/>
      <c r="U114" s="654"/>
      <c r="V114" s="654"/>
      <c r="W114" s="654"/>
      <c r="X114" s="654"/>
      <c r="Y114" s="654"/>
      <c r="Z114" s="654"/>
      <c r="AA114" s="654"/>
      <c r="AB114" s="654"/>
      <c r="AC114" s="654"/>
      <c r="AD114" s="654"/>
      <c r="AE114" s="654"/>
      <c r="AF114" s="654"/>
      <c r="AG114" s="654"/>
      <c r="AH114" s="654"/>
      <c r="AI114" s="654"/>
      <c r="AJ114" s="654"/>
      <c r="AK114" s="654"/>
      <c r="AL114" s="654"/>
      <c r="AM114" s="654"/>
      <c r="AN114" s="654"/>
      <c r="AO114" s="654"/>
      <c r="AP114" s="654"/>
      <c r="AQ114" s="654"/>
      <c r="AR114" s="654"/>
      <c r="AS114" s="654"/>
      <c r="AT114" s="654"/>
      <c r="AU114" s="654"/>
      <c r="AV114" s="654"/>
      <c r="AW114" s="654"/>
      <c r="AX114" s="654"/>
      <c r="AY114" s="654"/>
      <c r="AZ114" s="654"/>
      <c r="BA114" s="654"/>
      <c r="BB114" s="654"/>
      <c r="BC114" s="654"/>
      <c r="BD114" s="654"/>
      <c r="BE114" s="654"/>
      <c r="BF114" s="654"/>
      <c r="BG114" s="654"/>
      <c r="BH114" s="654"/>
      <c r="BI114" s="654"/>
      <c r="BJ114" s="654"/>
      <c r="BK114" s="654"/>
      <c r="BL114" s="654"/>
      <c r="BM114" s="654"/>
      <c r="BN114" s="654"/>
      <c r="BO114" s="654"/>
      <c r="BP114" s="654"/>
      <c r="BQ114" s="654"/>
      <c r="BR114" s="654"/>
      <c r="BS114" s="654"/>
      <c r="BT114" s="654"/>
      <c r="BU114" s="654"/>
      <c r="BV114" s="654"/>
      <c r="BW114" s="654"/>
      <c r="BX114" s="654"/>
      <c r="BY114" s="654"/>
      <c r="BZ114" s="654"/>
      <c r="CA114" s="654"/>
      <c r="CB114" s="654"/>
      <c r="CC114" s="654"/>
      <c r="CD114" s="654"/>
      <c r="CE114" s="654"/>
      <c r="CF114" s="654"/>
      <c r="CG114" s="654"/>
      <c r="CH114" s="654"/>
      <c r="CI114" s="654"/>
      <c r="CJ114" s="654"/>
      <c r="CK114" s="654"/>
      <c r="CL114" s="654"/>
      <c r="CM114" s="654"/>
      <c r="CN114" s="654"/>
      <c r="CO114" s="654"/>
      <c r="CP114" s="654"/>
      <c r="CQ114" s="654"/>
      <c r="CR114" s="654"/>
      <c r="CS114" s="654"/>
      <c r="CT114" s="654"/>
      <c r="CU114" s="654"/>
    </row>
  </sheetData>
  <mergeCells count="83">
    <mergeCell ref="B108:G111"/>
    <mergeCell ref="H108:CU111"/>
    <mergeCell ref="B112:CU112"/>
    <mergeCell ref="B113:CU113"/>
    <mergeCell ref="B114:CU114"/>
    <mergeCell ref="B74:W90"/>
    <mergeCell ref="AC75:BD89"/>
    <mergeCell ref="BO75:CP89"/>
    <mergeCell ref="B91:W107"/>
    <mergeCell ref="AC92:BD106"/>
    <mergeCell ref="BO92:CP106"/>
    <mergeCell ref="B55:W56"/>
    <mergeCell ref="X55:BI56"/>
    <mergeCell ref="BJ55:CU56"/>
    <mergeCell ref="B57:W73"/>
    <mergeCell ref="AC58:BD72"/>
    <mergeCell ref="BO58:CP72"/>
    <mergeCell ref="B51:D52"/>
    <mergeCell ref="E51:K52"/>
    <mergeCell ref="L51:Y52"/>
    <mergeCell ref="Z51:AJ52"/>
    <mergeCell ref="AK51:CD52"/>
    <mergeCell ref="B53:CU54"/>
    <mergeCell ref="AK47:CD48"/>
    <mergeCell ref="B49:D50"/>
    <mergeCell ref="E49:K50"/>
    <mergeCell ref="L49:Y50"/>
    <mergeCell ref="Z49:AJ50"/>
    <mergeCell ref="AK49:CD50"/>
    <mergeCell ref="CE43:CU52"/>
    <mergeCell ref="B45:D46"/>
    <mergeCell ref="E45:K46"/>
    <mergeCell ref="L45:Y46"/>
    <mergeCell ref="Z45:AJ46"/>
    <mergeCell ref="AK45:CD46"/>
    <mergeCell ref="B47:D48"/>
    <mergeCell ref="E47:K48"/>
    <mergeCell ref="L47:Y48"/>
    <mergeCell ref="Z47:AJ48"/>
    <mergeCell ref="Z41:AJ42"/>
    <mergeCell ref="AK41:CD42"/>
    <mergeCell ref="B43:D44"/>
    <mergeCell ref="E43:K44"/>
    <mergeCell ref="L43:Y44"/>
    <mergeCell ref="Z43:AJ44"/>
    <mergeCell ref="AK43:CD44"/>
    <mergeCell ref="B33:R34"/>
    <mergeCell ref="T33:CU34"/>
    <mergeCell ref="B35:R36"/>
    <mergeCell ref="T35:CU36"/>
    <mergeCell ref="B37:CU38"/>
    <mergeCell ref="B39:CD40"/>
    <mergeCell ref="CE39:CU42"/>
    <mergeCell ref="B41:D42"/>
    <mergeCell ref="E41:K42"/>
    <mergeCell ref="L41:Y42"/>
    <mergeCell ref="B31:R32"/>
    <mergeCell ref="T31:CU32"/>
    <mergeCell ref="B16:K17"/>
    <mergeCell ref="M16:Z17"/>
    <mergeCell ref="B18:K19"/>
    <mergeCell ref="M18:AV19"/>
    <mergeCell ref="B24:K25"/>
    <mergeCell ref="M24:CU25"/>
    <mergeCell ref="B26:K26"/>
    <mergeCell ref="L26:CU26"/>
    <mergeCell ref="B27:CU28"/>
    <mergeCell ref="B29:R30"/>
    <mergeCell ref="T29:CU30"/>
    <mergeCell ref="AB14:AL15"/>
    <mergeCell ref="CQ1:CU1"/>
    <mergeCell ref="B2:CU5"/>
    <mergeCell ref="CA6:CF7"/>
    <mergeCell ref="CG6:CT7"/>
    <mergeCell ref="A7:AE9"/>
    <mergeCell ref="AF7:AL9"/>
    <mergeCell ref="CA8:CF9"/>
    <mergeCell ref="CG8:CU9"/>
    <mergeCell ref="B12:K13"/>
    <mergeCell ref="M12:W13"/>
    <mergeCell ref="B14:K15"/>
    <mergeCell ref="M14:W15"/>
    <mergeCell ref="X14:AA15"/>
  </mergeCells>
  <phoneticPr fontId="3"/>
  <conditionalFormatting sqref="B43:Z43 AK43 B44:Y44">
    <cfRule type="expression" dxfId="23" priority="5">
      <formula>_xlfn.IFS($AK$43&lt;&gt;"-",TRUE)</formula>
    </cfRule>
  </conditionalFormatting>
  <conditionalFormatting sqref="B45:Z45 AK45 B46:Y46">
    <cfRule type="expression" dxfId="22" priority="4">
      <formula>_xlfn.IFS($AK$45&lt;&gt;"-",TRUE)</formula>
    </cfRule>
  </conditionalFormatting>
  <conditionalFormatting sqref="B47:Z47 AK47 B48:Y48">
    <cfRule type="expression" dxfId="21" priority="3">
      <formula>_xlfn.IFS($AK$47&lt;&gt;"-",TRUE)</formula>
    </cfRule>
  </conditionalFormatting>
  <conditionalFormatting sqref="B49:Z49 AK49 B50:Y50">
    <cfRule type="expression" dxfId="20" priority="2">
      <formula>_xlfn.IFS($AK$49&lt;&gt;"-",TRUE)</formula>
    </cfRule>
  </conditionalFormatting>
  <conditionalFormatting sqref="B51:Z51 AK51 B52:Y52">
    <cfRule type="expression" dxfId="19" priority="1">
      <formula>_xlfn.IFS($AK$51&lt;&gt;"-",TRUE)</formula>
    </cfRule>
  </conditionalFormatting>
  <conditionalFormatting sqref="CE43">
    <cfRule type="cellIs" dxfId="18" priority="6" operator="equal">
      <formula>"検出"</formula>
    </cfRule>
  </conditionalFormatting>
  <printOptions horizontalCentered="1" verticalCentered="1"/>
  <pageMargins left="0.82677165354330695" right="0.82677165354330695" top="0.74803149606299202" bottom="0.35433070866141703" header="0" footer="0"/>
  <pageSetup paperSize="9" scale="62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350C3-FD0D-4766-BA98-92217A20A063}">
  <sheetPr>
    <pageSetUpPr fitToPage="1"/>
  </sheetPr>
  <dimension ref="A1:DA114"/>
  <sheetViews>
    <sheetView showZeros="0" view="pageBreakPreview" topLeftCell="A4" zoomScaleNormal="115" zoomScaleSheetLayoutView="100" workbookViewId="0">
      <selection activeCell="CG8" sqref="CG8:CU9"/>
    </sheetView>
    <sheetView workbookViewId="1"/>
  </sheetViews>
  <sheetFormatPr defaultColWidth="14.44140625" defaultRowHeight="15" customHeight="1"/>
  <cols>
    <col min="1" max="1" width="1.6640625" style="113" customWidth="1"/>
    <col min="2" max="99" width="1.33203125" style="113" customWidth="1"/>
    <col min="100" max="100" width="8.6640625" style="113" customWidth="1"/>
    <col min="101" max="101" width="14.44140625" style="113" customWidth="1"/>
    <col min="102" max="16384" width="14.44140625" style="113"/>
  </cols>
  <sheetData>
    <row r="1" spans="1:102">
      <c r="CQ1" s="529" t="s">
        <v>191</v>
      </c>
      <c r="CR1" s="530"/>
      <c r="CS1" s="530"/>
      <c r="CT1" s="530"/>
      <c r="CU1" s="530"/>
      <c r="CW1" s="114" t="s">
        <v>192</v>
      </c>
      <c r="CX1" s="113" t="s">
        <v>192</v>
      </c>
    </row>
    <row r="2" spans="1:102" ht="9" customHeight="1">
      <c r="B2" s="531" t="s">
        <v>193</v>
      </c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2"/>
      <c r="AH2" s="532"/>
      <c r="AI2" s="532"/>
      <c r="AJ2" s="532"/>
      <c r="AK2" s="532"/>
      <c r="AL2" s="532"/>
      <c r="AM2" s="532"/>
      <c r="AN2" s="532"/>
      <c r="AO2" s="532"/>
      <c r="AP2" s="532"/>
      <c r="AQ2" s="532"/>
      <c r="AR2" s="532"/>
      <c r="AS2" s="532"/>
      <c r="AT2" s="532"/>
      <c r="AU2" s="532"/>
      <c r="AV2" s="532"/>
      <c r="AW2" s="532"/>
      <c r="AX2" s="532"/>
      <c r="AY2" s="532"/>
      <c r="AZ2" s="532"/>
      <c r="BA2" s="532"/>
      <c r="BB2" s="532"/>
      <c r="BC2" s="532"/>
      <c r="BD2" s="532"/>
      <c r="BE2" s="532"/>
      <c r="BF2" s="532"/>
      <c r="BG2" s="532"/>
      <c r="BH2" s="532"/>
      <c r="BI2" s="532"/>
      <c r="BJ2" s="532"/>
      <c r="BK2" s="532"/>
      <c r="BL2" s="532"/>
      <c r="BM2" s="532"/>
      <c r="BN2" s="532"/>
      <c r="BO2" s="532"/>
      <c r="BP2" s="532"/>
      <c r="BQ2" s="532"/>
      <c r="BR2" s="532"/>
      <c r="BS2" s="532"/>
      <c r="BT2" s="532"/>
      <c r="BU2" s="532"/>
      <c r="BV2" s="532"/>
      <c r="BW2" s="532"/>
      <c r="BX2" s="532"/>
      <c r="BY2" s="532"/>
      <c r="BZ2" s="532"/>
      <c r="CA2" s="532"/>
      <c r="CB2" s="532"/>
      <c r="CC2" s="532"/>
      <c r="CD2" s="532"/>
      <c r="CE2" s="532"/>
      <c r="CF2" s="532"/>
      <c r="CG2" s="532"/>
      <c r="CH2" s="532"/>
      <c r="CI2" s="532"/>
      <c r="CJ2" s="532"/>
      <c r="CK2" s="532"/>
      <c r="CL2" s="532"/>
      <c r="CM2" s="532"/>
      <c r="CN2" s="532"/>
      <c r="CO2" s="532"/>
      <c r="CP2" s="532"/>
      <c r="CQ2" s="532"/>
      <c r="CR2" s="532"/>
      <c r="CS2" s="532"/>
      <c r="CT2" s="532"/>
      <c r="CU2" s="532"/>
    </row>
    <row r="3" spans="1:102" ht="9" customHeight="1"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532"/>
      <c r="X3" s="532"/>
      <c r="Y3" s="532"/>
      <c r="Z3" s="532"/>
      <c r="AA3" s="532"/>
      <c r="AB3" s="532"/>
      <c r="AC3" s="532"/>
      <c r="AD3" s="532"/>
      <c r="AE3" s="532"/>
      <c r="AF3" s="532"/>
      <c r="AG3" s="532"/>
      <c r="AH3" s="532"/>
      <c r="AI3" s="532"/>
      <c r="AJ3" s="532"/>
      <c r="AK3" s="532"/>
      <c r="AL3" s="532"/>
      <c r="AM3" s="532"/>
      <c r="AN3" s="532"/>
      <c r="AO3" s="532"/>
      <c r="AP3" s="532"/>
      <c r="AQ3" s="532"/>
      <c r="AR3" s="532"/>
      <c r="AS3" s="532"/>
      <c r="AT3" s="532"/>
      <c r="AU3" s="532"/>
      <c r="AV3" s="532"/>
      <c r="AW3" s="532"/>
      <c r="AX3" s="532"/>
      <c r="AY3" s="532"/>
      <c r="AZ3" s="532"/>
      <c r="BA3" s="532"/>
      <c r="BB3" s="532"/>
      <c r="BC3" s="532"/>
      <c r="BD3" s="532"/>
      <c r="BE3" s="532"/>
      <c r="BF3" s="532"/>
      <c r="BG3" s="532"/>
      <c r="BH3" s="532"/>
      <c r="BI3" s="532"/>
      <c r="BJ3" s="532"/>
      <c r="BK3" s="532"/>
      <c r="BL3" s="532"/>
      <c r="BM3" s="532"/>
      <c r="BN3" s="532"/>
      <c r="BO3" s="532"/>
      <c r="BP3" s="532"/>
      <c r="BQ3" s="532"/>
      <c r="BR3" s="532"/>
      <c r="BS3" s="532"/>
      <c r="BT3" s="532"/>
      <c r="BU3" s="532"/>
      <c r="BV3" s="532"/>
      <c r="BW3" s="532"/>
      <c r="BX3" s="532"/>
      <c r="BY3" s="532"/>
      <c r="BZ3" s="532"/>
      <c r="CA3" s="532"/>
      <c r="CB3" s="532"/>
      <c r="CC3" s="532"/>
      <c r="CD3" s="532"/>
      <c r="CE3" s="532"/>
      <c r="CF3" s="532"/>
      <c r="CG3" s="532"/>
      <c r="CH3" s="532"/>
      <c r="CI3" s="532"/>
      <c r="CJ3" s="532"/>
      <c r="CK3" s="532"/>
      <c r="CL3" s="532"/>
      <c r="CM3" s="532"/>
      <c r="CN3" s="532"/>
      <c r="CO3" s="532"/>
      <c r="CP3" s="532"/>
      <c r="CQ3" s="532"/>
      <c r="CR3" s="532"/>
      <c r="CS3" s="532"/>
      <c r="CT3" s="532"/>
      <c r="CU3" s="532"/>
    </row>
    <row r="4" spans="1:102" ht="9" customHeight="1">
      <c r="B4" s="532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2"/>
      <c r="V4" s="532"/>
      <c r="W4" s="532"/>
      <c r="X4" s="532"/>
      <c r="Y4" s="532"/>
      <c r="Z4" s="532"/>
      <c r="AA4" s="532"/>
      <c r="AB4" s="532"/>
      <c r="AC4" s="532"/>
      <c r="AD4" s="532"/>
      <c r="AE4" s="532"/>
      <c r="AF4" s="532"/>
      <c r="AG4" s="532"/>
      <c r="AH4" s="532"/>
      <c r="AI4" s="532"/>
      <c r="AJ4" s="532"/>
      <c r="AK4" s="532"/>
      <c r="AL4" s="532"/>
      <c r="AM4" s="532"/>
      <c r="AN4" s="532"/>
      <c r="AO4" s="532"/>
      <c r="AP4" s="532"/>
      <c r="AQ4" s="532"/>
      <c r="AR4" s="532"/>
      <c r="AS4" s="532"/>
      <c r="AT4" s="532"/>
      <c r="AU4" s="532"/>
      <c r="AV4" s="532"/>
      <c r="AW4" s="532"/>
      <c r="AX4" s="532"/>
      <c r="AY4" s="532"/>
      <c r="AZ4" s="532"/>
      <c r="BA4" s="532"/>
      <c r="BB4" s="532"/>
      <c r="BC4" s="532"/>
      <c r="BD4" s="532"/>
      <c r="BE4" s="532"/>
      <c r="BF4" s="532"/>
      <c r="BG4" s="532"/>
      <c r="BH4" s="532"/>
      <c r="BI4" s="532"/>
      <c r="BJ4" s="532"/>
      <c r="BK4" s="532"/>
      <c r="BL4" s="532"/>
      <c r="BM4" s="532"/>
      <c r="BN4" s="532"/>
      <c r="BO4" s="532"/>
      <c r="BP4" s="532"/>
      <c r="BQ4" s="532"/>
      <c r="BR4" s="532"/>
      <c r="BS4" s="532"/>
      <c r="BT4" s="532"/>
      <c r="BU4" s="532"/>
      <c r="BV4" s="532"/>
      <c r="BW4" s="532"/>
      <c r="BX4" s="532"/>
      <c r="BY4" s="532"/>
      <c r="BZ4" s="532"/>
      <c r="CA4" s="532"/>
      <c r="CB4" s="532"/>
      <c r="CC4" s="532"/>
      <c r="CD4" s="532"/>
      <c r="CE4" s="532"/>
      <c r="CF4" s="532"/>
      <c r="CG4" s="532"/>
      <c r="CH4" s="532"/>
      <c r="CI4" s="532"/>
      <c r="CJ4" s="532"/>
      <c r="CK4" s="532"/>
      <c r="CL4" s="532"/>
      <c r="CM4" s="532"/>
      <c r="CN4" s="532"/>
      <c r="CO4" s="532"/>
      <c r="CP4" s="532"/>
      <c r="CQ4" s="532"/>
      <c r="CR4" s="532"/>
      <c r="CS4" s="532"/>
      <c r="CT4" s="532"/>
      <c r="CU4" s="532"/>
    </row>
    <row r="5" spans="1:102" ht="9" customHeight="1">
      <c r="B5" s="532"/>
      <c r="C5" s="532"/>
      <c r="D5" s="532"/>
      <c r="E5" s="532"/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32"/>
      <c r="Q5" s="532"/>
      <c r="R5" s="532"/>
      <c r="S5" s="532"/>
      <c r="T5" s="532"/>
      <c r="U5" s="532"/>
      <c r="V5" s="532"/>
      <c r="W5" s="532"/>
      <c r="X5" s="532"/>
      <c r="Y5" s="532"/>
      <c r="Z5" s="532"/>
      <c r="AA5" s="532"/>
      <c r="AB5" s="532"/>
      <c r="AC5" s="532"/>
      <c r="AD5" s="532"/>
      <c r="AE5" s="532"/>
      <c r="AF5" s="532"/>
      <c r="AG5" s="532"/>
      <c r="AH5" s="532"/>
      <c r="AI5" s="532"/>
      <c r="AJ5" s="532"/>
      <c r="AK5" s="532"/>
      <c r="AL5" s="532"/>
      <c r="AM5" s="532"/>
      <c r="AN5" s="532"/>
      <c r="AO5" s="532"/>
      <c r="AP5" s="532"/>
      <c r="AQ5" s="532"/>
      <c r="AR5" s="532"/>
      <c r="AS5" s="532"/>
      <c r="AT5" s="532"/>
      <c r="AU5" s="532"/>
      <c r="AV5" s="532"/>
      <c r="AW5" s="532"/>
      <c r="AX5" s="532"/>
      <c r="AY5" s="532"/>
      <c r="AZ5" s="532"/>
      <c r="BA5" s="532"/>
      <c r="BB5" s="532"/>
      <c r="BC5" s="532"/>
      <c r="BD5" s="532"/>
      <c r="BE5" s="532"/>
      <c r="BF5" s="532"/>
      <c r="BG5" s="532"/>
      <c r="BH5" s="532"/>
      <c r="BI5" s="532"/>
      <c r="BJ5" s="532"/>
      <c r="BK5" s="532"/>
      <c r="BL5" s="532"/>
      <c r="BM5" s="532"/>
      <c r="BN5" s="532"/>
      <c r="BO5" s="532"/>
      <c r="BP5" s="532"/>
      <c r="BQ5" s="532"/>
      <c r="BR5" s="532"/>
      <c r="BS5" s="532"/>
      <c r="BT5" s="532"/>
      <c r="BU5" s="532"/>
      <c r="BV5" s="532"/>
      <c r="BW5" s="532"/>
      <c r="BX5" s="532"/>
      <c r="BY5" s="532"/>
      <c r="BZ5" s="532"/>
      <c r="CA5" s="532"/>
      <c r="CB5" s="532"/>
      <c r="CC5" s="532"/>
      <c r="CD5" s="532"/>
      <c r="CE5" s="532"/>
      <c r="CF5" s="532"/>
      <c r="CG5" s="532"/>
      <c r="CH5" s="532"/>
      <c r="CI5" s="532"/>
      <c r="CJ5" s="532"/>
      <c r="CK5" s="532"/>
      <c r="CL5" s="532"/>
      <c r="CM5" s="532"/>
      <c r="CN5" s="532"/>
      <c r="CO5" s="532"/>
      <c r="CP5" s="532"/>
      <c r="CQ5" s="532"/>
      <c r="CR5" s="532"/>
      <c r="CS5" s="532"/>
      <c r="CT5" s="532"/>
      <c r="CU5" s="532"/>
    </row>
    <row r="6" spans="1:102" ht="9" customHeight="1"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Y6" s="116"/>
      <c r="BZ6" s="116"/>
      <c r="CA6" s="533" t="s">
        <v>194</v>
      </c>
      <c r="CB6" s="533"/>
      <c r="CC6" s="533"/>
      <c r="CD6" s="533"/>
      <c r="CE6" s="533"/>
      <c r="CF6" s="533"/>
      <c r="CG6" s="533" t="s">
        <v>264</v>
      </c>
      <c r="CH6" s="533"/>
      <c r="CI6" s="533"/>
      <c r="CJ6" s="533"/>
      <c r="CK6" s="533"/>
      <c r="CL6" s="533"/>
      <c r="CM6" s="533"/>
      <c r="CN6" s="533"/>
      <c r="CO6" s="533"/>
      <c r="CP6" s="533"/>
      <c r="CQ6" s="533"/>
      <c r="CR6" s="533"/>
      <c r="CS6" s="533"/>
      <c r="CT6" s="533"/>
    </row>
    <row r="7" spans="1:102" ht="9" customHeight="1">
      <c r="A7" s="536">
        <f>★注文シート!C26</f>
        <v>0</v>
      </c>
      <c r="B7" s="536"/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  <c r="P7" s="536"/>
      <c r="Q7" s="536"/>
      <c r="R7" s="536"/>
      <c r="S7" s="536"/>
      <c r="T7" s="536"/>
      <c r="U7" s="536"/>
      <c r="V7" s="536"/>
      <c r="W7" s="536"/>
      <c r="X7" s="536"/>
      <c r="Y7" s="536"/>
      <c r="Z7" s="536"/>
      <c r="AA7" s="536"/>
      <c r="AB7" s="536"/>
      <c r="AC7" s="536"/>
      <c r="AD7" s="536"/>
      <c r="AE7" s="536"/>
      <c r="AF7" s="536" t="s">
        <v>3</v>
      </c>
      <c r="AG7" s="536"/>
      <c r="AH7" s="536"/>
      <c r="AI7" s="536"/>
      <c r="AJ7" s="536"/>
      <c r="AK7" s="536"/>
      <c r="AL7" s="536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 s="116"/>
      <c r="BT7" s="116"/>
      <c r="BU7" s="116"/>
      <c r="BV7" s="116"/>
      <c r="BW7" s="116"/>
      <c r="BX7" s="116"/>
      <c r="BY7" s="116"/>
      <c r="BZ7" s="116"/>
      <c r="CA7" s="533"/>
      <c r="CB7" s="533"/>
      <c r="CC7" s="533"/>
      <c r="CD7" s="533"/>
      <c r="CE7" s="533"/>
      <c r="CF7" s="533"/>
      <c r="CG7" s="533"/>
      <c r="CH7" s="533"/>
      <c r="CI7" s="533"/>
      <c r="CJ7" s="533"/>
      <c r="CK7" s="533"/>
      <c r="CL7" s="533"/>
      <c r="CM7" s="533"/>
      <c r="CN7" s="533"/>
      <c r="CO7" s="533"/>
      <c r="CP7" s="533"/>
      <c r="CQ7" s="533"/>
      <c r="CR7" s="533"/>
      <c r="CS7" s="533"/>
      <c r="CT7" s="533"/>
      <c r="CU7" s="116"/>
    </row>
    <row r="8" spans="1:102" ht="9" customHeight="1">
      <c r="A8" s="536"/>
      <c r="B8" s="536"/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6"/>
      <c r="N8" s="536"/>
      <c r="O8" s="536"/>
      <c r="P8" s="536"/>
      <c r="Q8" s="536"/>
      <c r="R8" s="536"/>
      <c r="S8" s="53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  <c r="AJ8" s="536"/>
      <c r="AK8" s="536"/>
      <c r="AL8" s="536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 s="116"/>
      <c r="BT8" s="116"/>
      <c r="BU8" s="116"/>
      <c r="BV8" s="116"/>
      <c r="BW8" s="116"/>
      <c r="BX8" s="116"/>
      <c r="BY8" s="116"/>
      <c r="BZ8" s="116"/>
      <c r="CA8" s="533" t="s">
        <v>196</v>
      </c>
      <c r="CB8" s="533"/>
      <c r="CC8" s="533"/>
      <c r="CD8" s="533"/>
      <c r="CE8" s="533"/>
      <c r="CF8" s="533"/>
      <c r="CG8" s="534">
        <f>'★成績書 (7)'!CG8:CU9</f>
        <v>0</v>
      </c>
      <c r="CH8" s="534"/>
      <c r="CI8" s="534"/>
      <c r="CJ8" s="534"/>
      <c r="CK8" s="534"/>
      <c r="CL8" s="534"/>
      <c r="CM8" s="534"/>
      <c r="CN8" s="534"/>
      <c r="CO8" s="534"/>
      <c r="CP8" s="534"/>
      <c r="CQ8" s="534"/>
      <c r="CR8" s="534"/>
      <c r="CS8" s="534"/>
      <c r="CT8" s="534"/>
      <c r="CU8" s="534"/>
    </row>
    <row r="9" spans="1:102" ht="9" customHeight="1">
      <c r="A9" s="536"/>
      <c r="B9" s="536"/>
      <c r="C9" s="536"/>
      <c r="D9" s="536"/>
      <c r="E9" s="536"/>
      <c r="F9" s="536"/>
      <c r="G9" s="536"/>
      <c r="H9" s="536"/>
      <c r="I9" s="536"/>
      <c r="J9" s="536"/>
      <c r="K9" s="536"/>
      <c r="L9" s="536"/>
      <c r="M9" s="536"/>
      <c r="N9" s="536"/>
      <c r="O9" s="536"/>
      <c r="P9" s="536"/>
      <c r="Q9" s="536"/>
      <c r="R9" s="536"/>
      <c r="S9" s="53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  <c r="AJ9" s="536"/>
      <c r="AK9" s="536"/>
      <c r="AL9" s="536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 s="116"/>
      <c r="BT9" s="116"/>
      <c r="BU9" s="116"/>
      <c r="BV9" s="116"/>
      <c r="BW9" s="116"/>
      <c r="BX9" s="116"/>
      <c r="BY9" s="116"/>
      <c r="BZ9" s="116"/>
      <c r="CA9" s="533"/>
      <c r="CB9" s="533"/>
      <c r="CC9" s="533"/>
      <c r="CD9" s="533"/>
      <c r="CE9" s="533"/>
      <c r="CF9" s="533"/>
      <c r="CG9" s="534"/>
      <c r="CH9" s="534"/>
      <c r="CI9" s="534"/>
      <c r="CJ9" s="534"/>
      <c r="CK9" s="534"/>
      <c r="CL9" s="534"/>
      <c r="CM9" s="534"/>
      <c r="CN9" s="534"/>
      <c r="CO9" s="534"/>
      <c r="CP9" s="534"/>
      <c r="CQ9" s="534"/>
      <c r="CR9" s="534"/>
      <c r="CS9" s="534"/>
      <c r="CT9" s="534"/>
      <c r="CU9" s="534"/>
    </row>
    <row r="10" spans="1:102" ht="9" customHeight="1"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</row>
    <row r="11" spans="1:102" ht="9" customHeight="1"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7"/>
      <c r="BZ11" s="117"/>
      <c r="CA11" s="117"/>
      <c r="CB11" s="117"/>
      <c r="CC11" s="117"/>
      <c r="CD11" s="117"/>
      <c r="CE11" s="116"/>
      <c r="CF11" s="116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</row>
    <row r="12" spans="1:102" ht="10.95" customHeight="1">
      <c r="B12" s="533" t="s">
        <v>197</v>
      </c>
      <c r="C12" s="535"/>
      <c r="D12" s="535"/>
      <c r="E12" s="535"/>
      <c r="F12" s="535"/>
      <c r="G12" s="535"/>
      <c r="H12" s="535"/>
      <c r="I12" s="535"/>
      <c r="J12" s="535"/>
      <c r="K12" s="535"/>
      <c r="L12" s="118"/>
      <c r="M12" s="528">
        <f>'★成績書 (7)'!M12:W13</f>
        <v>0</v>
      </c>
      <c r="N12" s="528"/>
      <c r="O12" s="528"/>
      <c r="P12" s="528"/>
      <c r="Q12" s="528"/>
      <c r="R12" s="528"/>
      <c r="S12" s="528"/>
      <c r="T12" s="528"/>
      <c r="U12" s="528"/>
      <c r="V12" s="528"/>
      <c r="W12" s="52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</row>
    <row r="13" spans="1:102" ht="10.95" customHeight="1">
      <c r="B13" s="535"/>
      <c r="C13" s="535"/>
      <c r="D13" s="535"/>
      <c r="E13" s="535"/>
      <c r="F13" s="535"/>
      <c r="G13" s="535"/>
      <c r="H13" s="535"/>
      <c r="I13" s="535"/>
      <c r="J13" s="535"/>
      <c r="K13" s="535"/>
      <c r="L13" s="118"/>
      <c r="M13" s="528"/>
      <c r="N13" s="528"/>
      <c r="O13" s="528"/>
      <c r="P13" s="528"/>
      <c r="Q13" s="528"/>
      <c r="R13" s="528"/>
      <c r="S13" s="528"/>
      <c r="T13" s="528"/>
      <c r="U13" s="528"/>
      <c r="V13" s="528"/>
      <c r="W13" s="52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</row>
    <row r="14" spans="1:102" ht="10.95" customHeight="1">
      <c r="B14" s="533" t="s">
        <v>198</v>
      </c>
      <c r="C14" s="535"/>
      <c r="D14" s="535"/>
      <c r="E14" s="535"/>
      <c r="F14" s="535"/>
      <c r="G14" s="535"/>
      <c r="H14" s="535"/>
      <c r="I14" s="535"/>
      <c r="J14" s="535"/>
      <c r="K14" s="535"/>
      <c r="L14" s="118"/>
      <c r="M14" s="528">
        <f>'★成績書 (7)'!M14:W15</f>
        <v>0</v>
      </c>
      <c r="N14" s="528"/>
      <c r="O14" s="528"/>
      <c r="P14" s="528"/>
      <c r="Q14" s="528"/>
      <c r="R14" s="528"/>
      <c r="S14" s="528"/>
      <c r="T14" s="528"/>
      <c r="U14" s="528"/>
      <c r="V14" s="528"/>
      <c r="W14" s="528"/>
      <c r="X14" s="534" t="s">
        <v>199</v>
      </c>
      <c r="Y14" s="534"/>
      <c r="Z14" s="534"/>
      <c r="AA14" s="534"/>
      <c r="AB14" s="528">
        <f>'★成績書 (7)'!AB14:AL15</f>
        <v>0</v>
      </c>
      <c r="AC14" s="528"/>
      <c r="AD14" s="528"/>
      <c r="AE14" s="528"/>
      <c r="AF14" s="528"/>
      <c r="AG14" s="528"/>
      <c r="AH14" s="528"/>
      <c r="AI14" s="528"/>
      <c r="AJ14" s="528"/>
      <c r="AK14" s="528"/>
      <c r="AL14" s="52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</row>
    <row r="15" spans="1:102" ht="10.95" customHeight="1">
      <c r="B15" s="535"/>
      <c r="C15" s="535"/>
      <c r="D15" s="535"/>
      <c r="E15" s="535"/>
      <c r="F15" s="535"/>
      <c r="G15" s="535"/>
      <c r="H15" s="535"/>
      <c r="I15" s="535"/>
      <c r="J15" s="535"/>
      <c r="K15" s="535"/>
      <c r="L15" s="118"/>
      <c r="M15" s="528"/>
      <c r="N15" s="528"/>
      <c r="O15" s="528"/>
      <c r="P15" s="528"/>
      <c r="Q15" s="528"/>
      <c r="R15" s="528"/>
      <c r="S15" s="528"/>
      <c r="T15" s="528"/>
      <c r="U15" s="528"/>
      <c r="V15" s="528"/>
      <c r="W15" s="528"/>
      <c r="X15" s="534"/>
      <c r="Y15" s="534"/>
      <c r="Z15" s="534"/>
      <c r="AA15" s="534"/>
      <c r="AB15" s="528"/>
      <c r="AC15" s="528"/>
      <c r="AD15" s="528"/>
      <c r="AE15" s="528"/>
      <c r="AF15" s="528"/>
      <c r="AG15" s="528"/>
      <c r="AH15" s="528"/>
      <c r="AI15" s="528"/>
      <c r="AJ15" s="528"/>
      <c r="AK15" s="528"/>
      <c r="AL15" s="52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</row>
    <row r="16" spans="1:102" ht="10.95" customHeight="1">
      <c r="B16" s="533" t="s">
        <v>200</v>
      </c>
      <c r="C16" s="535"/>
      <c r="D16" s="535"/>
      <c r="E16" s="535"/>
      <c r="F16" s="535"/>
      <c r="G16" s="535"/>
      <c r="H16" s="535"/>
      <c r="I16" s="535"/>
      <c r="J16" s="535"/>
      <c r="K16" s="535"/>
      <c r="L16" s="116"/>
      <c r="M16" s="547" t="str">
        <f>'★成績書 (7)'!M16:Z17</f>
        <v>持ち込み</v>
      </c>
      <c r="N16" s="547"/>
      <c r="O16" s="547"/>
      <c r="P16" s="547"/>
      <c r="Q16" s="547"/>
      <c r="R16" s="547"/>
      <c r="S16" s="547"/>
      <c r="T16" s="547"/>
      <c r="U16" s="547"/>
      <c r="V16" s="547"/>
      <c r="W16" s="547"/>
      <c r="X16" s="547"/>
      <c r="Y16" s="547"/>
      <c r="Z16" s="547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</row>
    <row r="17" spans="2:99" ht="10.95" customHeight="1">
      <c r="B17" s="535"/>
      <c r="C17" s="535"/>
      <c r="D17" s="535"/>
      <c r="E17" s="535"/>
      <c r="F17" s="535"/>
      <c r="G17" s="535"/>
      <c r="H17" s="535"/>
      <c r="I17" s="535"/>
      <c r="J17" s="535"/>
      <c r="K17" s="535"/>
      <c r="L17" s="116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</row>
    <row r="18" spans="2:99" ht="10.95" customHeight="1">
      <c r="B18" s="533" t="s">
        <v>202</v>
      </c>
      <c r="C18" s="535"/>
      <c r="D18" s="535"/>
      <c r="E18" s="535"/>
      <c r="F18" s="535"/>
      <c r="G18" s="535"/>
      <c r="H18" s="535"/>
      <c r="I18" s="535"/>
      <c r="J18" s="535"/>
      <c r="K18" s="535"/>
      <c r="L18" s="116"/>
      <c r="M18" s="548">
        <f>★注文シート!G45</f>
        <v>0</v>
      </c>
      <c r="N18" s="548"/>
      <c r="O18" s="548"/>
      <c r="P18" s="548"/>
      <c r="Q18" s="548"/>
      <c r="R18" s="548"/>
      <c r="S18" s="548"/>
      <c r="T18" s="548"/>
      <c r="U18" s="548"/>
      <c r="V18" s="548"/>
      <c r="W18" s="548"/>
      <c r="X18" s="548"/>
      <c r="Y18" s="548"/>
      <c r="Z18" s="548"/>
      <c r="AA18" s="548"/>
      <c r="AB18" s="548"/>
      <c r="AC18" s="548"/>
      <c r="AD18" s="548"/>
      <c r="AE18" s="548"/>
      <c r="AF18" s="548"/>
      <c r="AG18" s="548"/>
      <c r="AH18" s="548"/>
      <c r="AI18" s="548"/>
      <c r="AJ18" s="548"/>
      <c r="AK18" s="548"/>
      <c r="AL18" s="548"/>
      <c r="AM18" s="548"/>
      <c r="AN18" s="548"/>
      <c r="AO18" s="548"/>
      <c r="AP18" s="548"/>
      <c r="AQ18" s="548"/>
      <c r="AR18" s="548"/>
      <c r="AS18" s="548"/>
      <c r="AT18" s="548"/>
      <c r="AU18" s="548"/>
      <c r="AV18" s="548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</row>
    <row r="19" spans="2:99" ht="10.95" customHeight="1">
      <c r="B19" s="535"/>
      <c r="C19" s="535"/>
      <c r="D19" s="535"/>
      <c r="E19" s="535"/>
      <c r="F19" s="535"/>
      <c r="G19" s="535"/>
      <c r="H19" s="535"/>
      <c r="I19" s="535"/>
      <c r="J19" s="535"/>
      <c r="K19" s="535"/>
      <c r="L19" s="116"/>
      <c r="M19" s="548"/>
      <c r="N19" s="548"/>
      <c r="O19" s="548"/>
      <c r="P19" s="548"/>
      <c r="Q19" s="548"/>
      <c r="R19" s="548"/>
      <c r="S19" s="548"/>
      <c r="T19" s="548"/>
      <c r="U19" s="548"/>
      <c r="V19" s="548"/>
      <c r="W19" s="548"/>
      <c r="X19" s="548"/>
      <c r="Y19" s="548"/>
      <c r="Z19" s="548"/>
      <c r="AA19" s="548"/>
      <c r="AB19" s="548"/>
      <c r="AC19" s="548"/>
      <c r="AD19" s="548"/>
      <c r="AE19" s="548"/>
      <c r="AF19" s="548"/>
      <c r="AG19" s="548"/>
      <c r="AH19" s="548"/>
      <c r="AI19" s="548"/>
      <c r="AJ19" s="548"/>
      <c r="AK19" s="548"/>
      <c r="AL19" s="548"/>
      <c r="AM19" s="548"/>
      <c r="AN19" s="548"/>
      <c r="AO19" s="548"/>
      <c r="AP19" s="548"/>
      <c r="AQ19" s="548"/>
      <c r="AR19" s="548"/>
      <c r="AS19" s="548"/>
      <c r="AT19" s="548"/>
      <c r="AU19" s="548"/>
      <c r="AV19" s="548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</row>
    <row r="20" spans="2:99" ht="10.95" customHeight="1"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</row>
    <row r="21" spans="2:99" ht="9" customHeight="1"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</row>
    <row r="22" spans="2:99" ht="9" customHeight="1"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</row>
    <row r="23" spans="2:99" ht="9" customHeight="1"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</row>
    <row r="24" spans="2:99" ht="9" customHeight="1">
      <c r="B24" s="549" t="s">
        <v>203</v>
      </c>
      <c r="C24" s="550"/>
      <c r="D24" s="550"/>
      <c r="E24" s="550"/>
      <c r="F24" s="550"/>
      <c r="G24" s="550"/>
      <c r="H24" s="550"/>
      <c r="I24" s="550"/>
      <c r="J24" s="550"/>
      <c r="K24" s="550"/>
      <c r="L24" s="122"/>
      <c r="M24" s="551">
        <f>★注文シート!C34</f>
        <v>0</v>
      </c>
      <c r="N24" s="551"/>
      <c r="O24" s="551"/>
      <c r="P24" s="551"/>
      <c r="Q24" s="551"/>
      <c r="R24" s="551"/>
      <c r="S24" s="551"/>
      <c r="T24" s="551"/>
      <c r="U24" s="551"/>
      <c r="V24" s="551"/>
      <c r="W24" s="551"/>
      <c r="X24" s="551"/>
      <c r="Y24" s="551"/>
      <c r="Z24" s="551"/>
      <c r="AA24" s="551"/>
      <c r="AB24" s="551"/>
      <c r="AC24" s="551"/>
      <c r="AD24" s="551"/>
      <c r="AE24" s="551"/>
      <c r="AF24" s="551"/>
      <c r="AG24" s="551"/>
      <c r="AH24" s="551"/>
      <c r="AI24" s="551"/>
      <c r="AJ24" s="551"/>
      <c r="AK24" s="551"/>
      <c r="AL24" s="551"/>
      <c r="AM24" s="551"/>
      <c r="AN24" s="551"/>
      <c r="AO24" s="551"/>
      <c r="AP24" s="551"/>
      <c r="AQ24" s="551"/>
      <c r="AR24" s="551"/>
      <c r="AS24" s="551"/>
      <c r="AT24" s="551"/>
      <c r="AU24" s="551"/>
      <c r="AV24" s="551"/>
      <c r="AW24" s="551"/>
      <c r="AX24" s="551"/>
      <c r="AY24" s="551"/>
      <c r="AZ24" s="551"/>
      <c r="BA24" s="551"/>
      <c r="BB24" s="551"/>
      <c r="BC24" s="551"/>
      <c r="BD24" s="551"/>
      <c r="BE24" s="551"/>
      <c r="BF24" s="551"/>
      <c r="BG24" s="551"/>
      <c r="BH24" s="551"/>
      <c r="BI24" s="551"/>
      <c r="BJ24" s="551"/>
      <c r="BK24" s="551"/>
      <c r="BL24" s="551"/>
      <c r="BM24" s="551"/>
      <c r="BN24" s="551"/>
      <c r="BO24" s="551"/>
      <c r="BP24" s="551"/>
      <c r="BQ24" s="551"/>
      <c r="BR24" s="551"/>
      <c r="BS24" s="551"/>
      <c r="BT24" s="551"/>
      <c r="BU24" s="551"/>
      <c r="BV24" s="551"/>
      <c r="BW24" s="551"/>
      <c r="BX24" s="551"/>
      <c r="BY24" s="551"/>
      <c r="BZ24" s="551"/>
      <c r="CA24" s="551"/>
      <c r="CB24" s="551"/>
      <c r="CC24" s="551"/>
      <c r="CD24" s="551"/>
      <c r="CE24" s="551"/>
      <c r="CF24" s="551"/>
      <c r="CG24" s="551"/>
      <c r="CH24" s="551"/>
      <c r="CI24" s="551"/>
      <c r="CJ24" s="551"/>
      <c r="CK24" s="551"/>
      <c r="CL24" s="551"/>
      <c r="CM24" s="551"/>
      <c r="CN24" s="551"/>
      <c r="CO24" s="551"/>
      <c r="CP24" s="551"/>
      <c r="CQ24" s="551"/>
      <c r="CR24" s="551"/>
      <c r="CS24" s="551"/>
      <c r="CT24" s="551"/>
      <c r="CU24" s="551"/>
    </row>
    <row r="25" spans="2:99" ht="9" customHeight="1">
      <c r="B25" s="550"/>
      <c r="C25" s="550"/>
      <c r="D25" s="550"/>
      <c r="E25" s="550"/>
      <c r="F25" s="550"/>
      <c r="G25" s="550"/>
      <c r="H25" s="550"/>
      <c r="I25" s="550"/>
      <c r="J25" s="550"/>
      <c r="K25" s="550"/>
      <c r="L25" s="122"/>
      <c r="M25" s="551"/>
      <c r="N25" s="551"/>
      <c r="O25" s="551"/>
      <c r="P25" s="551"/>
      <c r="Q25" s="551"/>
      <c r="R25" s="551"/>
      <c r="S25" s="551"/>
      <c r="T25" s="551"/>
      <c r="U25" s="551"/>
      <c r="V25" s="551"/>
      <c r="W25" s="551"/>
      <c r="X25" s="551"/>
      <c r="Y25" s="551"/>
      <c r="Z25" s="551"/>
      <c r="AA25" s="551"/>
      <c r="AB25" s="551"/>
      <c r="AC25" s="551"/>
      <c r="AD25" s="551"/>
      <c r="AE25" s="551"/>
      <c r="AF25" s="551"/>
      <c r="AG25" s="551"/>
      <c r="AH25" s="551"/>
      <c r="AI25" s="551"/>
      <c r="AJ25" s="551"/>
      <c r="AK25" s="551"/>
      <c r="AL25" s="551"/>
      <c r="AM25" s="551"/>
      <c r="AN25" s="551"/>
      <c r="AO25" s="551"/>
      <c r="AP25" s="551"/>
      <c r="AQ25" s="551"/>
      <c r="AR25" s="551"/>
      <c r="AS25" s="551"/>
      <c r="AT25" s="551"/>
      <c r="AU25" s="551"/>
      <c r="AV25" s="551"/>
      <c r="AW25" s="551"/>
      <c r="AX25" s="551"/>
      <c r="AY25" s="551"/>
      <c r="AZ25" s="551"/>
      <c r="BA25" s="551"/>
      <c r="BB25" s="551"/>
      <c r="BC25" s="551"/>
      <c r="BD25" s="551"/>
      <c r="BE25" s="551"/>
      <c r="BF25" s="551"/>
      <c r="BG25" s="551"/>
      <c r="BH25" s="551"/>
      <c r="BI25" s="551"/>
      <c r="BJ25" s="551"/>
      <c r="BK25" s="551"/>
      <c r="BL25" s="551"/>
      <c r="BM25" s="551"/>
      <c r="BN25" s="551"/>
      <c r="BO25" s="551"/>
      <c r="BP25" s="551"/>
      <c r="BQ25" s="551"/>
      <c r="BR25" s="551"/>
      <c r="BS25" s="551"/>
      <c r="BT25" s="551"/>
      <c r="BU25" s="551"/>
      <c r="BV25" s="551"/>
      <c r="BW25" s="551"/>
      <c r="BX25" s="551"/>
      <c r="BY25" s="551"/>
      <c r="BZ25" s="551"/>
      <c r="CA25" s="551"/>
      <c r="CB25" s="551"/>
      <c r="CC25" s="551"/>
      <c r="CD25" s="551"/>
      <c r="CE25" s="551"/>
      <c r="CF25" s="551"/>
      <c r="CG25" s="551"/>
      <c r="CH25" s="551"/>
      <c r="CI25" s="551"/>
      <c r="CJ25" s="551"/>
      <c r="CK25" s="551"/>
      <c r="CL25" s="551"/>
      <c r="CM25" s="551"/>
      <c r="CN25" s="551"/>
      <c r="CO25" s="551"/>
      <c r="CP25" s="551"/>
      <c r="CQ25" s="551"/>
      <c r="CR25" s="551"/>
      <c r="CS25" s="551"/>
      <c r="CT25" s="551"/>
      <c r="CU25" s="551"/>
    </row>
    <row r="26" spans="2:99" ht="9" customHeight="1">
      <c r="B26" s="535"/>
      <c r="C26" s="535"/>
      <c r="D26" s="535"/>
      <c r="E26" s="535"/>
      <c r="F26" s="535"/>
      <c r="G26" s="535"/>
      <c r="H26" s="535"/>
      <c r="I26" s="535"/>
      <c r="J26" s="535"/>
      <c r="K26" s="535"/>
      <c r="L26" s="535"/>
      <c r="M26" s="535"/>
      <c r="N26" s="535"/>
      <c r="O26" s="535"/>
      <c r="P26" s="535"/>
      <c r="Q26" s="535"/>
      <c r="R26" s="535"/>
      <c r="S26" s="535"/>
      <c r="T26" s="535"/>
      <c r="U26" s="535"/>
      <c r="V26" s="535"/>
      <c r="W26" s="535"/>
      <c r="X26" s="535"/>
      <c r="Y26" s="535"/>
      <c r="Z26" s="535"/>
      <c r="AA26" s="535"/>
      <c r="AB26" s="535"/>
      <c r="AC26" s="535"/>
      <c r="AD26" s="535"/>
      <c r="AE26" s="535"/>
      <c r="AF26" s="535"/>
      <c r="AG26" s="535"/>
      <c r="AH26" s="535"/>
      <c r="AI26" s="535"/>
      <c r="AJ26" s="535"/>
      <c r="AK26" s="535"/>
      <c r="AL26" s="535"/>
      <c r="AM26" s="535"/>
      <c r="AN26" s="535"/>
      <c r="AO26" s="535"/>
      <c r="AP26" s="535"/>
      <c r="AQ26" s="535"/>
      <c r="AR26" s="535"/>
      <c r="AS26" s="535"/>
      <c r="AT26" s="535"/>
      <c r="AU26" s="535"/>
      <c r="AV26" s="535"/>
      <c r="AW26" s="535"/>
      <c r="AX26" s="535"/>
      <c r="AY26" s="535"/>
      <c r="AZ26" s="535"/>
      <c r="BA26" s="535"/>
      <c r="BB26" s="535"/>
      <c r="BC26" s="535"/>
      <c r="BD26" s="535"/>
      <c r="BE26" s="535"/>
      <c r="BF26" s="535"/>
      <c r="BG26" s="535"/>
      <c r="BH26" s="535"/>
      <c r="BI26" s="535"/>
      <c r="BJ26" s="535"/>
      <c r="BK26" s="535"/>
      <c r="BL26" s="535"/>
      <c r="BM26" s="535"/>
      <c r="BN26" s="535"/>
      <c r="BO26" s="535"/>
      <c r="BP26" s="535"/>
      <c r="BQ26" s="535"/>
      <c r="BR26" s="535"/>
      <c r="BS26" s="535"/>
      <c r="BT26" s="535"/>
      <c r="BU26" s="535"/>
      <c r="BV26" s="535"/>
      <c r="BW26" s="535"/>
      <c r="BX26" s="535"/>
      <c r="BY26" s="535"/>
      <c r="BZ26" s="535"/>
      <c r="CA26" s="535"/>
      <c r="CB26" s="535"/>
      <c r="CC26" s="535"/>
      <c r="CD26" s="535"/>
      <c r="CE26" s="535"/>
      <c r="CF26" s="535"/>
      <c r="CG26" s="535"/>
      <c r="CH26" s="535"/>
      <c r="CI26" s="535"/>
      <c r="CJ26" s="535"/>
      <c r="CK26" s="535"/>
      <c r="CL26" s="535"/>
      <c r="CM26" s="535"/>
      <c r="CN26" s="535"/>
      <c r="CO26" s="535"/>
      <c r="CP26" s="535"/>
      <c r="CQ26" s="535"/>
      <c r="CR26" s="535"/>
      <c r="CS26" s="535"/>
      <c r="CT26" s="535"/>
      <c r="CU26" s="535"/>
    </row>
    <row r="27" spans="2:99" ht="7.5" customHeight="1">
      <c r="B27" s="533" t="s">
        <v>204</v>
      </c>
      <c r="C27" s="535"/>
      <c r="D27" s="535"/>
      <c r="E27" s="535"/>
      <c r="F27" s="535"/>
      <c r="G27" s="535"/>
      <c r="H27" s="535"/>
      <c r="I27" s="535"/>
      <c r="J27" s="535"/>
      <c r="K27" s="535"/>
      <c r="L27" s="535"/>
      <c r="M27" s="535"/>
      <c r="N27" s="535"/>
      <c r="O27" s="535"/>
      <c r="P27" s="535"/>
      <c r="Q27" s="535"/>
      <c r="R27" s="535"/>
      <c r="S27" s="535"/>
      <c r="T27" s="535"/>
      <c r="U27" s="535"/>
      <c r="V27" s="535"/>
      <c r="W27" s="535"/>
      <c r="X27" s="535"/>
      <c r="Y27" s="535"/>
      <c r="Z27" s="535"/>
      <c r="AA27" s="535"/>
      <c r="AB27" s="535"/>
      <c r="AC27" s="535"/>
      <c r="AD27" s="535"/>
      <c r="AE27" s="535"/>
      <c r="AF27" s="535"/>
      <c r="AG27" s="535"/>
      <c r="AH27" s="535"/>
      <c r="AI27" s="535"/>
      <c r="AJ27" s="535"/>
      <c r="AK27" s="535"/>
      <c r="AL27" s="535"/>
      <c r="AM27" s="535"/>
      <c r="AN27" s="535"/>
      <c r="AO27" s="535"/>
      <c r="AP27" s="535"/>
      <c r="AQ27" s="535"/>
      <c r="AR27" s="535"/>
      <c r="AS27" s="535"/>
      <c r="AT27" s="535"/>
      <c r="AU27" s="535"/>
      <c r="AV27" s="535"/>
      <c r="AW27" s="535"/>
      <c r="AX27" s="535"/>
      <c r="AY27" s="535"/>
      <c r="AZ27" s="535"/>
      <c r="BA27" s="535"/>
      <c r="BB27" s="535"/>
      <c r="BC27" s="535"/>
      <c r="BD27" s="535"/>
      <c r="BE27" s="535"/>
      <c r="BF27" s="535"/>
      <c r="BG27" s="535"/>
      <c r="BH27" s="535"/>
      <c r="BI27" s="535"/>
      <c r="BJ27" s="535"/>
      <c r="BK27" s="535"/>
      <c r="BL27" s="535"/>
      <c r="BM27" s="535"/>
      <c r="BN27" s="535"/>
      <c r="BO27" s="535"/>
      <c r="BP27" s="535"/>
      <c r="BQ27" s="535"/>
      <c r="BR27" s="535"/>
      <c r="BS27" s="535"/>
      <c r="BT27" s="535"/>
      <c r="BU27" s="535"/>
      <c r="BV27" s="535"/>
      <c r="BW27" s="535"/>
      <c r="BX27" s="535"/>
      <c r="BY27" s="535"/>
      <c r="BZ27" s="535"/>
      <c r="CA27" s="535"/>
      <c r="CB27" s="535"/>
      <c r="CC27" s="535"/>
      <c r="CD27" s="535"/>
      <c r="CE27" s="535"/>
      <c r="CF27" s="535"/>
      <c r="CG27" s="535"/>
      <c r="CH27" s="535"/>
      <c r="CI27" s="535"/>
      <c r="CJ27" s="535"/>
      <c r="CK27" s="535"/>
      <c r="CL27" s="535"/>
      <c r="CM27" s="535"/>
      <c r="CN27" s="535"/>
      <c r="CO27" s="535"/>
      <c r="CP27" s="535"/>
      <c r="CQ27" s="535"/>
      <c r="CR27" s="535"/>
      <c r="CS27" s="535"/>
      <c r="CT27" s="535"/>
      <c r="CU27" s="535"/>
    </row>
    <row r="28" spans="2:99" ht="7.5" customHeight="1" thickBot="1">
      <c r="B28" s="535"/>
      <c r="C28" s="535"/>
      <c r="D28" s="535"/>
      <c r="E28" s="535"/>
      <c r="F28" s="535"/>
      <c r="G28" s="535"/>
      <c r="H28" s="535"/>
      <c r="I28" s="535"/>
      <c r="J28" s="535"/>
      <c r="K28" s="535"/>
      <c r="L28" s="535"/>
      <c r="M28" s="535"/>
      <c r="N28" s="535"/>
      <c r="O28" s="535"/>
      <c r="P28" s="535"/>
      <c r="Q28" s="535"/>
      <c r="R28" s="535"/>
      <c r="S28" s="535"/>
      <c r="T28" s="535"/>
      <c r="U28" s="535"/>
      <c r="V28" s="535"/>
      <c r="W28" s="535"/>
      <c r="X28" s="535"/>
      <c r="Y28" s="535"/>
      <c r="Z28" s="535"/>
      <c r="AA28" s="535"/>
      <c r="AB28" s="535"/>
      <c r="AC28" s="535"/>
      <c r="AD28" s="535"/>
      <c r="AE28" s="535"/>
      <c r="AF28" s="535"/>
      <c r="AG28" s="535"/>
      <c r="AH28" s="535"/>
      <c r="AI28" s="535"/>
      <c r="AJ28" s="535"/>
      <c r="AK28" s="535"/>
      <c r="AL28" s="535"/>
      <c r="AM28" s="535"/>
      <c r="AN28" s="535"/>
      <c r="AO28" s="535"/>
      <c r="AP28" s="535"/>
      <c r="AQ28" s="535"/>
      <c r="AR28" s="535"/>
      <c r="AS28" s="535"/>
      <c r="AT28" s="535"/>
      <c r="AU28" s="535"/>
      <c r="AV28" s="535"/>
      <c r="AW28" s="535"/>
      <c r="AX28" s="535"/>
      <c r="AY28" s="535"/>
      <c r="AZ28" s="535"/>
      <c r="BA28" s="535"/>
      <c r="BB28" s="535"/>
      <c r="BC28" s="535"/>
      <c r="BD28" s="535"/>
      <c r="BE28" s="535"/>
      <c r="BF28" s="535"/>
      <c r="BG28" s="535"/>
      <c r="BH28" s="535"/>
      <c r="BI28" s="535"/>
      <c r="BJ28" s="535"/>
      <c r="BK28" s="535"/>
      <c r="BL28" s="535"/>
      <c r="BM28" s="535"/>
      <c r="BN28" s="535"/>
      <c r="BO28" s="535"/>
      <c r="BP28" s="535"/>
      <c r="BQ28" s="535"/>
      <c r="BR28" s="535"/>
      <c r="BS28" s="535"/>
      <c r="BT28" s="535"/>
      <c r="BU28" s="535"/>
      <c r="BV28" s="535"/>
      <c r="BW28" s="535"/>
      <c r="BX28" s="535"/>
      <c r="BY28" s="535"/>
      <c r="BZ28" s="535"/>
      <c r="CA28" s="535"/>
      <c r="CB28" s="535"/>
      <c r="CC28" s="535"/>
      <c r="CD28" s="535"/>
      <c r="CE28" s="535"/>
      <c r="CF28" s="535"/>
      <c r="CG28" s="535"/>
      <c r="CH28" s="535"/>
      <c r="CI28" s="535"/>
      <c r="CJ28" s="535"/>
      <c r="CK28" s="535"/>
      <c r="CL28" s="535"/>
      <c r="CM28" s="535"/>
      <c r="CN28" s="535"/>
      <c r="CO28" s="535"/>
      <c r="CP28" s="535"/>
      <c r="CQ28" s="535"/>
      <c r="CR28" s="535"/>
      <c r="CS28" s="535"/>
      <c r="CT28" s="535"/>
      <c r="CU28" s="535"/>
    </row>
    <row r="29" spans="2:99" ht="9" customHeight="1">
      <c r="B29" s="552" t="s">
        <v>205</v>
      </c>
      <c r="C29" s="553"/>
      <c r="D29" s="553"/>
      <c r="E29" s="553"/>
      <c r="F29" s="553"/>
      <c r="G29" s="553"/>
      <c r="H29" s="553"/>
      <c r="I29" s="553"/>
      <c r="J29" s="553"/>
      <c r="K29" s="553"/>
      <c r="L29" s="553"/>
      <c r="M29" s="553"/>
      <c r="N29" s="553"/>
      <c r="O29" s="553"/>
      <c r="P29" s="553"/>
      <c r="Q29" s="553"/>
      <c r="R29" s="554"/>
      <c r="S29" s="123"/>
      <c r="T29" s="555">
        <f>★注文シート!D45</f>
        <v>0</v>
      </c>
      <c r="U29" s="555"/>
      <c r="V29" s="555"/>
      <c r="W29" s="555"/>
      <c r="X29" s="555"/>
      <c r="Y29" s="555"/>
      <c r="Z29" s="555"/>
      <c r="AA29" s="555"/>
      <c r="AB29" s="555"/>
      <c r="AC29" s="555"/>
      <c r="AD29" s="555"/>
      <c r="AE29" s="555"/>
      <c r="AF29" s="555"/>
      <c r="AG29" s="555"/>
      <c r="AH29" s="555"/>
      <c r="AI29" s="555"/>
      <c r="AJ29" s="555"/>
      <c r="AK29" s="555"/>
      <c r="AL29" s="555"/>
      <c r="AM29" s="555"/>
      <c r="AN29" s="555"/>
      <c r="AO29" s="555"/>
      <c r="AP29" s="555"/>
      <c r="AQ29" s="555"/>
      <c r="AR29" s="555"/>
      <c r="AS29" s="555"/>
      <c r="AT29" s="555"/>
      <c r="AU29" s="555"/>
      <c r="AV29" s="555"/>
      <c r="AW29" s="555"/>
      <c r="AX29" s="555"/>
      <c r="AY29" s="555"/>
      <c r="AZ29" s="555"/>
      <c r="BA29" s="555"/>
      <c r="BB29" s="555"/>
      <c r="BC29" s="555"/>
      <c r="BD29" s="555"/>
      <c r="BE29" s="555"/>
      <c r="BF29" s="555"/>
      <c r="BG29" s="555"/>
      <c r="BH29" s="555"/>
      <c r="BI29" s="555"/>
      <c r="BJ29" s="555"/>
      <c r="BK29" s="555"/>
      <c r="BL29" s="555"/>
      <c r="BM29" s="555"/>
      <c r="BN29" s="555"/>
      <c r="BO29" s="555"/>
      <c r="BP29" s="555"/>
      <c r="BQ29" s="555"/>
      <c r="BR29" s="555"/>
      <c r="BS29" s="555"/>
      <c r="BT29" s="555"/>
      <c r="BU29" s="555"/>
      <c r="BV29" s="555"/>
      <c r="BW29" s="555"/>
      <c r="BX29" s="555"/>
      <c r="BY29" s="555"/>
      <c r="BZ29" s="555"/>
      <c r="CA29" s="555"/>
      <c r="CB29" s="555"/>
      <c r="CC29" s="555"/>
      <c r="CD29" s="555"/>
      <c r="CE29" s="555"/>
      <c r="CF29" s="555"/>
      <c r="CG29" s="555"/>
      <c r="CH29" s="555"/>
      <c r="CI29" s="555"/>
      <c r="CJ29" s="555"/>
      <c r="CK29" s="555"/>
      <c r="CL29" s="555"/>
      <c r="CM29" s="555"/>
      <c r="CN29" s="555"/>
      <c r="CO29" s="555"/>
      <c r="CP29" s="555"/>
      <c r="CQ29" s="555"/>
      <c r="CR29" s="555"/>
      <c r="CS29" s="555"/>
      <c r="CT29" s="555"/>
      <c r="CU29" s="556"/>
    </row>
    <row r="30" spans="2:99" ht="9" customHeight="1">
      <c r="B30" s="540"/>
      <c r="C30" s="541"/>
      <c r="D30" s="541"/>
      <c r="E30" s="541"/>
      <c r="F30" s="541"/>
      <c r="G30" s="541"/>
      <c r="H30" s="541"/>
      <c r="I30" s="541"/>
      <c r="J30" s="541"/>
      <c r="K30" s="541"/>
      <c r="L30" s="541"/>
      <c r="M30" s="541"/>
      <c r="N30" s="541"/>
      <c r="O30" s="541"/>
      <c r="P30" s="541"/>
      <c r="Q30" s="541"/>
      <c r="R30" s="542"/>
      <c r="S30" s="125"/>
      <c r="T30" s="545"/>
      <c r="U30" s="545"/>
      <c r="V30" s="545"/>
      <c r="W30" s="545"/>
      <c r="X30" s="545"/>
      <c r="Y30" s="545"/>
      <c r="Z30" s="545"/>
      <c r="AA30" s="545"/>
      <c r="AB30" s="545"/>
      <c r="AC30" s="545"/>
      <c r="AD30" s="545"/>
      <c r="AE30" s="545"/>
      <c r="AF30" s="545"/>
      <c r="AG30" s="545"/>
      <c r="AH30" s="545"/>
      <c r="AI30" s="545"/>
      <c r="AJ30" s="545"/>
      <c r="AK30" s="545"/>
      <c r="AL30" s="545"/>
      <c r="AM30" s="545"/>
      <c r="AN30" s="545"/>
      <c r="AO30" s="545"/>
      <c r="AP30" s="545"/>
      <c r="AQ30" s="545"/>
      <c r="AR30" s="545"/>
      <c r="AS30" s="545"/>
      <c r="AT30" s="545"/>
      <c r="AU30" s="545"/>
      <c r="AV30" s="545"/>
      <c r="AW30" s="545"/>
      <c r="AX30" s="545"/>
      <c r="AY30" s="545"/>
      <c r="AZ30" s="545"/>
      <c r="BA30" s="545"/>
      <c r="BB30" s="545"/>
      <c r="BC30" s="545"/>
      <c r="BD30" s="545"/>
      <c r="BE30" s="545"/>
      <c r="BF30" s="545"/>
      <c r="BG30" s="545"/>
      <c r="BH30" s="545"/>
      <c r="BI30" s="545"/>
      <c r="BJ30" s="545"/>
      <c r="BK30" s="545"/>
      <c r="BL30" s="545"/>
      <c r="BM30" s="545"/>
      <c r="BN30" s="545"/>
      <c r="BO30" s="545"/>
      <c r="BP30" s="545"/>
      <c r="BQ30" s="545"/>
      <c r="BR30" s="545"/>
      <c r="BS30" s="545"/>
      <c r="BT30" s="545"/>
      <c r="BU30" s="545"/>
      <c r="BV30" s="545"/>
      <c r="BW30" s="545"/>
      <c r="BX30" s="545"/>
      <c r="BY30" s="545"/>
      <c r="BZ30" s="545"/>
      <c r="CA30" s="545"/>
      <c r="CB30" s="545"/>
      <c r="CC30" s="545"/>
      <c r="CD30" s="545"/>
      <c r="CE30" s="545"/>
      <c r="CF30" s="545"/>
      <c r="CG30" s="545"/>
      <c r="CH30" s="545"/>
      <c r="CI30" s="545"/>
      <c r="CJ30" s="545"/>
      <c r="CK30" s="545"/>
      <c r="CL30" s="545"/>
      <c r="CM30" s="545"/>
      <c r="CN30" s="545"/>
      <c r="CO30" s="545"/>
      <c r="CP30" s="545"/>
      <c r="CQ30" s="545"/>
      <c r="CR30" s="545"/>
      <c r="CS30" s="545"/>
      <c r="CT30" s="545"/>
      <c r="CU30" s="546"/>
    </row>
    <row r="31" spans="2:99" ht="9" customHeight="1">
      <c r="B31" s="537" t="s">
        <v>206</v>
      </c>
      <c r="C31" s="538"/>
      <c r="D31" s="538"/>
      <c r="E31" s="538"/>
      <c r="F31" s="538"/>
      <c r="G31" s="538"/>
      <c r="H31" s="538"/>
      <c r="I31" s="538"/>
      <c r="J31" s="538"/>
      <c r="K31" s="538"/>
      <c r="L31" s="538"/>
      <c r="M31" s="538"/>
      <c r="N31" s="538"/>
      <c r="O31" s="538"/>
      <c r="P31" s="538"/>
      <c r="Q31" s="538"/>
      <c r="R31" s="539"/>
      <c r="S31" s="126"/>
      <c r="T31" s="543">
        <f>★注文シート!F45</f>
        <v>0</v>
      </c>
      <c r="U31" s="543"/>
      <c r="V31" s="543"/>
      <c r="W31" s="543"/>
      <c r="X31" s="543"/>
      <c r="Y31" s="543"/>
      <c r="Z31" s="543"/>
      <c r="AA31" s="543"/>
      <c r="AB31" s="543"/>
      <c r="AC31" s="543"/>
      <c r="AD31" s="543"/>
      <c r="AE31" s="543"/>
      <c r="AF31" s="543"/>
      <c r="AG31" s="543"/>
      <c r="AH31" s="543"/>
      <c r="AI31" s="543"/>
      <c r="AJ31" s="543"/>
      <c r="AK31" s="543"/>
      <c r="AL31" s="543"/>
      <c r="AM31" s="543"/>
      <c r="AN31" s="543"/>
      <c r="AO31" s="543"/>
      <c r="AP31" s="543"/>
      <c r="AQ31" s="543"/>
      <c r="AR31" s="543"/>
      <c r="AS31" s="543"/>
      <c r="AT31" s="543"/>
      <c r="AU31" s="543"/>
      <c r="AV31" s="543"/>
      <c r="AW31" s="543"/>
      <c r="AX31" s="543"/>
      <c r="AY31" s="543"/>
      <c r="AZ31" s="543"/>
      <c r="BA31" s="543"/>
      <c r="BB31" s="543"/>
      <c r="BC31" s="543"/>
      <c r="BD31" s="543"/>
      <c r="BE31" s="543"/>
      <c r="BF31" s="543"/>
      <c r="BG31" s="543"/>
      <c r="BH31" s="543"/>
      <c r="BI31" s="543"/>
      <c r="BJ31" s="543"/>
      <c r="BK31" s="543"/>
      <c r="BL31" s="543"/>
      <c r="BM31" s="543"/>
      <c r="BN31" s="543"/>
      <c r="BO31" s="543"/>
      <c r="BP31" s="543"/>
      <c r="BQ31" s="543"/>
      <c r="BR31" s="543"/>
      <c r="BS31" s="543"/>
      <c r="BT31" s="543"/>
      <c r="BU31" s="543"/>
      <c r="BV31" s="543"/>
      <c r="BW31" s="543"/>
      <c r="BX31" s="543"/>
      <c r="BY31" s="543"/>
      <c r="BZ31" s="543"/>
      <c r="CA31" s="543"/>
      <c r="CB31" s="543"/>
      <c r="CC31" s="543"/>
      <c r="CD31" s="543"/>
      <c r="CE31" s="543"/>
      <c r="CF31" s="543"/>
      <c r="CG31" s="543"/>
      <c r="CH31" s="543"/>
      <c r="CI31" s="543"/>
      <c r="CJ31" s="543"/>
      <c r="CK31" s="543"/>
      <c r="CL31" s="543"/>
      <c r="CM31" s="543"/>
      <c r="CN31" s="543"/>
      <c r="CO31" s="543"/>
      <c r="CP31" s="543"/>
      <c r="CQ31" s="543"/>
      <c r="CR31" s="543"/>
      <c r="CS31" s="543"/>
      <c r="CT31" s="543"/>
      <c r="CU31" s="544"/>
    </row>
    <row r="32" spans="2:99" ht="9" customHeight="1">
      <c r="B32" s="540"/>
      <c r="C32" s="541"/>
      <c r="D32" s="541"/>
      <c r="E32" s="541"/>
      <c r="F32" s="541"/>
      <c r="G32" s="541"/>
      <c r="H32" s="541"/>
      <c r="I32" s="541"/>
      <c r="J32" s="541"/>
      <c r="K32" s="541"/>
      <c r="L32" s="541"/>
      <c r="M32" s="541"/>
      <c r="N32" s="541"/>
      <c r="O32" s="541"/>
      <c r="P32" s="541"/>
      <c r="Q32" s="541"/>
      <c r="R32" s="542"/>
      <c r="S32" s="125"/>
      <c r="T32" s="545"/>
      <c r="U32" s="545"/>
      <c r="V32" s="545"/>
      <c r="W32" s="545"/>
      <c r="X32" s="545"/>
      <c r="Y32" s="545"/>
      <c r="Z32" s="545"/>
      <c r="AA32" s="545"/>
      <c r="AB32" s="545"/>
      <c r="AC32" s="545"/>
      <c r="AD32" s="545"/>
      <c r="AE32" s="545"/>
      <c r="AF32" s="545"/>
      <c r="AG32" s="545"/>
      <c r="AH32" s="545"/>
      <c r="AI32" s="545"/>
      <c r="AJ32" s="545"/>
      <c r="AK32" s="545"/>
      <c r="AL32" s="545"/>
      <c r="AM32" s="545"/>
      <c r="AN32" s="545"/>
      <c r="AO32" s="545"/>
      <c r="AP32" s="545"/>
      <c r="AQ32" s="545"/>
      <c r="AR32" s="545"/>
      <c r="AS32" s="545"/>
      <c r="AT32" s="545"/>
      <c r="AU32" s="545"/>
      <c r="AV32" s="545"/>
      <c r="AW32" s="545"/>
      <c r="AX32" s="545"/>
      <c r="AY32" s="545"/>
      <c r="AZ32" s="545"/>
      <c r="BA32" s="545"/>
      <c r="BB32" s="545"/>
      <c r="BC32" s="545"/>
      <c r="BD32" s="545"/>
      <c r="BE32" s="545"/>
      <c r="BF32" s="545"/>
      <c r="BG32" s="545"/>
      <c r="BH32" s="545"/>
      <c r="BI32" s="545"/>
      <c r="BJ32" s="545"/>
      <c r="BK32" s="545"/>
      <c r="BL32" s="545"/>
      <c r="BM32" s="545"/>
      <c r="BN32" s="545"/>
      <c r="BO32" s="545"/>
      <c r="BP32" s="545"/>
      <c r="BQ32" s="545"/>
      <c r="BR32" s="545"/>
      <c r="BS32" s="545"/>
      <c r="BT32" s="545"/>
      <c r="BU32" s="545"/>
      <c r="BV32" s="545"/>
      <c r="BW32" s="545"/>
      <c r="BX32" s="545"/>
      <c r="BY32" s="545"/>
      <c r="BZ32" s="545"/>
      <c r="CA32" s="545"/>
      <c r="CB32" s="545"/>
      <c r="CC32" s="545"/>
      <c r="CD32" s="545"/>
      <c r="CE32" s="545"/>
      <c r="CF32" s="545"/>
      <c r="CG32" s="545"/>
      <c r="CH32" s="545"/>
      <c r="CI32" s="545"/>
      <c r="CJ32" s="545"/>
      <c r="CK32" s="545"/>
      <c r="CL32" s="545"/>
      <c r="CM32" s="545"/>
      <c r="CN32" s="545"/>
      <c r="CO32" s="545"/>
      <c r="CP32" s="545"/>
      <c r="CQ32" s="545"/>
      <c r="CR32" s="545"/>
      <c r="CS32" s="545"/>
      <c r="CT32" s="545"/>
      <c r="CU32" s="546"/>
    </row>
    <row r="33" spans="2:105" ht="9" customHeight="1">
      <c r="B33" s="537" t="s">
        <v>207</v>
      </c>
      <c r="C33" s="538"/>
      <c r="D33" s="538"/>
      <c r="E33" s="538"/>
      <c r="F33" s="538"/>
      <c r="G33" s="538"/>
      <c r="H33" s="538"/>
      <c r="I33" s="538"/>
      <c r="J33" s="538"/>
      <c r="K33" s="538"/>
      <c r="L33" s="538"/>
      <c r="M33" s="538"/>
      <c r="N33" s="538"/>
      <c r="O33" s="538"/>
      <c r="P33" s="538"/>
      <c r="Q33" s="538"/>
      <c r="R33" s="539"/>
      <c r="S33" s="127"/>
      <c r="T33" s="579">
        <f>★注文シート!E45</f>
        <v>0</v>
      </c>
      <c r="U33" s="579"/>
      <c r="V33" s="579"/>
      <c r="W33" s="579"/>
      <c r="X33" s="579"/>
      <c r="Y33" s="579"/>
      <c r="Z33" s="579"/>
      <c r="AA33" s="579"/>
      <c r="AB33" s="579"/>
      <c r="AC33" s="579"/>
      <c r="AD33" s="579"/>
      <c r="AE33" s="579"/>
      <c r="AF33" s="579"/>
      <c r="AG33" s="579"/>
      <c r="AH33" s="579"/>
      <c r="AI33" s="579"/>
      <c r="AJ33" s="579"/>
      <c r="AK33" s="579"/>
      <c r="AL33" s="579"/>
      <c r="AM33" s="579"/>
      <c r="AN33" s="579"/>
      <c r="AO33" s="579"/>
      <c r="AP33" s="579"/>
      <c r="AQ33" s="579"/>
      <c r="AR33" s="579"/>
      <c r="AS33" s="579"/>
      <c r="AT33" s="579"/>
      <c r="AU33" s="579"/>
      <c r="AV33" s="579"/>
      <c r="AW33" s="579"/>
      <c r="AX33" s="579"/>
      <c r="AY33" s="579"/>
      <c r="AZ33" s="579"/>
      <c r="BA33" s="579"/>
      <c r="BB33" s="579"/>
      <c r="BC33" s="579"/>
      <c r="BD33" s="579"/>
      <c r="BE33" s="579"/>
      <c r="BF33" s="579"/>
      <c r="BG33" s="579"/>
      <c r="BH33" s="579"/>
      <c r="BI33" s="579"/>
      <c r="BJ33" s="579"/>
      <c r="BK33" s="579"/>
      <c r="BL33" s="579"/>
      <c r="BM33" s="579"/>
      <c r="BN33" s="579"/>
      <c r="BO33" s="579"/>
      <c r="BP33" s="579"/>
      <c r="BQ33" s="579"/>
      <c r="BR33" s="579"/>
      <c r="BS33" s="579"/>
      <c r="BT33" s="579"/>
      <c r="BU33" s="579"/>
      <c r="BV33" s="579"/>
      <c r="BW33" s="579"/>
      <c r="BX33" s="579"/>
      <c r="BY33" s="579"/>
      <c r="BZ33" s="579"/>
      <c r="CA33" s="579"/>
      <c r="CB33" s="579"/>
      <c r="CC33" s="579"/>
      <c r="CD33" s="579"/>
      <c r="CE33" s="579"/>
      <c r="CF33" s="579"/>
      <c r="CG33" s="579"/>
      <c r="CH33" s="579"/>
      <c r="CI33" s="579"/>
      <c r="CJ33" s="579"/>
      <c r="CK33" s="579"/>
      <c r="CL33" s="579"/>
      <c r="CM33" s="579"/>
      <c r="CN33" s="579"/>
      <c r="CO33" s="579"/>
      <c r="CP33" s="579"/>
      <c r="CQ33" s="579"/>
      <c r="CR33" s="579"/>
      <c r="CS33" s="579"/>
      <c r="CT33" s="579"/>
      <c r="CU33" s="580"/>
      <c r="CZ33" s="113" t="s">
        <v>208</v>
      </c>
      <c r="DA33" s="113" t="s">
        <v>209</v>
      </c>
    </row>
    <row r="34" spans="2:105" ht="9" customHeight="1">
      <c r="B34" s="540"/>
      <c r="C34" s="541"/>
      <c r="D34" s="541"/>
      <c r="E34" s="541"/>
      <c r="F34" s="541"/>
      <c r="G34" s="541"/>
      <c r="H34" s="541"/>
      <c r="I34" s="541"/>
      <c r="J34" s="541"/>
      <c r="K34" s="541"/>
      <c r="L34" s="541"/>
      <c r="M34" s="541"/>
      <c r="N34" s="541"/>
      <c r="O34" s="541"/>
      <c r="P34" s="541"/>
      <c r="Q34" s="541"/>
      <c r="R34" s="542"/>
      <c r="S34" s="124"/>
      <c r="T34" s="581"/>
      <c r="U34" s="581"/>
      <c r="V34" s="581"/>
      <c r="W34" s="581"/>
      <c r="X34" s="581"/>
      <c r="Y34" s="581"/>
      <c r="Z34" s="581"/>
      <c r="AA34" s="581"/>
      <c r="AB34" s="581"/>
      <c r="AC34" s="581"/>
      <c r="AD34" s="581"/>
      <c r="AE34" s="581"/>
      <c r="AF34" s="581"/>
      <c r="AG34" s="581"/>
      <c r="AH34" s="581"/>
      <c r="AI34" s="581"/>
      <c r="AJ34" s="581"/>
      <c r="AK34" s="581"/>
      <c r="AL34" s="581"/>
      <c r="AM34" s="581"/>
      <c r="AN34" s="581"/>
      <c r="AO34" s="581"/>
      <c r="AP34" s="581"/>
      <c r="AQ34" s="581"/>
      <c r="AR34" s="581"/>
      <c r="AS34" s="581"/>
      <c r="AT34" s="581"/>
      <c r="AU34" s="581"/>
      <c r="AV34" s="581"/>
      <c r="AW34" s="581"/>
      <c r="AX34" s="581"/>
      <c r="AY34" s="581"/>
      <c r="AZ34" s="581"/>
      <c r="BA34" s="581"/>
      <c r="BB34" s="581"/>
      <c r="BC34" s="581"/>
      <c r="BD34" s="581"/>
      <c r="BE34" s="581"/>
      <c r="BF34" s="581"/>
      <c r="BG34" s="581"/>
      <c r="BH34" s="581"/>
      <c r="BI34" s="581"/>
      <c r="BJ34" s="581"/>
      <c r="BK34" s="581"/>
      <c r="BL34" s="581"/>
      <c r="BM34" s="581"/>
      <c r="BN34" s="581"/>
      <c r="BO34" s="581"/>
      <c r="BP34" s="581"/>
      <c r="BQ34" s="581"/>
      <c r="BR34" s="581"/>
      <c r="BS34" s="581"/>
      <c r="BT34" s="581"/>
      <c r="BU34" s="581"/>
      <c r="BV34" s="581"/>
      <c r="BW34" s="581"/>
      <c r="BX34" s="581"/>
      <c r="BY34" s="581"/>
      <c r="BZ34" s="581"/>
      <c r="CA34" s="581"/>
      <c r="CB34" s="581"/>
      <c r="CC34" s="581"/>
      <c r="CD34" s="581"/>
      <c r="CE34" s="581"/>
      <c r="CF34" s="581"/>
      <c r="CG34" s="581"/>
      <c r="CH34" s="581"/>
      <c r="CI34" s="581"/>
      <c r="CJ34" s="581"/>
      <c r="CK34" s="581"/>
      <c r="CL34" s="581"/>
      <c r="CM34" s="581"/>
      <c r="CN34" s="581"/>
      <c r="CO34" s="581"/>
      <c r="CP34" s="581"/>
      <c r="CQ34" s="581"/>
      <c r="CR34" s="581"/>
      <c r="CS34" s="581"/>
      <c r="CT34" s="581"/>
      <c r="CU34" s="582"/>
    </row>
    <row r="35" spans="2:105" ht="9" customHeight="1">
      <c r="B35" s="537" t="s">
        <v>210</v>
      </c>
      <c r="C35" s="538"/>
      <c r="D35" s="538"/>
      <c r="E35" s="538"/>
      <c r="F35" s="538"/>
      <c r="G35" s="538"/>
      <c r="H35" s="538"/>
      <c r="I35" s="538"/>
      <c r="J35" s="538"/>
      <c r="K35" s="538"/>
      <c r="L35" s="538"/>
      <c r="M35" s="538"/>
      <c r="N35" s="538"/>
      <c r="O35" s="538"/>
      <c r="P35" s="538"/>
      <c r="Q35" s="538"/>
      <c r="R35" s="539"/>
      <c r="S35" s="128"/>
      <c r="T35" s="586" t="s">
        <v>211</v>
      </c>
      <c r="U35" s="586"/>
      <c r="V35" s="586"/>
      <c r="W35" s="586"/>
      <c r="X35" s="586"/>
      <c r="Y35" s="586"/>
      <c r="Z35" s="586"/>
      <c r="AA35" s="586"/>
      <c r="AB35" s="586"/>
      <c r="AC35" s="586"/>
      <c r="AD35" s="586"/>
      <c r="AE35" s="586"/>
      <c r="AF35" s="586"/>
      <c r="AG35" s="586"/>
      <c r="AH35" s="586"/>
      <c r="AI35" s="586"/>
      <c r="AJ35" s="586"/>
      <c r="AK35" s="586"/>
      <c r="AL35" s="586"/>
      <c r="AM35" s="586"/>
      <c r="AN35" s="586"/>
      <c r="AO35" s="586"/>
      <c r="AP35" s="586"/>
      <c r="AQ35" s="586"/>
      <c r="AR35" s="586"/>
      <c r="AS35" s="586"/>
      <c r="AT35" s="586"/>
      <c r="AU35" s="586"/>
      <c r="AV35" s="586"/>
      <c r="AW35" s="586"/>
      <c r="AX35" s="586"/>
      <c r="AY35" s="586"/>
      <c r="AZ35" s="586"/>
      <c r="BA35" s="586"/>
      <c r="BB35" s="586"/>
      <c r="BC35" s="586"/>
      <c r="BD35" s="586"/>
      <c r="BE35" s="586"/>
      <c r="BF35" s="586"/>
      <c r="BG35" s="586"/>
      <c r="BH35" s="586"/>
      <c r="BI35" s="586"/>
      <c r="BJ35" s="586"/>
      <c r="BK35" s="586"/>
      <c r="BL35" s="586"/>
      <c r="BM35" s="586"/>
      <c r="BN35" s="586"/>
      <c r="BO35" s="586"/>
      <c r="BP35" s="586"/>
      <c r="BQ35" s="586"/>
      <c r="BR35" s="586"/>
      <c r="BS35" s="586"/>
      <c r="BT35" s="586"/>
      <c r="BU35" s="586"/>
      <c r="BV35" s="586"/>
      <c r="BW35" s="586"/>
      <c r="BX35" s="586"/>
      <c r="BY35" s="586"/>
      <c r="BZ35" s="586"/>
      <c r="CA35" s="586"/>
      <c r="CB35" s="586"/>
      <c r="CC35" s="586"/>
      <c r="CD35" s="586"/>
      <c r="CE35" s="586"/>
      <c r="CF35" s="586"/>
      <c r="CG35" s="586"/>
      <c r="CH35" s="586"/>
      <c r="CI35" s="586"/>
      <c r="CJ35" s="586"/>
      <c r="CK35" s="586"/>
      <c r="CL35" s="586"/>
      <c r="CM35" s="586"/>
      <c r="CN35" s="586"/>
      <c r="CO35" s="586"/>
      <c r="CP35" s="586"/>
      <c r="CQ35" s="586"/>
      <c r="CR35" s="586"/>
      <c r="CS35" s="586"/>
      <c r="CT35" s="586"/>
      <c r="CU35" s="587"/>
    </row>
    <row r="36" spans="2:105" ht="9" customHeight="1" thickBot="1">
      <c r="B36" s="583"/>
      <c r="C36" s="584"/>
      <c r="D36" s="584"/>
      <c r="E36" s="584"/>
      <c r="F36" s="584"/>
      <c r="G36" s="584"/>
      <c r="H36" s="584"/>
      <c r="I36" s="584"/>
      <c r="J36" s="584"/>
      <c r="K36" s="584"/>
      <c r="L36" s="584"/>
      <c r="M36" s="584"/>
      <c r="N36" s="584"/>
      <c r="O36" s="584"/>
      <c r="P36" s="584"/>
      <c r="Q36" s="584"/>
      <c r="R36" s="585"/>
      <c r="S36" s="129"/>
      <c r="T36" s="588"/>
      <c r="U36" s="588"/>
      <c r="V36" s="588"/>
      <c r="W36" s="588"/>
      <c r="X36" s="588"/>
      <c r="Y36" s="588"/>
      <c r="Z36" s="588"/>
      <c r="AA36" s="588"/>
      <c r="AB36" s="588"/>
      <c r="AC36" s="588"/>
      <c r="AD36" s="588"/>
      <c r="AE36" s="588"/>
      <c r="AF36" s="588"/>
      <c r="AG36" s="588"/>
      <c r="AH36" s="588"/>
      <c r="AI36" s="588"/>
      <c r="AJ36" s="588"/>
      <c r="AK36" s="588"/>
      <c r="AL36" s="588"/>
      <c r="AM36" s="588"/>
      <c r="AN36" s="588"/>
      <c r="AO36" s="588"/>
      <c r="AP36" s="588"/>
      <c r="AQ36" s="588"/>
      <c r="AR36" s="588"/>
      <c r="AS36" s="588"/>
      <c r="AT36" s="588"/>
      <c r="AU36" s="588"/>
      <c r="AV36" s="588"/>
      <c r="AW36" s="588"/>
      <c r="AX36" s="588"/>
      <c r="AY36" s="588"/>
      <c r="AZ36" s="588"/>
      <c r="BA36" s="588"/>
      <c r="BB36" s="588"/>
      <c r="BC36" s="588"/>
      <c r="BD36" s="588"/>
      <c r="BE36" s="588"/>
      <c r="BF36" s="588"/>
      <c r="BG36" s="588"/>
      <c r="BH36" s="588"/>
      <c r="BI36" s="588"/>
      <c r="BJ36" s="588"/>
      <c r="BK36" s="588"/>
      <c r="BL36" s="588"/>
      <c r="BM36" s="588"/>
      <c r="BN36" s="588"/>
      <c r="BO36" s="588"/>
      <c r="BP36" s="588"/>
      <c r="BQ36" s="588"/>
      <c r="BR36" s="588"/>
      <c r="BS36" s="588"/>
      <c r="BT36" s="588"/>
      <c r="BU36" s="588"/>
      <c r="BV36" s="588"/>
      <c r="BW36" s="588"/>
      <c r="BX36" s="588"/>
      <c r="BY36" s="588"/>
      <c r="BZ36" s="588"/>
      <c r="CA36" s="588"/>
      <c r="CB36" s="588"/>
      <c r="CC36" s="588"/>
      <c r="CD36" s="588"/>
      <c r="CE36" s="588"/>
      <c r="CF36" s="588"/>
      <c r="CG36" s="588"/>
      <c r="CH36" s="588"/>
      <c r="CI36" s="588"/>
      <c r="CJ36" s="588"/>
      <c r="CK36" s="588"/>
      <c r="CL36" s="588"/>
      <c r="CM36" s="588"/>
      <c r="CN36" s="588"/>
      <c r="CO36" s="588"/>
      <c r="CP36" s="588"/>
      <c r="CQ36" s="588"/>
      <c r="CR36" s="588"/>
      <c r="CS36" s="588"/>
      <c r="CT36" s="588"/>
      <c r="CU36" s="589"/>
    </row>
    <row r="37" spans="2:105" ht="9" customHeight="1">
      <c r="B37" s="590" t="s">
        <v>212</v>
      </c>
      <c r="C37" s="535"/>
      <c r="D37" s="535"/>
      <c r="E37" s="535"/>
      <c r="F37" s="535"/>
      <c r="G37" s="535"/>
      <c r="H37" s="535"/>
      <c r="I37" s="535"/>
      <c r="J37" s="535"/>
      <c r="K37" s="535"/>
      <c r="L37" s="535"/>
      <c r="M37" s="535"/>
      <c r="N37" s="535"/>
      <c r="O37" s="535"/>
      <c r="P37" s="535"/>
      <c r="Q37" s="535"/>
      <c r="R37" s="535"/>
      <c r="S37" s="535"/>
      <c r="T37" s="535"/>
      <c r="U37" s="535"/>
      <c r="V37" s="535"/>
      <c r="W37" s="535"/>
      <c r="X37" s="535"/>
      <c r="Y37" s="535"/>
      <c r="Z37" s="535"/>
      <c r="AA37" s="535"/>
      <c r="AB37" s="535"/>
      <c r="AC37" s="535"/>
      <c r="AD37" s="535"/>
      <c r="AE37" s="535"/>
      <c r="AF37" s="535"/>
      <c r="AG37" s="535"/>
      <c r="AH37" s="535"/>
      <c r="AI37" s="535"/>
      <c r="AJ37" s="535"/>
      <c r="AK37" s="535"/>
      <c r="AL37" s="535"/>
      <c r="AM37" s="535"/>
      <c r="AN37" s="535"/>
      <c r="AO37" s="535"/>
      <c r="AP37" s="535"/>
      <c r="AQ37" s="535"/>
      <c r="AR37" s="535"/>
      <c r="AS37" s="535"/>
      <c r="AT37" s="535"/>
      <c r="AU37" s="535"/>
      <c r="AV37" s="535"/>
      <c r="AW37" s="535"/>
      <c r="AX37" s="535"/>
      <c r="AY37" s="535"/>
      <c r="AZ37" s="535"/>
      <c r="BA37" s="535"/>
      <c r="BB37" s="535"/>
      <c r="BC37" s="535"/>
      <c r="BD37" s="535"/>
      <c r="BE37" s="535"/>
      <c r="BF37" s="535"/>
      <c r="BG37" s="535"/>
      <c r="BH37" s="535"/>
      <c r="BI37" s="535"/>
      <c r="BJ37" s="535"/>
      <c r="BK37" s="535"/>
      <c r="BL37" s="535"/>
      <c r="BM37" s="535"/>
      <c r="BN37" s="535"/>
      <c r="BO37" s="535"/>
      <c r="BP37" s="535"/>
      <c r="BQ37" s="535"/>
      <c r="BR37" s="535"/>
      <c r="BS37" s="535"/>
      <c r="BT37" s="535"/>
      <c r="BU37" s="535"/>
      <c r="BV37" s="535"/>
      <c r="BW37" s="535"/>
      <c r="BX37" s="535"/>
      <c r="BY37" s="535"/>
      <c r="BZ37" s="535"/>
      <c r="CA37" s="535"/>
      <c r="CB37" s="535"/>
      <c r="CC37" s="535"/>
      <c r="CD37" s="535"/>
      <c r="CE37" s="535"/>
      <c r="CF37" s="535"/>
      <c r="CG37" s="535"/>
      <c r="CH37" s="535"/>
      <c r="CI37" s="535"/>
      <c r="CJ37" s="535"/>
      <c r="CK37" s="535"/>
      <c r="CL37" s="535"/>
      <c r="CM37" s="535"/>
      <c r="CN37" s="535"/>
      <c r="CO37" s="535"/>
      <c r="CP37" s="535"/>
      <c r="CQ37" s="535"/>
      <c r="CR37" s="535"/>
      <c r="CS37" s="535"/>
      <c r="CT37" s="535"/>
      <c r="CU37" s="591"/>
    </row>
    <row r="38" spans="2:105" ht="9" customHeight="1" thickBot="1">
      <c r="B38" s="592"/>
      <c r="C38" s="535"/>
      <c r="D38" s="535"/>
      <c r="E38" s="535"/>
      <c r="F38" s="535"/>
      <c r="G38" s="535"/>
      <c r="H38" s="535"/>
      <c r="I38" s="535"/>
      <c r="J38" s="535"/>
      <c r="K38" s="535"/>
      <c r="L38" s="535"/>
      <c r="M38" s="535"/>
      <c r="N38" s="535"/>
      <c r="O38" s="535"/>
      <c r="P38" s="535"/>
      <c r="Q38" s="535"/>
      <c r="R38" s="535"/>
      <c r="S38" s="535"/>
      <c r="T38" s="535"/>
      <c r="U38" s="535"/>
      <c r="V38" s="535"/>
      <c r="W38" s="535"/>
      <c r="X38" s="535"/>
      <c r="Y38" s="535"/>
      <c r="Z38" s="535"/>
      <c r="AA38" s="535"/>
      <c r="AB38" s="535"/>
      <c r="AC38" s="535"/>
      <c r="AD38" s="535"/>
      <c r="AE38" s="535"/>
      <c r="AF38" s="535"/>
      <c r="AG38" s="535"/>
      <c r="AH38" s="535"/>
      <c r="AI38" s="535"/>
      <c r="AJ38" s="535"/>
      <c r="AK38" s="535"/>
      <c r="AL38" s="535"/>
      <c r="AM38" s="535"/>
      <c r="AN38" s="535"/>
      <c r="AO38" s="535"/>
      <c r="AP38" s="535"/>
      <c r="AQ38" s="535"/>
      <c r="AR38" s="535"/>
      <c r="AS38" s="535"/>
      <c r="AT38" s="535"/>
      <c r="AU38" s="535"/>
      <c r="AV38" s="535"/>
      <c r="AW38" s="535"/>
      <c r="AX38" s="535"/>
      <c r="AY38" s="535"/>
      <c r="AZ38" s="535"/>
      <c r="BA38" s="535"/>
      <c r="BB38" s="535"/>
      <c r="BC38" s="535"/>
      <c r="BD38" s="535"/>
      <c r="BE38" s="535"/>
      <c r="BF38" s="535"/>
      <c r="BG38" s="535"/>
      <c r="BH38" s="535"/>
      <c r="BI38" s="535"/>
      <c r="BJ38" s="535"/>
      <c r="BK38" s="535"/>
      <c r="BL38" s="535"/>
      <c r="BM38" s="535"/>
      <c r="BN38" s="535"/>
      <c r="BO38" s="535"/>
      <c r="BP38" s="535"/>
      <c r="BQ38" s="535"/>
      <c r="BR38" s="535"/>
      <c r="BS38" s="535"/>
      <c r="BT38" s="535"/>
      <c r="BU38" s="535"/>
      <c r="BV38" s="535"/>
      <c r="BW38" s="535"/>
      <c r="BX38" s="535"/>
      <c r="BY38" s="535"/>
      <c r="BZ38" s="535"/>
      <c r="CA38" s="535"/>
      <c r="CB38" s="535"/>
      <c r="CC38" s="535"/>
      <c r="CD38" s="535"/>
      <c r="CE38" s="535"/>
      <c r="CF38" s="535"/>
      <c r="CG38" s="535"/>
      <c r="CH38" s="535"/>
      <c r="CI38" s="535"/>
      <c r="CJ38" s="535"/>
      <c r="CK38" s="535"/>
      <c r="CL38" s="535"/>
      <c r="CM38" s="535"/>
      <c r="CN38" s="535"/>
      <c r="CO38" s="535"/>
      <c r="CP38" s="535"/>
      <c r="CQ38" s="535"/>
      <c r="CR38" s="535"/>
      <c r="CS38" s="535"/>
      <c r="CT38" s="535"/>
      <c r="CU38" s="591"/>
    </row>
    <row r="39" spans="2:105" ht="9" customHeight="1">
      <c r="B39" s="552" t="s">
        <v>213</v>
      </c>
      <c r="C39" s="557"/>
      <c r="D39" s="557"/>
      <c r="E39" s="557"/>
      <c r="F39" s="557"/>
      <c r="G39" s="557"/>
      <c r="H39" s="557"/>
      <c r="I39" s="557"/>
      <c r="J39" s="557"/>
      <c r="K39" s="557"/>
      <c r="L39" s="557"/>
      <c r="M39" s="557"/>
      <c r="N39" s="557"/>
      <c r="O39" s="557"/>
      <c r="P39" s="557"/>
      <c r="Q39" s="557"/>
      <c r="R39" s="557"/>
      <c r="S39" s="557"/>
      <c r="T39" s="557"/>
      <c r="U39" s="557"/>
      <c r="V39" s="557"/>
      <c r="W39" s="557"/>
      <c r="X39" s="557"/>
      <c r="Y39" s="557"/>
      <c r="Z39" s="557"/>
      <c r="AA39" s="557"/>
      <c r="AB39" s="557"/>
      <c r="AC39" s="557"/>
      <c r="AD39" s="557"/>
      <c r="AE39" s="557"/>
      <c r="AF39" s="557"/>
      <c r="AG39" s="557"/>
      <c r="AH39" s="557"/>
      <c r="AI39" s="557"/>
      <c r="AJ39" s="557"/>
      <c r="AK39" s="557"/>
      <c r="AL39" s="557"/>
      <c r="AM39" s="557"/>
      <c r="AN39" s="557"/>
      <c r="AO39" s="557"/>
      <c r="AP39" s="557"/>
      <c r="AQ39" s="557"/>
      <c r="AR39" s="557"/>
      <c r="AS39" s="557"/>
      <c r="AT39" s="557"/>
      <c r="AU39" s="557"/>
      <c r="AV39" s="557"/>
      <c r="AW39" s="557"/>
      <c r="AX39" s="557"/>
      <c r="AY39" s="557"/>
      <c r="AZ39" s="557"/>
      <c r="BA39" s="557"/>
      <c r="BB39" s="557"/>
      <c r="BC39" s="557"/>
      <c r="BD39" s="557"/>
      <c r="BE39" s="557"/>
      <c r="BF39" s="557"/>
      <c r="BG39" s="557"/>
      <c r="BH39" s="557"/>
      <c r="BI39" s="557"/>
      <c r="BJ39" s="557"/>
      <c r="BK39" s="557"/>
      <c r="BL39" s="557"/>
      <c r="BM39" s="557"/>
      <c r="BN39" s="557"/>
      <c r="BO39" s="557"/>
      <c r="BP39" s="557"/>
      <c r="BQ39" s="557"/>
      <c r="BR39" s="557"/>
      <c r="BS39" s="557"/>
      <c r="BT39" s="557"/>
      <c r="BU39" s="557"/>
      <c r="BV39" s="557"/>
      <c r="BW39" s="557"/>
      <c r="BX39" s="557"/>
      <c r="BY39" s="557"/>
      <c r="BZ39" s="557"/>
      <c r="CA39" s="557"/>
      <c r="CB39" s="557"/>
      <c r="CC39" s="557"/>
      <c r="CD39" s="558"/>
      <c r="CE39" s="552" t="s">
        <v>214</v>
      </c>
      <c r="CF39" s="557"/>
      <c r="CG39" s="557"/>
      <c r="CH39" s="557"/>
      <c r="CI39" s="557"/>
      <c r="CJ39" s="557"/>
      <c r="CK39" s="557"/>
      <c r="CL39" s="557"/>
      <c r="CM39" s="557"/>
      <c r="CN39" s="557"/>
      <c r="CO39" s="557"/>
      <c r="CP39" s="557"/>
      <c r="CQ39" s="557"/>
      <c r="CR39" s="557"/>
      <c r="CS39" s="557"/>
      <c r="CT39" s="557"/>
      <c r="CU39" s="558"/>
    </row>
    <row r="40" spans="2:105" ht="9" customHeight="1">
      <c r="B40" s="559"/>
      <c r="C40" s="560"/>
      <c r="D40" s="560"/>
      <c r="E40" s="560"/>
      <c r="F40" s="560"/>
      <c r="G40" s="560"/>
      <c r="H40" s="560"/>
      <c r="I40" s="560"/>
      <c r="J40" s="560"/>
      <c r="K40" s="560"/>
      <c r="L40" s="560"/>
      <c r="M40" s="560"/>
      <c r="N40" s="560"/>
      <c r="O40" s="560"/>
      <c r="P40" s="560"/>
      <c r="Q40" s="560"/>
      <c r="R40" s="560"/>
      <c r="S40" s="560"/>
      <c r="T40" s="560"/>
      <c r="U40" s="560"/>
      <c r="V40" s="560"/>
      <c r="W40" s="560"/>
      <c r="X40" s="560"/>
      <c r="Y40" s="560"/>
      <c r="Z40" s="560"/>
      <c r="AA40" s="560"/>
      <c r="AB40" s="560"/>
      <c r="AC40" s="560"/>
      <c r="AD40" s="560"/>
      <c r="AE40" s="560"/>
      <c r="AF40" s="560"/>
      <c r="AG40" s="560"/>
      <c r="AH40" s="560"/>
      <c r="AI40" s="560"/>
      <c r="AJ40" s="560"/>
      <c r="AK40" s="560"/>
      <c r="AL40" s="560"/>
      <c r="AM40" s="560"/>
      <c r="AN40" s="560"/>
      <c r="AO40" s="560"/>
      <c r="AP40" s="560"/>
      <c r="AQ40" s="560"/>
      <c r="AR40" s="560"/>
      <c r="AS40" s="560"/>
      <c r="AT40" s="560"/>
      <c r="AU40" s="560"/>
      <c r="AV40" s="560"/>
      <c r="AW40" s="560"/>
      <c r="AX40" s="560"/>
      <c r="AY40" s="560"/>
      <c r="AZ40" s="560"/>
      <c r="BA40" s="560"/>
      <c r="BB40" s="560"/>
      <c r="BC40" s="560"/>
      <c r="BD40" s="560"/>
      <c r="BE40" s="560"/>
      <c r="BF40" s="560"/>
      <c r="BG40" s="560"/>
      <c r="BH40" s="560"/>
      <c r="BI40" s="560"/>
      <c r="BJ40" s="560"/>
      <c r="BK40" s="560"/>
      <c r="BL40" s="560"/>
      <c r="BM40" s="560"/>
      <c r="BN40" s="560"/>
      <c r="BO40" s="560"/>
      <c r="BP40" s="560"/>
      <c r="BQ40" s="560"/>
      <c r="BR40" s="560"/>
      <c r="BS40" s="560"/>
      <c r="BT40" s="560"/>
      <c r="BU40" s="560"/>
      <c r="BV40" s="560"/>
      <c r="BW40" s="560"/>
      <c r="BX40" s="560"/>
      <c r="BY40" s="560"/>
      <c r="BZ40" s="560"/>
      <c r="CA40" s="560"/>
      <c r="CB40" s="560"/>
      <c r="CC40" s="560"/>
      <c r="CD40" s="561"/>
      <c r="CE40" s="559"/>
      <c r="CF40" s="560"/>
      <c r="CG40" s="560"/>
      <c r="CH40" s="560"/>
      <c r="CI40" s="560"/>
      <c r="CJ40" s="560"/>
      <c r="CK40" s="560"/>
      <c r="CL40" s="560"/>
      <c r="CM40" s="560"/>
      <c r="CN40" s="560"/>
      <c r="CO40" s="560"/>
      <c r="CP40" s="560"/>
      <c r="CQ40" s="560"/>
      <c r="CR40" s="560"/>
      <c r="CS40" s="560"/>
      <c r="CT40" s="560"/>
      <c r="CU40" s="561"/>
      <c r="CX40" s="130" t="s">
        <v>215</v>
      </c>
      <c r="CY40" s="130" t="s">
        <v>216</v>
      </c>
      <c r="CZ40" s="130" t="s">
        <v>217</v>
      </c>
    </row>
    <row r="41" spans="2:105" ht="9" customHeight="1">
      <c r="B41" s="559" t="s">
        <v>218</v>
      </c>
      <c r="C41" s="565"/>
      <c r="D41" s="565"/>
      <c r="E41" s="568" t="s">
        <v>219</v>
      </c>
      <c r="F41" s="565"/>
      <c r="G41" s="565"/>
      <c r="H41" s="565"/>
      <c r="I41" s="565"/>
      <c r="J41" s="565"/>
      <c r="K41" s="569"/>
      <c r="L41" s="568" t="s">
        <v>220</v>
      </c>
      <c r="M41" s="565"/>
      <c r="N41" s="565"/>
      <c r="O41" s="565"/>
      <c r="P41" s="565"/>
      <c r="Q41" s="565"/>
      <c r="R41" s="565"/>
      <c r="S41" s="565"/>
      <c r="T41" s="565"/>
      <c r="U41" s="565"/>
      <c r="V41" s="565"/>
      <c r="W41" s="565"/>
      <c r="X41" s="565"/>
      <c r="Y41" s="569"/>
      <c r="Z41" s="568" t="s">
        <v>221</v>
      </c>
      <c r="AA41" s="560"/>
      <c r="AB41" s="560"/>
      <c r="AC41" s="560"/>
      <c r="AD41" s="560"/>
      <c r="AE41" s="560"/>
      <c r="AF41" s="560"/>
      <c r="AG41" s="560"/>
      <c r="AH41" s="560"/>
      <c r="AI41" s="560"/>
      <c r="AJ41" s="560"/>
      <c r="AK41" s="573" t="s">
        <v>222</v>
      </c>
      <c r="AL41" s="574"/>
      <c r="AM41" s="574"/>
      <c r="AN41" s="574"/>
      <c r="AO41" s="574"/>
      <c r="AP41" s="574"/>
      <c r="AQ41" s="574"/>
      <c r="AR41" s="574"/>
      <c r="AS41" s="574"/>
      <c r="AT41" s="574"/>
      <c r="AU41" s="574"/>
      <c r="AV41" s="574"/>
      <c r="AW41" s="574"/>
      <c r="AX41" s="574"/>
      <c r="AY41" s="574"/>
      <c r="AZ41" s="574"/>
      <c r="BA41" s="574"/>
      <c r="BB41" s="574"/>
      <c r="BC41" s="574"/>
      <c r="BD41" s="574"/>
      <c r="BE41" s="574"/>
      <c r="BF41" s="574"/>
      <c r="BG41" s="574"/>
      <c r="BH41" s="574"/>
      <c r="BI41" s="574"/>
      <c r="BJ41" s="574"/>
      <c r="BK41" s="574"/>
      <c r="BL41" s="574"/>
      <c r="BM41" s="574"/>
      <c r="BN41" s="574"/>
      <c r="BO41" s="574"/>
      <c r="BP41" s="574"/>
      <c r="BQ41" s="574"/>
      <c r="BR41" s="574"/>
      <c r="BS41" s="574"/>
      <c r="BT41" s="574"/>
      <c r="BU41" s="574"/>
      <c r="BV41" s="574"/>
      <c r="BW41" s="574"/>
      <c r="BX41" s="574"/>
      <c r="BY41" s="574"/>
      <c r="BZ41" s="574"/>
      <c r="CA41" s="574"/>
      <c r="CB41" s="574"/>
      <c r="CC41" s="574"/>
      <c r="CD41" s="575"/>
      <c r="CE41" s="559"/>
      <c r="CF41" s="560"/>
      <c r="CG41" s="560"/>
      <c r="CH41" s="560"/>
      <c r="CI41" s="560"/>
      <c r="CJ41" s="560"/>
      <c r="CK41" s="560"/>
      <c r="CL41" s="560"/>
      <c r="CM41" s="560"/>
      <c r="CN41" s="560"/>
      <c r="CO41" s="560"/>
      <c r="CP41" s="560"/>
      <c r="CQ41" s="560"/>
      <c r="CR41" s="560"/>
      <c r="CS41" s="560"/>
      <c r="CT41" s="560"/>
      <c r="CU41" s="561"/>
      <c r="CW41" s="113" t="s">
        <v>223</v>
      </c>
      <c r="CX41" s="113" t="s">
        <v>224</v>
      </c>
      <c r="CY41" s="113" t="s">
        <v>225</v>
      </c>
      <c r="CZ41" s="131">
        <v>0</v>
      </c>
    </row>
    <row r="42" spans="2:105" ht="9" customHeight="1">
      <c r="B42" s="566"/>
      <c r="C42" s="567"/>
      <c r="D42" s="567"/>
      <c r="E42" s="570"/>
      <c r="F42" s="567"/>
      <c r="G42" s="567"/>
      <c r="H42" s="567"/>
      <c r="I42" s="567"/>
      <c r="J42" s="567"/>
      <c r="K42" s="571"/>
      <c r="L42" s="570"/>
      <c r="M42" s="567"/>
      <c r="N42" s="567"/>
      <c r="O42" s="567"/>
      <c r="P42" s="567"/>
      <c r="Q42" s="567"/>
      <c r="R42" s="567"/>
      <c r="S42" s="567"/>
      <c r="T42" s="567"/>
      <c r="U42" s="567"/>
      <c r="V42" s="567"/>
      <c r="W42" s="567"/>
      <c r="X42" s="567"/>
      <c r="Y42" s="571"/>
      <c r="Z42" s="572"/>
      <c r="AA42" s="563"/>
      <c r="AB42" s="563"/>
      <c r="AC42" s="563"/>
      <c r="AD42" s="563"/>
      <c r="AE42" s="563"/>
      <c r="AF42" s="563"/>
      <c r="AG42" s="563"/>
      <c r="AH42" s="563"/>
      <c r="AI42" s="563"/>
      <c r="AJ42" s="563"/>
      <c r="AK42" s="576"/>
      <c r="AL42" s="577"/>
      <c r="AM42" s="577"/>
      <c r="AN42" s="577"/>
      <c r="AO42" s="577"/>
      <c r="AP42" s="577"/>
      <c r="AQ42" s="577"/>
      <c r="AR42" s="577"/>
      <c r="AS42" s="577"/>
      <c r="AT42" s="577"/>
      <c r="AU42" s="577"/>
      <c r="AV42" s="577"/>
      <c r="AW42" s="577"/>
      <c r="AX42" s="577"/>
      <c r="AY42" s="577"/>
      <c r="AZ42" s="577"/>
      <c r="BA42" s="577"/>
      <c r="BB42" s="577"/>
      <c r="BC42" s="577"/>
      <c r="BD42" s="577"/>
      <c r="BE42" s="577"/>
      <c r="BF42" s="577"/>
      <c r="BG42" s="577"/>
      <c r="BH42" s="577"/>
      <c r="BI42" s="577"/>
      <c r="BJ42" s="577"/>
      <c r="BK42" s="577"/>
      <c r="BL42" s="577"/>
      <c r="BM42" s="577"/>
      <c r="BN42" s="577"/>
      <c r="BO42" s="577"/>
      <c r="BP42" s="577"/>
      <c r="BQ42" s="577"/>
      <c r="BR42" s="577"/>
      <c r="BS42" s="577"/>
      <c r="BT42" s="577"/>
      <c r="BU42" s="577"/>
      <c r="BV42" s="577"/>
      <c r="BW42" s="577"/>
      <c r="BX42" s="577"/>
      <c r="BY42" s="577"/>
      <c r="BZ42" s="577"/>
      <c r="CA42" s="577"/>
      <c r="CB42" s="577"/>
      <c r="CC42" s="577"/>
      <c r="CD42" s="578"/>
      <c r="CE42" s="562"/>
      <c r="CF42" s="563"/>
      <c r="CG42" s="563"/>
      <c r="CH42" s="563"/>
      <c r="CI42" s="563"/>
      <c r="CJ42" s="563"/>
      <c r="CK42" s="563"/>
      <c r="CL42" s="563"/>
      <c r="CM42" s="563"/>
      <c r="CN42" s="563"/>
      <c r="CO42" s="563"/>
      <c r="CP42" s="563"/>
      <c r="CQ42" s="563"/>
      <c r="CR42" s="563"/>
      <c r="CS42" s="563"/>
      <c r="CT42" s="563"/>
      <c r="CU42" s="564"/>
      <c r="CW42" s="113" t="s">
        <v>226</v>
      </c>
      <c r="CX42" s="113" t="s">
        <v>227</v>
      </c>
      <c r="CY42" s="113" t="s">
        <v>225</v>
      </c>
      <c r="CZ42" s="131">
        <v>0</v>
      </c>
    </row>
    <row r="43" spans="2:105" ht="9" customHeight="1">
      <c r="B43" s="599">
        <v>1</v>
      </c>
      <c r="C43" s="600"/>
      <c r="D43" s="601"/>
      <c r="E43" s="602"/>
      <c r="F43" s="603"/>
      <c r="G43" s="603"/>
      <c r="H43" s="603"/>
      <c r="I43" s="603"/>
      <c r="J43" s="603"/>
      <c r="K43" s="604"/>
      <c r="L43" s="608"/>
      <c r="M43" s="609"/>
      <c r="N43" s="609"/>
      <c r="O43" s="609"/>
      <c r="P43" s="609"/>
      <c r="Q43" s="609"/>
      <c r="R43" s="609"/>
      <c r="S43" s="609"/>
      <c r="T43" s="609"/>
      <c r="U43" s="609"/>
      <c r="V43" s="609"/>
      <c r="W43" s="609"/>
      <c r="X43" s="609"/>
      <c r="Y43" s="610"/>
      <c r="Z43" s="614"/>
      <c r="AA43" s="615"/>
      <c r="AB43" s="615"/>
      <c r="AC43" s="615"/>
      <c r="AD43" s="615"/>
      <c r="AE43" s="615"/>
      <c r="AF43" s="615"/>
      <c r="AG43" s="615"/>
      <c r="AH43" s="615"/>
      <c r="AI43" s="615"/>
      <c r="AJ43" s="615"/>
      <c r="AK43" s="614" t="s">
        <v>228</v>
      </c>
      <c r="AL43" s="615"/>
      <c r="AM43" s="615"/>
      <c r="AN43" s="615"/>
      <c r="AO43" s="615"/>
      <c r="AP43" s="615"/>
      <c r="AQ43" s="615"/>
      <c r="AR43" s="615"/>
      <c r="AS43" s="615"/>
      <c r="AT43" s="615"/>
      <c r="AU43" s="615"/>
      <c r="AV43" s="615"/>
      <c r="AW43" s="615"/>
      <c r="AX43" s="615"/>
      <c r="AY43" s="615"/>
      <c r="AZ43" s="615"/>
      <c r="BA43" s="615"/>
      <c r="BB43" s="615"/>
      <c r="BC43" s="615"/>
      <c r="BD43" s="615"/>
      <c r="BE43" s="615"/>
      <c r="BF43" s="615"/>
      <c r="BG43" s="615"/>
      <c r="BH43" s="615"/>
      <c r="BI43" s="615"/>
      <c r="BJ43" s="615"/>
      <c r="BK43" s="615"/>
      <c r="BL43" s="615"/>
      <c r="BM43" s="615"/>
      <c r="BN43" s="615"/>
      <c r="BO43" s="615"/>
      <c r="BP43" s="615"/>
      <c r="BQ43" s="615"/>
      <c r="BR43" s="615"/>
      <c r="BS43" s="615"/>
      <c r="BT43" s="615"/>
      <c r="BU43" s="615"/>
      <c r="BV43" s="615"/>
      <c r="BW43" s="615"/>
      <c r="BX43" s="615"/>
      <c r="BY43" s="615"/>
      <c r="BZ43" s="615"/>
      <c r="CA43" s="615"/>
      <c r="CB43" s="615"/>
      <c r="CC43" s="615"/>
      <c r="CD43" s="618"/>
      <c r="CE43" s="632" t="s">
        <v>225</v>
      </c>
      <c r="CF43" s="633"/>
      <c r="CG43" s="633"/>
      <c r="CH43" s="633"/>
      <c r="CI43" s="633"/>
      <c r="CJ43" s="633"/>
      <c r="CK43" s="633"/>
      <c r="CL43" s="633"/>
      <c r="CM43" s="633"/>
      <c r="CN43" s="633"/>
      <c r="CO43" s="633"/>
      <c r="CP43" s="633"/>
      <c r="CQ43" s="633"/>
      <c r="CR43" s="633"/>
      <c r="CS43" s="633"/>
      <c r="CT43" s="633"/>
      <c r="CU43" s="634"/>
      <c r="CW43" s="113" t="s">
        <v>229</v>
      </c>
      <c r="CX43" s="113" t="s">
        <v>230</v>
      </c>
      <c r="CY43" s="113" t="s">
        <v>225</v>
      </c>
      <c r="CZ43" s="131">
        <v>0</v>
      </c>
    </row>
    <row r="44" spans="2:105" ht="9" customHeight="1">
      <c r="B44" s="566"/>
      <c r="C44" s="567"/>
      <c r="D44" s="571"/>
      <c r="E44" s="605"/>
      <c r="F44" s="606"/>
      <c r="G44" s="606"/>
      <c r="H44" s="606"/>
      <c r="I44" s="606"/>
      <c r="J44" s="606"/>
      <c r="K44" s="607"/>
      <c r="L44" s="611"/>
      <c r="M44" s="612"/>
      <c r="N44" s="612"/>
      <c r="O44" s="612"/>
      <c r="P44" s="612"/>
      <c r="Q44" s="612"/>
      <c r="R44" s="612"/>
      <c r="S44" s="612"/>
      <c r="T44" s="612"/>
      <c r="U44" s="612"/>
      <c r="V44" s="612"/>
      <c r="W44" s="612"/>
      <c r="X44" s="612"/>
      <c r="Y44" s="613"/>
      <c r="Z44" s="616"/>
      <c r="AA44" s="617"/>
      <c r="AB44" s="617"/>
      <c r="AC44" s="617"/>
      <c r="AD44" s="617"/>
      <c r="AE44" s="617"/>
      <c r="AF44" s="617"/>
      <c r="AG44" s="617"/>
      <c r="AH44" s="617"/>
      <c r="AI44" s="617"/>
      <c r="AJ44" s="617"/>
      <c r="AK44" s="593"/>
      <c r="AL44" s="594"/>
      <c r="AM44" s="594"/>
      <c r="AN44" s="594"/>
      <c r="AO44" s="594"/>
      <c r="AP44" s="594"/>
      <c r="AQ44" s="594"/>
      <c r="AR44" s="594"/>
      <c r="AS44" s="594"/>
      <c r="AT44" s="594"/>
      <c r="AU44" s="594"/>
      <c r="AV44" s="594"/>
      <c r="AW44" s="594"/>
      <c r="AX44" s="594"/>
      <c r="AY44" s="594"/>
      <c r="AZ44" s="594"/>
      <c r="BA44" s="594"/>
      <c r="BB44" s="594"/>
      <c r="BC44" s="594"/>
      <c r="BD44" s="594"/>
      <c r="BE44" s="594"/>
      <c r="BF44" s="594"/>
      <c r="BG44" s="594"/>
      <c r="BH44" s="594"/>
      <c r="BI44" s="594"/>
      <c r="BJ44" s="594"/>
      <c r="BK44" s="594"/>
      <c r="BL44" s="594"/>
      <c r="BM44" s="594"/>
      <c r="BN44" s="594"/>
      <c r="BO44" s="594"/>
      <c r="BP44" s="594"/>
      <c r="BQ44" s="594"/>
      <c r="BR44" s="594"/>
      <c r="BS44" s="594"/>
      <c r="BT44" s="594"/>
      <c r="BU44" s="594"/>
      <c r="BV44" s="594"/>
      <c r="BW44" s="594"/>
      <c r="BX44" s="594"/>
      <c r="BY44" s="594"/>
      <c r="BZ44" s="594"/>
      <c r="CA44" s="594"/>
      <c r="CB44" s="594"/>
      <c r="CC44" s="594"/>
      <c r="CD44" s="595"/>
      <c r="CE44" s="635"/>
      <c r="CF44" s="636"/>
      <c r="CG44" s="636"/>
      <c r="CH44" s="636"/>
      <c r="CI44" s="636"/>
      <c r="CJ44" s="636"/>
      <c r="CK44" s="636"/>
      <c r="CL44" s="636"/>
      <c r="CM44" s="636"/>
      <c r="CN44" s="636"/>
      <c r="CO44" s="636"/>
      <c r="CP44" s="636"/>
      <c r="CQ44" s="636"/>
      <c r="CR44" s="636"/>
      <c r="CS44" s="636"/>
      <c r="CT44" s="636"/>
      <c r="CU44" s="637"/>
      <c r="CW44" s="72" t="s">
        <v>231</v>
      </c>
      <c r="CX44" s="113" t="s">
        <v>232</v>
      </c>
      <c r="CY44" s="113" t="s">
        <v>225</v>
      </c>
      <c r="CZ44" s="131">
        <v>0</v>
      </c>
    </row>
    <row r="45" spans="2:105" ht="9" customHeight="1">
      <c r="B45" s="619">
        <v>2</v>
      </c>
      <c r="C45" s="600"/>
      <c r="D45" s="601"/>
      <c r="E45" s="602"/>
      <c r="F45" s="603"/>
      <c r="G45" s="603"/>
      <c r="H45" s="603"/>
      <c r="I45" s="603"/>
      <c r="J45" s="603"/>
      <c r="K45" s="604"/>
      <c r="L45" s="621"/>
      <c r="M45" s="609"/>
      <c r="N45" s="609"/>
      <c r="O45" s="609"/>
      <c r="P45" s="609"/>
      <c r="Q45" s="609"/>
      <c r="R45" s="609"/>
      <c r="S45" s="609"/>
      <c r="T45" s="609"/>
      <c r="U45" s="609"/>
      <c r="V45" s="609"/>
      <c r="W45" s="609"/>
      <c r="X45" s="609"/>
      <c r="Y45" s="610"/>
      <c r="Z45" s="614"/>
      <c r="AA45" s="615"/>
      <c r="AB45" s="615"/>
      <c r="AC45" s="615"/>
      <c r="AD45" s="615"/>
      <c r="AE45" s="615"/>
      <c r="AF45" s="615"/>
      <c r="AG45" s="615"/>
      <c r="AH45" s="615"/>
      <c r="AI45" s="615"/>
      <c r="AJ45" s="615"/>
      <c r="AK45" s="614" t="s">
        <v>228</v>
      </c>
      <c r="AL45" s="615"/>
      <c r="AM45" s="615"/>
      <c r="AN45" s="615"/>
      <c r="AO45" s="615"/>
      <c r="AP45" s="615"/>
      <c r="AQ45" s="615"/>
      <c r="AR45" s="615"/>
      <c r="AS45" s="615"/>
      <c r="AT45" s="615"/>
      <c r="AU45" s="615"/>
      <c r="AV45" s="615"/>
      <c r="AW45" s="615"/>
      <c r="AX45" s="615"/>
      <c r="AY45" s="615"/>
      <c r="AZ45" s="615"/>
      <c r="BA45" s="615"/>
      <c r="BB45" s="615"/>
      <c r="BC45" s="615"/>
      <c r="BD45" s="615"/>
      <c r="BE45" s="615"/>
      <c r="BF45" s="615"/>
      <c r="BG45" s="615"/>
      <c r="BH45" s="615"/>
      <c r="BI45" s="615"/>
      <c r="BJ45" s="615"/>
      <c r="BK45" s="615"/>
      <c r="BL45" s="615"/>
      <c r="BM45" s="615"/>
      <c r="BN45" s="615"/>
      <c r="BO45" s="615"/>
      <c r="BP45" s="615"/>
      <c r="BQ45" s="615"/>
      <c r="BR45" s="615"/>
      <c r="BS45" s="615"/>
      <c r="BT45" s="615"/>
      <c r="BU45" s="615"/>
      <c r="BV45" s="615"/>
      <c r="BW45" s="615"/>
      <c r="BX45" s="615"/>
      <c r="BY45" s="615"/>
      <c r="BZ45" s="615"/>
      <c r="CA45" s="615"/>
      <c r="CB45" s="615"/>
      <c r="CC45" s="615"/>
      <c r="CD45" s="618"/>
      <c r="CE45" s="635"/>
      <c r="CF45" s="636"/>
      <c r="CG45" s="636"/>
      <c r="CH45" s="636"/>
      <c r="CI45" s="636"/>
      <c r="CJ45" s="636"/>
      <c r="CK45" s="636"/>
      <c r="CL45" s="636"/>
      <c r="CM45" s="636"/>
      <c r="CN45" s="636"/>
      <c r="CO45" s="636"/>
      <c r="CP45" s="636"/>
      <c r="CQ45" s="636"/>
      <c r="CR45" s="636"/>
      <c r="CS45" s="636"/>
      <c r="CT45" s="636"/>
      <c r="CU45" s="637"/>
      <c r="CW45" s="72" t="s">
        <v>233</v>
      </c>
      <c r="CX45" s="113" t="s">
        <v>234</v>
      </c>
      <c r="CY45" s="113" t="s">
        <v>225</v>
      </c>
      <c r="CZ45" s="131">
        <v>0</v>
      </c>
    </row>
    <row r="46" spans="2:105" ht="9" customHeight="1">
      <c r="B46" s="566"/>
      <c r="C46" s="567"/>
      <c r="D46" s="571"/>
      <c r="E46" s="605"/>
      <c r="F46" s="606"/>
      <c r="G46" s="606"/>
      <c r="H46" s="606"/>
      <c r="I46" s="606"/>
      <c r="J46" s="606"/>
      <c r="K46" s="607"/>
      <c r="L46" s="611"/>
      <c r="M46" s="612"/>
      <c r="N46" s="612"/>
      <c r="O46" s="612"/>
      <c r="P46" s="612"/>
      <c r="Q46" s="612"/>
      <c r="R46" s="612"/>
      <c r="S46" s="612"/>
      <c r="T46" s="612"/>
      <c r="U46" s="612"/>
      <c r="V46" s="612"/>
      <c r="W46" s="612"/>
      <c r="X46" s="612"/>
      <c r="Y46" s="613"/>
      <c r="Z46" s="616"/>
      <c r="AA46" s="617"/>
      <c r="AB46" s="617"/>
      <c r="AC46" s="617"/>
      <c r="AD46" s="617"/>
      <c r="AE46" s="617"/>
      <c r="AF46" s="617"/>
      <c r="AG46" s="617"/>
      <c r="AH46" s="617"/>
      <c r="AI46" s="617"/>
      <c r="AJ46" s="617"/>
      <c r="AK46" s="616"/>
      <c r="AL46" s="617"/>
      <c r="AM46" s="617"/>
      <c r="AN46" s="617"/>
      <c r="AO46" s="617"/>
      <c r="AP46" s="617"/>
      <c r="AQ46" s="617"/>
      <c r="AR46" s="617"/>
      <c r="AS46" s="617"/>
      <c r="AT46" s="617"/>
      <c r="AU46" s="617"/>
      <c r="AV46" s="617"/>
      <c r="AW46" s="617"/>
      <c r="AX46" s="617"/>
      <c r="AY46" s="617"/>
      <c r="AZ46" s="617"/>
      <c r="BA46" s="617"/>
      <c r="BB46" s="617"/>
      <c r="BC46" s="617"/>
      <c r="BD46" s="617"/>
      <c r="BE46" s="617"/>
      <c r="BF46" s="617"/>
      <c r="BG46" s="617"/>
      <c r="BH46" s="617"/>
      <c r="BI46" s="617"/>
      <c r="BJ46" s="617"/>
      <c r="BK46" s="617"/>
      <c r="BL46" s="617"/>
      <c r="BM46" s="617"/>
      <c r="BN46" s="617"/>
      <c r="BO46" s="617"/>
      <c r="BP46" s="617"/>
      <c r="BQ46" s="617"/>
      <c r="BR46" s="617"/>
      <c r="BS46" s="617"/>
      <c r="BT46" s="617"/>
      <c r="BU46" s="617"/>
      <c r="BV46" s="617"/>
      <c r="BW46" s="617"/>
      <c r="BX46" s="617"/>
      <c r="BY46" s="617"/>
      <c r="BZ46" s="617"/>
      <c r="CA46" s="617"/>
      <c r="CB46" s="617"/>
      <c r="CC46" s="617"/>
      <c r="CD46" s="631"/>
      <c r="CE46" s="635"/>
      <c r="CF46" s="636"/>
      <c r="CG46" s="636"/>
      <c r="CH46" s="636"/>
      <c r="CI46" s="636"/>
      <c r="CJ46" s="636"/>
      <c r="CK46" s="636"/>
      <c r="CL46" s="636"/>
      <c r="CM46" s="636"/>
      <c r="CN46" s="636"/>
      <c r="CO46" s="636"/>
      <c r="CP46" s="636"/>
      <c r="CQ46" s="636"/>
      <c r="CR46" s="636"/>
      <c r="CS46" s="636"/>
      <c r="CT46" s="636"/>
      <c r="CU46" s="637"/>
      <c r="CW46" s="113" t="s">
        <v>235</v>
      </c>
      <c r="CX46" s="113" t="s">
        <v>236</v>
      </c>
      <c r="CY46" s="113" t="s">
        <v>225</v>
      </c>
      <c r="CZ46" s="131">
        <v>0</v>
      </c>
    </row>
    <row r="47" spans="2:105" ht="9" customHeight="1">
      <c r="B47" s="619">
        <v>3</v>
      </c>
      <c r="C47" s="600"/>
      <c r="D47" s="601"/>
      <c r="E47" s="602"/>
      <c r="F47" s="603"/>
      <c r="G47" s="603"/>
      <c r="H47" s="603"/>
      <c r="I47" s="603"/>
      <c r="J47" s="603"/>
      <c r="K47" s="604"/>
      <c r="L47" s="621"/>
      <c r="M47" s="609"/>
      <c r="N47" s="609"/>
      <c r="O47" s="609"/>
      <c r="P47" s="609"/>
      <c r="Q47" s="609"/>
      <c r="R47" s="609"/>
      <c r="S47" s="609"/>
      <c r="T47" s="609"/>
      <c r="U47" s="609"/>
      <c r="V47" s="609"/>
      <c r="W47" s="609"/>
      <c r="X47" s="609"/>
      <c r="Y47" s="610"/>
      <c r="Z47" s="614"/>
      <c r="AA47" s="615"/>
      <c r="AB47" s="615"/>
      <c r="AC47" s="615"/>
      <c r="AD47" s="615"/>
      <c r="AE47" s="615"/>
      <c r="AF47" s="615"/>
      <c r="AG47" s="615"/>
      <c r="AH47" s="615"/>
      <c r="AI47" s="615"/>
      <c r="AJ47" s="615"/>
      <c r="AK47" s="593" t="s">
        <v>228</v>
      </c>
      <c r="AL47" s="594"/>
      <c r="AM47" s="594"/>
      <c r="AN47" s="594"/>
      <c r="AO47" s="594"/>
      <c r="AP47" s="594"/>
      <c r="AQ47" s="594"/>
      <c r="AR47" s="594"/>
      <c r="AS47" s="594"/>
      <c r="AT47" s="594"/>
      <c r="AU47" s="594"/>
      <c r="AV47" s="594"/>
      <c r="AW47" s="594"/>
      <c r="AX47" s="594"/>
      <c r="AY47" s="594"/>
      <c r="AZ47" s="594"/>
      <c r="BA47" s="594"/>
      <c r="BB47" s="594"/>
      <c r="BC47" s="594"/>
      <c r="BD47" s="594"/>
      <c r="BE47" s="594"/>
      <c r="BF47" s="594"/>
      <c r="BG47" s="594"/>
      <c r="BH47" s="594"/>
      <c r="BI47" s="594"/>
      <c r="BJ47" s="594"/>
      <c r="BK47" s="594"/>
      <c r="BL47" s="594"/>
      <c r="BM47" s="594"/>
      <c r="BN47" s="594"/>
      <c r="BO47" s="594"/>
      <c r="BP47" s="594"/>
      <c r="BQ47" s="594"/>
      <c r="BR47" s="594"/>
      <c r="BS47" s="594"/>
      <c r="BT47" s="594"/>
      <c r="BU47" s="594"/>
      <c r="BV47" s="594"/>
      <c r="BW47" s="594"/>
      <c r="BX47" s="594"/>
      <c r="BY47" s="594"/>
      <c r="BZ47" s="594"/>
      <c r="CA47" s="594"/>
      <c r="CB47" s="594"/>
      <c r="CC47" s="594"/>
      <c r="CD47" s="595"/>
      <c r="CE47" s="635"/>
      <c r="CF47" s="636"/>
      <c r="CG47" s="636"/>
      <c r="CH47" s="636"/>
      <c r="CI47" s="636"/>
      <c r="CJ47" s="636"/>
      <c r="CK47" s="636"/>
      <c r="CL47" s="636"/>
      <c r="CM47" s="636"/>
      <c r="CN47" s="636"/>
      <c r="CO47" s="636"/>
      <c r="CP47" s="636"/>
      <c r="CQ47" s="636"/>
      <c r="CR47" s="636"/>
      <c r="CS47" s="636"/>
      <c r="CT47" s="636"/>
      <c r="CU47" s="637"/>
    </row>
    <row r="48" spans="2:105" ht="9" customHeight="1">
      <c r="B48" s="566"/>
      <c r="C48" s="567"/>
      <c r="D48" s="571"/>
      <c r="E48" s="605"/>
      <c r="F48" s="606"/>
      <c r="G48" s="606"/>
      <c r="H48" s="606"/>
      <c r="I48" s="606"/>
      <c r="J48" s="606"/>
      <c r="K48" s="607"/>
      <c r="L48" s="611"/>
      <c r="M48" s="612"/>
      <c r="N48" s="612"/>
      <c r="O48" s="612"/>
      <c r="P48" s="612"/>
      <c r="Q48" s="612"/>
      <c r="R48" s="612"/>
      <c r="S48" s="612"/>
      <c r="T48" s="612"/>
      <c r="U48" s="612"/>
      <c r="V48" s="612"/>
      <c r="W48" s="612"/>
      <c r="X48" s="612"/>
      <c r="Y48" s="613"/>
      <c r="Z48" s="616"/>
      <c r="AA48" s="617"/>
      <c r="AB48" s="617"/>
      <c r="AC48" s="617"/>
      <c r="AD48" s="617"/>
      <c r="AE48" s="617"/>
      <c r="AF48" s="617"/>
      <c r="AG48" s="617"/>
      <c r="AH48" s="617"/>
      <c r="AI48" s="617"/>
      <c r="AJ48" s="617"/>
      <c r="AK48" s="593"/>
      <c r="AL48" s="594"/>
      <c r="AM48" s="594"/>
      <c r="AN48" s="594"/>
      <c r="AO48" s="594"/>
      <c r="AP48" s="594"/>
      <c r="AQ48" s="594"/>
      <c r="AR48" s="594"/>
      <c r="AS48" s="594"/>
      <c r="AT48" s="594"/>
      <c r="AU48" s="594"/>
      <c r="AV48" s="594"/>
      <c r="AW48" s="594"/>
      <c r="AX48" s="594"/>
      <c r="AY48" s="594"/>
      <c r="AZ48" s="594"/>
      <c r="BA48" s="594"/>
      <c r="BB48" s="594"/>
      <c r="BC48" s="594"/>
      <c r="BD48" s="594"/>
      <c r="BE48" s="594"/>
      <c r="BF48" s="594"/>
      <c r="BG48" s="594"/>
      <c r="BH48" s="594"/>
      <c r="BI48" s="594"/>
      <c r="BJ48" s="594"/>
      <c r="BK48" s="594"/>
      <c r="BL48" s="594"/>
      <c r="BM48" s="594"/>
      <c r="BN48" s="594"/>
      <c r="BO48" s="594"/>
      <c r="BP48" s="594"/>
      <c r="BQ48" s="594"/>
      <c r="BR48" s="594"/>
      <c r="BS48" s="594"/>
      <c r="BT48" s="594"/>
      <c r="BU48" s="594"/>
      <c r="BV48" s="594"/>
      <c r="BW48" s="594"/>
      <c r="BX48" s="594"/>
      <c r="BY48" s="594"/>
      <c r="BZ48" s="594"/>
      <c r="CA48" s="594"/>
      <c r="CB48" s="594"/>
      <c r="CC48" s="594"/>
      <c r="CD48" s="595"/>
      <c r="CE48" s="635"/>
      <c r="CF48" s="636"/>
      <c r="CG48" s="636"/>
      <c r="CH48" s="636"/>
      <c r="CI48" s="636"/>
      <c r="CJ48" s="636"/>
      <c r="CK48" s="636"/>
      <c r="CL48" s="636"/>
      <c r="CM48" s="636"/>
      <c r="CN48" s="636"/>
      <c r="CO48" s="636"/>
      <c r="CP48" s="636"/>
      <c r="CQ48" s="636"/>
      <c r="CR48" s="636"/>
      <c r="CS48" s="636"/>
      <c r="CT48" s="636"/>
      <c r="CU48" s="637"/>
    </row>
    <row r="49" spans="2:103" ht="9" customHeight="1">
      <c r="B49" s="619">
        <v>4</v>
      </c>
      <c r="C49" s="600"/>
      <c r="D49" s="601"/>
      <c r="E49" s="620" t="s">
        <v>208</v>
      </c>
      <c r="F49" s="603"/>
      <c r="G49" s="603"/>
      <c r="H49" s="603"/>
      <c r="I49" s="603"/>
      <c r="J49" s="603"/>
      <c r="K49" s="604"/>
      <c r="L49" s="621" t="s">
        <v>208</v>
      </c>
      <c r="M49" s="609"/>
      <c r="N49" s="609"/>
      <c r="O49" s="609"/>
      <c r="P49" s="609"/>
      <c r="Q49" s="609"/>
      <c r="R49" s="609"/>
      <c r="S49" s="609"/>
      <c r="T49" s="609"/>
      <c r="U49" s="609"/>
      <c r="V49" s="609"/>
      <c r="W49" s="609"/>
      <c r="X49" s="609"/>
      <c r="Y49" s="610"/>
      <c r="Z49" s="614" t="s">
        <v>208</v>
      </c>
      <c r="AA49" s="615"/>
      <c r="AB49" s="615"/>
      <c r="AC49" s="615"/>
      <c r="AD49" s="615"/>
      <c r="AE49" s="615"/>
      <c r="AF49" s="615"/>
      <c r="AG49" s="615"/>
      <c r="AH49" s="615"/>
      <c r="AI49" s="615"/>
      <c r="AJ49" s="615"/>
      <c r="AK49" s="614" t="s">
        <v>228</v>
      </c>
      <c r="AL49" s="615"/>
      <c r="AM49" s="615"/>
      <c r="AN49" s="615"/>
      <c r="AO49" s="615"/>
      <c r="AP49" s="615"/>
      <c r="AQ49" s="615"/>
      <c r="AR49" s="615"/>
      <c r="AS49" s="615"/>
      <c r="AT49" s="615"/>
      <c r="AU49" s="615"/>
      <c r="AV49" s="615"/>
      <c r="AW49" s="615"/>
      <c r="AX49" s="615"/>
      <c r="AY49" s="615"/>
      <c r="AZ49" s="615"/>
      <c r="BA49" s="615"/>
      <c r="BB49" s="615"/>
      <c r="BC49" s="615"/>
      <c r="BD49" s="615"/>
      <c r="BE49" s="615"/>
      <c r="BF49" s="615"/>
      <c r="BG49" s="615"/>
      <c r="BH49" s="615"/>
      <c r="BI49" s="615"/>
      <c r="BJ49" s="615"/>
      <c r="BK49" s="615"/>
      <c r="BL49" s="615"/>
      <c r="BM49" s="615"/>
      <c r="BN49" s="615"/>
      <c r="BO49" s="615"/>
      <c r="BP49" s="615"/>
      <c r="BQ49" s="615"/>
      <c r="BR49" s="615"/>
      <c r="BS49" s="615"/>
      <c r="BT49" s="615"/>
      <c r="BU49" s="615"/>
      <c r="BV49" s="615"/>
      <c r="BW49" s="615"/>
      <c r="BX49" s="615"/>
      <c r="BY49" s="615"/>
      <c r="BZ49" s="615"/>
      <c r="CA49" s="615"/>
      <c r="CB49" s="615"/>
      <c r="CC49" s="615"/>
      <c r="CD49" s="618"/>
      <c r="CE49" s="635"/>
      <c r="CF49" s="636"/>
      <c r="CG49" s="636"/>
      <c r="CH49" s="636"/>
      <c r="CI49" s="636"/>
      <c r="CJ49" s="636"/>
      <c r="CK49" s="636"/>
      <c r="CL49" s="636"/>
      <c r="CM49" s="636"/>
      <c r="CN49" s="636"/>
      <c r="CO49" s="636"/>
      <c r="CP49" s="636"/>
      <c r="CQ49" s="636"/>
      <c r="CR49" s="636"/>
      <c r="CS49" s="636"/>
      <c r="CT49" s="636"/>
      <c r="CU49" s="637"/>
    </row>
    <row r="50" spans="2:103" ht="9" customHeight="1">
      <c r="B50" s="566"/>
      <c r="C50" s="567"/>
      <c r="D50" s="571"/>
      <c r="E50" s="605"/>
      <c r="F50" s="606"/>
      <c r="G50" s="606"/>
      <c r="H50" s="606"/>
      <c r="I50" s="606"/>
      <c r="J50" s="606"/>
      <c r="K50" s="607"/>
      <c r="L50" s="611"/>
      <c r="M50" s="612"/>
      <c r="N50" s="612"/>
      <c r="O50" s="612"/>
      <c r="P50" s="612"/>
      <c r="Q50" s="612"/>
      <c r="R50" s="612"/>
      <c r="S50" s="612"/>
      <c r="T50" s="612"/>
      <c r="U50" s="612"/>
      <c r="V50" s="612"/>
      <c r="W50" s="612"/>
      <c r="X50" s="612"/>
      <c r="Y50" s="613"/>
      <c r="Z50" s="616"/>
      <c r="AA50" s="617"/>
      <c r="AB50" s="617"/>
      <c r="AC50" s="617"/>
      <c r="AD50" s="617"/>
      <c r="AE50" s="617"/>
      <c r="AF50" s="617"/>
      <c r="AG50" s="617"/>
      <c r="AH50" s="617"/>
      <c r="AI50" s="617"/>
      <c r="AJ50" s="617"/>
      <c r="AK50" s="616"/>
      <c r="AL50" s="617"/>
      <c r="AM50" s="617"/>
      <c r="AN50" s="617"/>
      <c r="AO50" s="617"/>
      <c r="AP50" s="617"/>
      <c r="AQ50" s="617"/>
      <c r="AR50" s="617"/>
      <c r="AS50" s="617"/>
      <c r="AT50" s="617"/>
      <c r="AU50" s="617"/>
      <c r="AV50" s="617"/>
      <c r="AW50" s="617"/>
      <c r="AX50" s="617"/>
      <c r="AY50" s="617"/>
      <c r="AZ50" s="617"/>
      <c r="BA50" s="617"/>
      <c r="BB50" s="617"/>
      <c r="BC50" s="617"/>
      <c r="BD50" s="617"/>
      <c r="BE50" s="617"/>
      <c r="BF50" s="617"/>
      <c r="BG50" s="617"/>
      <c r="BH50" s="617"/>
      <c r="BI50" s="617"/>
      <c r="BJ50" s="617"/>
      <c r="BK50" s="617"/>
      <c r="BL50" s="617"/>
      <c r="BM50" s="617"/>
      <c r="BN50" s="617"/>
      <c r="BO50" s="617"/>
      <c r="BP50" s="617"/>
      <c r="BQ50" s="617"/>
      <c r="BR50" s="617"/>
      <c r="BS50" s="617"/>
      <c r="BT50" s="617"/>
      <c r="BU50" s="617"/>
      <c r="BV50" s="617"/>
      <c r="BW50" s="617"/>
      <c r="BX50" s="617"/>
      <c r="BY50" s="617"/>
      <c r="BZ50" s="617"/>
      <c r="CA50" s="617"/>
      <c r="CB50" s="617"/>
      <c r="CC50" s="617"/>
      <c r="CD50" s="631"/>
      <c r="CE50" s="635"/>
      <c r="CF50" s="636"/>
      <c r="CG50" s="636"/>
      <c r="CH50" s="636"/>
      <c r="CI50" s="636"/>
      <c r="CJ50" s="636"/>
      <c r="CK50" s="636"/>
      <c r="CL50" s="636"/>
      <c r="CM50" s="636"/>
      <c r="CN50" s="636"/>
      <c r="CO50" s="636"/>
      <c r="CP50" s="636"/>
      <c r="CQ50" s="636"/>
      <c r="CR50" s="636"/>
      <c r="CS50" s="636"/>
      <c r="CT50" s="636"/>
      <c r="CU50" s="637"/>
    </row>
    <row r="51" spans="2:103" ht="9" customHeight="1">
      <c r="B51" s="619">
        <v>5</v>
      </c>
      <c r="C51" s="600"/>
      <c r="D51" s="601"/>
      <c r="E51" s="620" t="s">
        <v>228</v>
      </c>
      <c r="F51" s="603"/>
      <c r="G51" s="603"/>
      <c r="H51" s="603"/>
      <c r="I51" s="603"/>
      <c r="J51" s="603"/>
      <c r="K51" s="604"/>
      <c r="L51" s="621" t="s">
        <v>228</v>
      </c>
      <c r="M51" s="609"/>
      <c r="N51" s="609"/>
      <c r="O51" s="609"/>
      <c r="P51" s="609"/>
      <c r="Q51" s="609"/>
      <c r="R51" s="609"/>
      <c r="S51" s="609"/>
      <c r="T51" s="609"/>
      <c r="U51" s="609"/>
      <c r="V51" s="609"/>
      <c r="W51" s="609"/>
      <c r="X51" s="609"/>
      <c r="Y51" s="610"/>
      <c r="Z51" s="614" t="s">
        <v>228</v>
      </c>
      <c r="AA51" s="615"/>
      <c r="AB51" s="615"/>
      <c r="AC51" s="615"/>
      <c r="AD51" s="615"/>
      <c r="AE51" s="615"/>
      <c r="AF51" s="615"/>
      <c r="AG51" s="615"/>
      <c r="AH51" s="615"/>
      <c r="AI51" s="615"/>
      <c r="AJ51" s="615"/>
      <c r="AK51" s="593" t="s">
        <v>228</v>
      </c>
      <c r="AL51" s="594"/>
      <c r="AM51" s="594"/>
      <c r="AN51" s="594"/>
      <c r="AO51" s="594"/>
      <c r="AP51" s="594"/>
      <c r="AQ51" s="594"/>
      <c r="AR51" s="594"/>
      <c r="AS51" s="594"/>
      <c r="AT51" s="594"/>
      <c r="AU51" s="594"/>
      <c r="AV51" s="594"/>
      <c r="AW51" s="594"/>
      <c r="AX51" s="594"/>
      <c r="AY51" s="594"/>
      <c r="AZ51" s="594"/>
      <c r="BA51" s="594"/>
      <c r="BB51" s="594"/>
      <c r="BC51" s="594"/>
      <c r="BD51" s="594"/>
      <c r="BE51" s="594"/>
      <c r="BF51" s="594"/>
      <c r="BG51" s="594"/>
      <c r="BH51" s="594"/>
      <c r="BI51" s="594"/>
      <c r="BJ51" s="594"/>
      <c r="BK51" s="594"/>
      <c r="BL51" s="594"/>
      <c r="BM51" s="594"/>
      <c r="BN51" s="594"/>
      <c r="BO51" s="594"/>
      <c r="BP51" s="594"/>
      <c r="BQ51" s="594"/>
      <c r="BR51" s="594"/>
      <c r="BS51" s="594"/>
      <c r="BT51" s="594"/>
      <c r="BU51" s="594"/>
      <c r="BV51" s="594"/>
      <c r="BW51" s="594"/>
      <c r="BX51" s="594"/>
      <c r="BY51" s="594"/>
      <c r="BZ51" s="594"/>
      <c r="CA51" s="594"/>
      <c r="CB51" s="594"/>
      <c r="CC51" s="594"/>
      <c r="CD51" s="595"/>
      <c r="CE51" s="635"/>
      <c r="CF51" s="636"/>
      <c r="CG51" s="636"/>
      <c r="CH51" s="636"/>
      <c r="CI51" s="636"/>
      <c r="CJ51" s="636"/>
      <c r="CK51" s="636"/>
      <c r="CL51" s="636"/>
      <c r="CM51" s="636"/>
      <c r="CN51" s="636"/>
      <c r="CO51" s="636"/>
      <c r="CP51" s="636"/>
      <c r="CQ51" s="636"/>
      <c r="CR51" s="636"/>
      <c r="CS51" s="636"/>
      <c r="CT51" s="636"/>
      <c r="CU51" s="637"/>
      <c r="CY51" s="72"/>
    </row>
    <row r="52" spans="2:103" ht="9" customHeight="1" thickBot="1">
      <c r="B52" s="583"/>
      <c r="C52" s="584"/>
      <c r="D52" s="585"/>
      <c r="E52" s="605"/>
      <c r="F52" s="606"/>
      <c r="G52" s="606"/>
      <c r="H52" s="606"/>
      <c r="I52" s="606"/>
      <c r="J52" s="606"/>
      <c r="K52" s="607"/>
      <c r="L52" s="622"/>
      <c r="M52" s="623"/>
      <c r="N52" s="623"/>
      <c r="O52" s="623"/>
      <c r="P52" s="623"/>
      <c r="Q52" s="623"/>
      <c r="R52" s="623"/>
      <c r="S52" s="623"/>
      <c r="T52" s="623"/>
      <c r="U52" s="623"/>
      <c r="V52" s="623"/>
      <c r="W52" s="623"/>
      <c r="X52" s="623"/>
      <c r="Y52" s="624"/>
      <c r="Z52" s="596"/>
      <c r="AA52" s="597"/>
      <c r="AB52" s="597"/>
      <c r="AC52" s="597"/>
      <c r="AD52" s="597"/>
      <c r="AE52" s="597"/>
      <c r="AF52" s="597"/>
      <c r="AG52" s="597"/>
      <c r="AH52" s="597"/>
      <c r="AI52" s="597"/>
      <c r="AJ52" s="597"/>
      <c r="AK52" s="596"/>
      <c r="AL52" s="597"/>
      <c r="AM52" s="597"/>
      <c r="AN52" s="597"/>
      <c r="AO52" s="597"/>
      <c r="AP52" s="597"/>
      <c r="AQ52" s="597"/>
      <c r="AR52" s="597"/>
      <c r="AS52" s="597"/>
      <c r="AT52" s="597"/>
      <c r="AU52" s="597"/>
      <c r="AV52" s="597"/>
      <c r="AW52" s="597"/>
      <c r="AX52" s="597"/>
      <c r="AY52" s="597"/>
      <c r="AZ52" s="597"/>
      <c r="BA52" s="597"/>
      <c r="BB52" s="597"/>
      <c r="BC52" s="597"/>
      <c r="BD52" s="597"/>
      <c r="BE52" s="597"/>
      <c r="BF52" s="597"/>
      <c r="BG52" s="597"/>
      <c r="BH52" s="597"/>
      <c r="BI52" s="597"/>
      <c r="BJ52" s="597"/>
      <c r="BK52" s="597"/>
      <c r="BL52" s="597"/>
      <c r="BM52" s="597"/>
      <c r="BN52" s="597"/>
      <c r="BO52" s="597"/>
      <c r="BP52" s="597"/>
      <c r="BQ52" s="597"/>
      <c r="BR52" s="597"/>
      <c r="BS52" s="597"/>
      <c r="BT52" s="597"/>
      <c r="BU52" s="597"/>
      <c r="BV52" s="597"/>
      <c r="BW52" s="597"/>
      <c r="BX52" s="597"/>
      <c r="BY52" s="597"/>
      <c r="BZ52" s="597"/>
      <c r="CA52" s="597"/>
      <c r="CB52" s="597"/>
      <c r="CC52" s="597"/>
      <c r="CD52" s="598"/>
      <c r="CE52" s="638"/>
      <c r="CF52" s="639"/>
      <c r="CG52" s="639"/>
      <c r="CH52" s="639"/>
      <c r="CI52" s="639"/>
      <c r="CJ52" s="639"/>
      <c r="CK52" s="639"/>
      <c r="CL52" s="639"/>
      <c r="CM52" s="639"/>
      <c r="CN52" s="639"/>
      <c r="CO52" s="639"/>
      <c r="CP52" s="639"/>
      <c r="CQ52" s="639"/>
      <c r="CR52" s="639"/>
      <c r="CS52" s="639"/>
      <c r="CT52" s="639"/>
      <c r="CU52" s="640"/>
      <c r="CY52" s="72"/>
    </row>
    <row r="53" spans="2:103" ht="9" customHeight="1">
      <c r="B53" s="552" t="s">
        <v>237</v>
      </c>
      <c r="C53" s="553"/>
      <c r="D53" s="553"/>
      <c r="E53" s="553"/>
      <c r="F53" s="553"/>
      <c r="G53" s="553"/>
      <c r="H53" s="553"/>
      <c r="I53" s="553"/>
      <c r="J53" s="553"/>
      <c r="K53" s="553"/>
      <c r="L53" s="553"/>
      <c r="M53" s="553"/>
      <c r="N53" s="553"/>
      <c r="O53" s="553"/>
      <c r="P53" s="553"/>
      <c r="Q53" s="553"/>
      <c r="R53" s="553"/>
      <c r="S53" s="553"/>
      <c r="T53" s="553"/>
      <c r="U53" s="553"/>
      <c r="V53" s="553"/>
      <c r="W53" s="553"/>
      <c r="X53" s="553"/>
      <c r="Y53" s="553"/>
      <c r="Z53" s="553"/>
      <c r="AA53" s="553"/>
      <c r="AB53" s="553"/>
      <c r="AC53" s="553"/>
      <c r="AD53" s="553"/>
      <c r="AE53" s="553"/>
      <c r="AF53" s="553"/>
      <c r="AG53" s="553"/>
      <c r="AH53" s="553"/>
      <c r="AI53" s="553"/>
      <c r="AJ53" s="553"/>
      <c r="AK53" s="553"/>
      <c r="AL53" s="553"/>
      <c r="AM53" s="553"/>
      <c r="AN53" s="553"/>
      <c r="AO53" s="553"/>
      <c r="AP53" s="553"/>
      <c r="AQ53" s="553"/>
      <c r="AR53" s="553"/>
      <c r="AS53" s="553"/>
      <c r="AT53" s="553"/>
      <c r="AU53" s="553"/>
      <c r="AV53" s="553"/>
      <c r="AW53" s="553"/>
      <c r="AX53" s="553"/>
      <c r="AY53" s="553"/>
      <c r="AZ53" s="553"/>
      <c r="BA53" s="553"/>
      <c r="BB53" s="553"/>
      <c r="BC53" s="553"/>
      <c r="BD53" s="553"/>
      <c r="BE53" s="553"/>
      <c r="BF53" s="553"/>
      <c r="BG53" s="553"/>
      <c r="BH53" s="553"/>
      <c r="BI53" s="553"/>
      <c r="BJ53" s="553"/>
      <c r="BK53" s="553"/>
      <c r="BL53" s="553"/>
      <c r="BM53" s="553"/>
      <c r="BN53" s="553"/>
      <c r="BO53" s="553"/>
      <c r="BP53" s="553"/>
      <c r="BQ53" s="553"/>
      <c r="BR53" s="553"/>
      <c r="BS53" s="553"/>
      <c r="BT53" s="553"/>
      <c r="BU53" s="553"/>
      <c r="BV53" s="553"/>
      <c r="BW53" s="553"/>
      <c r="BX53" s="553"/>
      <c r="BY53" s="553"/>
      <c r="BZ53" s="553"/>
      <c r="CA53" s="553"/>
      <c r="CB53" s="553"/>
      <c r="CC53" s="553"/>
      <c r="CD53" s="553"/>
      <c r="CE53" s="553"/>
      <c r="CF53" s="553"/>
      <c r="CG53" s="553"/>
      <c r="CH53" s="553"/>
      <c r="CI53" s="553"/>
      <c r="CJ53" s="553"/>
      <c r="CK53" s="553"/>
      <c r="CL53" s="553"/>
      <c r="CM53" s="553"/>
      <c r="CN53" s="553"/>
      <c r="CO53" s="553"/>
      <c r="CP53" s="553"/>
      <c r="CQ53" s="553"/>
      <c r="CR53" s="553"/>
      <c r="CS53" s="553"/>
      <c r="CT53" s="553"/>
      <c r="CU53" s="630"/>
      <c r="CY53" s="72"/>
    </row>
    <row r="54" spans="2:103" ht="9" customHeight="1">
      <c r="B54" s="592"/>
      <c r="C54" s="565"/>
      <c r="D54" s="565"/>
      <c r="E54" s="565"/>
      <c r="F54" s="565"/>
      <c r="G54" s="565"/>
      <c r="H54" s="565"/>
      <c r="I54" s="565"/>
      <c r="J54" s="565"/>
      <c r="K54" s="565"/>
      <c r="L54" s="565"/>
      <c r="M54" s="565"/>
      <c r="N54" s="565"/>
      <c r="O54" s="565"/>
      <c r="P54" s="565"/>
      <c r="Q54" s="565"/>
      <c r="R54" s="565"/>
      <c r="S54" s="565"/>
      <c r="T54" s="565"/>
      <c r="U54" s="565"/>
      <c r="V54" s="565"/>
      <c r="W54" s="565"/>
      <c r="X54" s="565"/>
      <c r="Y54" s="565"/>
      <c r="Z54" s="565"/>
      <c r="AA54" s="565"/>
      <c r="AB54" s="565"/>
      <c r="AC54" s="565"/>
      <c r="AD54" s="565"/>
      <c r="AE54" s="565"/>
      <c r="AF54" s="565"/>
      <c r="AG54" s="565"/>
      <c r="AH54" s="565"/>
      <c r="AI54" s="565"/>
      <c r="AJ54" s="565"/>
      <c r="AK54" s="565"/>
      <c r="AL54" s="565"/>
      <c r="AM54" s="565"/>
      <c r="AN54" s="565"/>
      <c r="AO54" s="565"/>
      <c r="AP54" s="565"/>
      <c r="AQ54" s="565"/>
      <c r="AR54" s="565"/>
      <c r="AS54" s="565"/>
      <c r="AT54" s="565"/>
      <c r="AU54" s="565"/>
      <c r="AV54" s="565"/>
      <c r="AW54" s="565"/>
      <c r="AX54" s="565"/>
      <c r="AY54" s="565"/>
      <c r="AZ54" s="565"/>
      <c r="BA54" s="565"/>
      <c r="BB54" s="565"/>
      <c r="BC54" s="565"/>
      <c r="BD54" s="565"/>
      <c r="BE54" s="565"/>
      <c r="BF54" s="565"/>
      <c r="BG54" s="565"/>
      <c r="BH54" s="565"/>
      <c r="BI54" s="565"/>
      <c r="BJ54" s="565"/>
      <c r="BK54" s="565"/>
      <c r="BL54" s="565"/>
      <c r="BM54" s="565"/>
      <c r="BN54" s="565"/>
      <c r="BO54" s="565"/>
      <c r="BP54" s="565"/>
      <c r="BQ54" s="565"/>
      <c r="BR54" s="565"/>
      <c r="BS54" s="565"/>
      <c r="BT54" s="565"/>
      <c r="BU54" s="565"/>
      <c r="BV54" s="565"/>
      <c r="BW54" s="565"/>
      <c r="BX54" s="565"/>
      <c r="BY54" s="565"/>
      <c r="BZ54" s="565"/>
      <c r="CA54" s="565"/>
      <c r="CB54" s="565"/>
      <c r="CC54" s="565"/>
      <c r="CD54" s="565"/>
      <c r="CE54" s="565"/>
      <c r="CF54" s="565"/>
      <c r="CG54" s="565"/>
      <c r="CH54" s="565"/>
      <c r="CI54" s="565"/>
      <c r="CJ54" s="565"/>
      <c r="CK54" s="565"/>
      <c r="CL54" s="565"/>
      <c r="CM54" s="565"/>
      <c r="CN54" s="565"/>
      <c r="CO54" s="565"/>
      <c r="CP54" s="565"/>
      <c r="CQ54" s="565"/>
      <c r="CR54" s="565"/>
      <c r="CS54" s="565"/>
      <c r="CT54" s="565"/>
      <c r="CU54" s="591"/>
      <c r="CY54" s="72"/>
    </row>
    <row r="55" spans="2:103" ht="7.5" customHeight="1">
      <c r="B55" s="599" t="s">
        <v>238</v>
      </c>
      <c r="C55" s="626"/>
      <c r="D55" s="626"/>
      <c r="E55" s="626"/>
      <c r="F55" s="626"/>
      <c r="G55" s="626"/>
      <c r="H55" s="626"/>
      <c r="I55" s="626"/>
      <c r="J55" s="626"/>
      <c r="K55" s="626"/>
      <c r="L55" s="626"/>
      <c r="M55" s="626"/>
      <c r="N55" s="626"/>
      <c r="O55" s="626"/>
      <c r="P55" s="626"/>
      <c r="Q55" s="626"/>
      <c r="R55" s="626"/>
      <c r="S55" s="626"/>
      <c r="T55" s="626"/>
      <c r="U55" s="626"/>
      <c r="V55" s="626"/>
      <c r="W55" s="601"/>
      <c r="X55" s="627" t="s">
        <v>239</v>
      </c>
      <c r="Y55" s="626"/>
      <c r="Z55" s="626"/>
      <c r="AA55" s="626"/>
      <c r="AB55" s="626"/>
      <c r="AC55" s="626"/>
      <c r="AD55" s="626"/>
      <c r="AE55" s="626"/>
      <c r="AF55" s="626"/>
      <c r="AG55" s="626"/>
      <c r="AH55" s="626"/>
      <c r="AI55" s="626"/>
      <c r="AJ55" s="626"/>
      <c r="AK55" s="626"/>
      <c r="AL55" s="626"/>
      <c r="AM55" s="626"/>
      <c r="AN55" s="626"/>
      <c r="AO55" s="626"/>
      <c r="AP55" s="626"/>
      <c r="AQ55" s="626"/>
      <c r="AR55" s="626"/>
      <c r="AS55" s="626"/>
      <c r="AT55" s="626"/>
      <c r="AU55" s="626"/>
      <c r="AV55" s="626"/>
      <c r="AW55" s="626"/>
      <c r="AX55" s="626"/>
      <c r="AY55" s="626"/>
      <c r="AZ55" s="626"/>
      <c r="BA55" s="626"/>
      <c r="BB55" s="626"/>
      <c r="BC55" s="626"/>
      <c r="BD55" s="626"/>
      <c r="BE55" s="626"/>
      <c r="BF55" s="626"/>
      <c r="BG55" s="626"/>
      <c r="BH55" s="626"/>
      <c r="BI55" s="601"/>
      <c r="BJ55" s="627" t="s">
        <v>240</v>
      </c>
      <c r="BK55" s="626"/>
      <c r="BL55" s="626"/>
      <c r="BM55" s="626"/>
      <c r="BN55" s="626"/>
      <c r="BO55" s="626"/>
      <c r="BP55" s="626"/>
      <c r="BQ55" s="626"/>
      <c r="BR55" s="626"/>
      <c r="BS55" s="626"/>
      <c r="BT55" s="626"/>
      <c r="BU55" s="626"/>
      <c r="BV55" s="626"/>
      <c r="BW55" s="626"/>
      <c r="BX55" s="626"/>
      <c r="BY55" s="626"/>
      <c r="BZ55" s="626"/>
      <c r="CA55" s="626"/>
      <c r="CB55" s="626"/>
      <c r="CC55" s="626"/>
      <c r="CD55" s="626"/>
      <c r="CE55" s="626"/>
      <c r="CF55" s="626"/>
      <c r="CG55" s="626"/>
      <c r="CH55" s="626"/>
      <c r="CI55" s="626"/>
      <c r="CJ55" s="626"/>
      <c r="CK55" s="626"/>
      <c r="CL55" s="626"/>
      <c r="CM55" s="626"/>
      <c r="CN55" s="626"/>
      <c r="CO55" s="626"/>
      <c r="CP55" s="626"/>
      <c r="CQ55" s="626"/>
      <c r="CR55" s="626"/>
      <c r="CS55" s="626"/>
      <c r="CT55" s="626"/>
      <c r="CU55" s="628"/>
      <c r="CW55" s="113" t="s">
        <v>241</v>
      </c>
      <c r="CX55" s="133"/>
      <c r="CY55" s="72"/>
    </row>
    <row r="56" spans="2:103" ht="9.75" customHeight="1">
      <c r="B56" s="566"/>
      <c r="C56" s="567"/>
      <c r="D56" s="567"/>
      <c r="E56" s="567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7"/>
      <c r="Q56" s="567"/>
      <c r="R56" s="567"/>
      <c r="S56" s="567"/>
      <c r="T56" s="567"/>
      <c r="U56" s="567"/>
      <c r="V56" s="567"/>
      <c r="W56" s="571"/>
      <c r="X56" s="570"/>
      <c r="Y56" s="567"/>
      <c r="Z56" s="567"/>
      <c r="AA56" s="567"/>
      <c r="AB56" s="567"/>
      <c r="AC56" s="567"/>
      <c r="AD56" s="567"/>
      <c r="AE56" s="567"/>
      <c r="AF56" s="567"/>
      <c r="AG56" s="567"/>
      <c r="AH56" s="567"/>
      <c r="AI56" s="567"/>
      <c r="AJ56" s="567"/>
      <c r="AK56" s="567"/>
      <c r="AL56" s="567"/>
      <c r="AM56" s="567"/>
      <c r="AN56" s="567"/>
      <c r="AO56" s="567"/>
      <c r="AP56" s="567"/>
      <c r="AQ56" s="567"/>
      <c r="AR56" s="567"/>
      <c r="AS56" s="567"/>
      <c r="AT56" s="567"/>
      <c r="AU56" s="567"/>
      <c r="AV56" s="567"/>
      <c r="AW56" s="567"/>
      <c r="AX56" s="567"/>
      <c r="AY56" s="567"/>
      <c r="AZ56" s="567"/>
      <c r="BA56" s="567"/>
      <c r="BB56" s="567"/>
      <c r="BC56" s="567"/>
      <c r="BD56" s="567"/>
      <c r="BE56" s="567"/>
      <c r="BF56" s="567"/>
      <c r="BG56" s="567"/>
      <c r="BH56" s="567"/>
      <c r="BI56" s="571"/>
      <c r="BJ56" s="570"/>
      <c r="BK56" s="567"/>
      <c r="BL56" s="567"/>
      <c r="BM56" s="567"/>
      <c r="BN56" s="567"/>
      <c r="BO56" s="567"/>
      <c r="BP56" s="567"/>
      <c r="BQ56" s="567"/>
      <c r="BR56" s="567"/>
      <c r="BS56" s="567"/>
      <c r="BT56" s="567"/>
      <c r="BU56" s="567"/>
      <c r="BV56" s="567"/>
      <c r="BW56" s="567"/>
      <c r="BX56" s="567"/>
      <c r="BY56" s="567"/>
      <c r="BZ56" s="567"/>
      <c r="CA56" s="567"/>
      <c r="CB56" s="567"/>
      <c r="CC56" s="567"/>
      <c r="CD56" s="567"/>
      <c r="CE56" s="567"/>
      <c r="CF56" s="567"/>
      <c r="CG56" s="567"/>
      <c r="CH56" s="567"/>
      <c r="CI56" s="567"/>
      <c r="CJ56" s="567"/>
      <c r="CK56" s="567"/>
      <c r="CL56" s="567"/>
      <c r="CM56" s="567"/>
      <c r="CN56" s="567"/>
      <c r="CO56" s="567"/>
      <c r="CP56" s="567"/>
      <c r="CQ56" s="567"/>
      <c r="CR56" s="567"/>
      <c r="CS56" s="567"/>
      <c r="CT56" s="567"/>
      <c r="CU56" s="629"/>
      <c r="CW56" s="113" t="s">
        <v>242</v>
      </c>
      <c r="CX56" s="133"/>
      <c r="CY56" s="72"/>
    </row>
    <row r="57" spans="2:103" ht="9.75" customHeight="1">
      <c r="B57" s="625" t="s">
        <v>225</v>
      </c>
      <c r="C57" s="535"/>
      <c r="D57" s="535"/>
      <c r="E57" s="535"/>
      <c r="F57" s="535"/>
      <c r="G57" s="535"/>
      <c r="H57" s="535"/>
      <c r="I57" s="535"/>
      <c r="J57" s="535"/>
      <c r="K57" s="535"/>
      <c r="L57" s="535"/>
      <c r="M57" s="535"/>
      <c r="N57" s="535"/>
      <c r="O57" s="535"/>
      <c r="P57" s="535"/>
      <c r="Q57" s="535"/>
      <c r="R57" s="535"/>
      <c r="S57" s="535"/>
      <c r="T57" s="535"/>
      <c r="U57" s="535"/>
      <c r="V57" s="535"/>
      <c r="W57" s="569"/>
      <c r="X57" s="132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5"/>
      <c r="BJ57" s="132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134"/>
      <c r="CN57" s="134"/>
      <c r="CO57" s="134"/>
      <c r="CP57" s="134"/>
      <c r="CQ57" s="134"/>
      <c r="CR57" s="134"/>
      <c r="CS57" s="134"/>
      <c r="CT57" s="134"/>
      <c r="CU57" s="136"/>
      <c r="CX57" s="133"/>
      <c r="CY57" s="72"/>
    </row>
    <row r="58" spans="2:103" ht="9.75" customHeight="1">
      <c r="B58" s="592"/>
      <c r="C58" s="535"/>
      <c r="D58" s="535"/>
      <c r="E58" s="535"/>
      <c r="F58" s="535"/>
      <c r="G58" s="535"/>
      <c r="H58" s="535"/>
      <c r="I58" s="535"/>
      <c r="J58" s="535"/>
      <c r="K58" s="535"/>
      <c r="L58" s="535"/>
      <c r="M58" s="535"/>
      <c r="N58" s="535"/>
      <c r="O58" s="535"/>
      <c r="P58" s="535"/>
      <c r="Q58" s="535"/>
      <c r="R58" s="535"/>
      <c r="S58" s="535"/>
      <c r="T58" s="535"/>
      <c r="U58" s="535"/>
      <c r="V58" s="535"/>
      <c r="W58" s="569"/>
      <c r="X58" s="137"/>
      <c r="Y58" s="117"/>
      <c r="Z58" s="117"/>
      <c r="AA58" s="117"/>
      <c r="AC58" s="533" t="s">
        <v>243</v>
      </c>
      <c r="AD58" s="533"/>
      <c r="AE58" s="533"/>
      <c r="AF58" s="533"/>
      <c r="AG58" s="533"/>
      <c r="AH58" s="533"/>
      <c r="AI58" s="533"/>
      <c r="AJ58" s="533"/>
      <c r="AK58" s="533"/>
      <c r="AL58" s="533"/>
      <c r="AM58" s="533"/>
      <c r="AN58" s="533"/>
      <c r="AO58" s="533"/>
      <c r="AP58" s="533"/>
      <c r="AQ58" s="533"/>
      <c r="AR58" s="533"/>
      <c r="AS58" s="533"/>
      <c r="AT58" s="533"/>
      <c r="AU58" s="533"/>
      <c r="AV58" s="533"/>
      <c r="AW58" s="533"/>
      <c r="AX58" s="533"/>
      <c r="AY58" s="533"/>
      <c r="AZ58" s="533"/>
      <c r="BA58" s="533"/>
      <c r="BB58" s="533"/>
      <c r="BC58" s="533"/>
      <c r="BD58" s="533"/>
      <c r="BE58" s="116"/>
      <c r="BF58" s="117"/>
      <c r="BG58" s="117"/>
      <c r="BH58" s="117"/>
      <c r="BI58" s="138"/>
      <c r="BJ58" s="137"/>
      <c r="BK58" s="117"/>
      <c r="BL58" s="117"/>
      <c r="BM58" s="117"/>
      <c r="BO58" s="533" t="s">
        <v>243</v>
      </c>
      <c r="BP58" s="533"/>
      <c r="BQ58" s="533"/>
      <c r="BR58" s="533"/>
      <c r="BS58" s="533"/>
      <c r="BT58" s="533"/>
      <c r="BU58" s="533"/>
      <c r="BV58" s="533"/>
      <c r="BW58" s="533"/>
      <c r="BX58" s="533"/>
      <c r="BY58" s="533"/>
      <c r="BZ58" s="533"/>
      <c r="CA58" s="533"/>
      <c r="CB58" s="533"/>
      <c r="CC58" s="533"/>
      <c r="CD58" s="533"/>
      <c r="CE58" s="533"/>
      <c r="CF58" s="533"/>
      <c r="CG58" s="533"/>
      <c r="CH58" s="533"/>
      <c r="CI58" s="533"/>
      <c r="CJ58" s="533"/>
      <c r="CK58" s="533"/>
      <c r="CL58" s="533"/>
      <c r="CM58" s="533"/>
      <c r="CN58" s="533"/>
      <c r="CO58" s="533"/>
      <c r="CP58" s="533"/>
      <c r="CQ58" s="116"/>
      <c r="CR58" s="117"/>
      <c r="CS58" s="117"/>
      <c r="CT58" s="117"/>
      <c r="CU58" s="139"/>
      <c r="CX58" s="133"/>
      <c r="CY58" s="72"/>
    </row>
    <row r="59" spans="2:103" ht="9.75" customHeight="1">
      <c r="B59" s="592"/>
      <c r="C59" s="535"/>
      <c r="D59" s="535"/>
      <c r="E59" s="535"/>
      <c r="F59" s="535"/>
      <c r="G59" s="535"/>
      <c r="H59" s="535"/>
      <c r="I59" s="535"/>
      <c r="J59" s="535"/>
      <c r="K59" s="535"/>
      <c r="L59" s="535"/>
      <c r="M59" s="535"/>
      <c r="N59" s="535"/>
      <c r="O59" s="535"/>
      <c r="P59" s="535"/>
      <c r="Q59" s="535"/>
      <c r="R59" s="535"/>
      <c r="S59" s="535"/>
      <c r="T59" s="535"/>
      <c r="U59" s="535"/>
      <c r="V59" s="535"/>
      <c r="W59" s="569"/>
      <c r="X59" s="137"/>
      <c r="Y59" s="117"/>
      <c r="Z59" s="117"/>
      <c r="AA59" s="117"/>
      <c r="AB59" s="116"/>
      <c r="AC59" s="533"/>
      <c r="AD59" s="533"/>
      <c r="AE59" s="533"/>
      <c r="AF59" s="533"/>
      <c r="AG59" s="533"/>
      <c r="AH59" s="533"/>
      <c r="AI59" s="533"/>
      <c r="AJ59" s="533"/>
      <c r="AK59" s="533"/>
      <c r="AL59" s="533"/>
      <c r="AM59" s="533"/>
      <c r="AN59" s="533"/>
      <c r="AO59" s="533"/>
      <c r="AP59" s="533"/>
      <c r="AQ59" s="533"/>
      <c r="AR59" s="533"/>
      <c r="AS59" s="533"/>
      <c r="AT59" s="533"/>
      <c r="AU59" s="533"/>
      <c r="AV59" s="533"/>
      <c r="AW59" s="533"/>
      <c r="AX59" s="533"/>
      <c r="AY59" s="533"/>
      <c r="AZ59" s="533"/>
      <c r="BA59" s="533"/>
      <c r="BB59" s="533"/>
      <c r="BC59" s="533"/>
      <c r="BD59" s="533"/>
      <c r="BE59" s="116"/>
      <c r="BF59" s="117"/>
      <c r="BG59" s="117"/>
      <c r="BH59" s="117"/>
      <c r="BI59" s="138"/>
      <c r="BJ59" s="137"/>
      <c r="BK59" s="117"/>
      <c r="BL59" s="117"/>
      <c r="BM59" s="117"/>
      <c r="BN59" s="116"/>
      <c r="BO59" s="533"/>
      <c r="BP59" s="533"/>
      <c r="BQ59" s="533"/>
      <c r="BR59" s="533"/>
      <c r="BS59" s="533"/>
      <c r="BT59" s="533"/>
      <c r="BU59" s="533"/>
      <c r="BV59" s="533"/>
      <c r="BW59" s="533"/>
      <c r="BX59" s="533"/>
      <c r="BY59" s="533"/>
      <c r="BZ59" s="533"/>
      <c r="CA59" s="533"/>
      <c r="CB59" s="533"/>
      <c r="CC59" s="533"/>
      <c r="CD59" s="533"/>
      <c r="CE59" s="533"/>
      <c r="CF59" s="533"/>
      <c r="CG59" s="533"/>
      <c r="CH59" s="533"/>
      <c r="CI59" s="533"/>
      <c r="CJ59" s="533"/>
      <c r="CK59" s="533"/>
      <c r="CL59" s="533"/>
      <c r="CM59" s="533"/>
      <c r="CN59" s="533"/>
      <c r="CO59" s="533"/>
      <c r="CP59" s="533"/>
      <c r="CQ59" s="116"/>
      <c r="CR59" s="117"/>
      <c r="CS59" s="117"/>
      <c r="CT59" s="117"/>
      <c r="CU59" s="139"/>
      <c r="CX59" s="133"/>
      <c r="CY59" s="72"/>
    </row>
    <row r="60" spans="2:103" ht="9.75" customHeight="1">
      <c r="B60" s="592"/>
      <c r="C60" s="535"/>
      <c r="D60" s="535"/>
      <c r="E60" s="535"/>
      <c r="F60" s="535"/>
      <c r="G60" s="535"/>
      <c r="H60" s="535"/>
      <c r="I60" s="535"/>
      <c r="J60" s="535"/>
      <c r="K60" s="535"/>
      <c r="L60" s="535"/>
      <c r="M60" s="535"/>
      <c r="N60" s="535"/>
      <c r="O60" s="535"/>
      <c r="P60" s="535"/>
      <c r="Q60" s="535"/>
      <c r="R60" s="535"/>
      <c r="S60" s="535"/>
      <c r="T60" s="535"/>
      <c r="U60" s="535"/>
      <c r="V60" s="535"/>
      <c r="W60" s="569"/>
      <c r="X60" s="137"/>
      <c r="Y60" s="117"/>
      <c r="Z60" s="117"/>
      <c r="AA60" s="117"/>
      <c r="AB60" s="116"/>
      <c r="AC60" s="533"/>
      <c r="AD60" s="533"/>
      <c r="AE60" s="533"/>
      <c r="AF60" s="533"/>
      <c r="AG60" s="533"/>
      <c r="AH60" s="533"/>
      <c r="AI60" s="533"/>
      <c r="AJ60" s="533"/>
      <c r="AK60" s="533"/>
      <c r="AL60" s="533"/>
      <c r="AM60" s="533"/>
      <c r="AN60" s="533"/>
      <c r="AO60" s="533"/>
      <c r="AP60" s="533"/>
      <c r="AQ60" s="533"/>
      <c r="AR60" s="533"/>
      <c r="AS60" s="533"/>
      <c r="AT60" s="533"/>
      <c r="AU60" s="533"/>
      <c r="AV60" s="533"/>
      <c r="AW60" s="533"/>
      <c r="AX60" s="533"/>
      <c r="AY60" s="533"/>
      <c r="AZ60" s="533"/>
      <c r="BA60" s="533"/>
      <c r="BB60" s="533"/>
      <c r="BC60" s="533"/>
      <c r="BD60" s="533"/>
      <c r="BE60" s="116"/>
      <c r="BF60" s="117"/>
      <c r="BG60" s="117"/>
      <c r="BH60" s="117"/>
      <c r="BI60" s="138"/>
      <c r="BJ60" s="137"/>
      <c r="BK60" s="117"/>
      <c r="BL60" s="117"/>
      <c r="BM60" s="117"/>
      <c r="BN60" s="116"/>
      <c r="BO60" s="533"/>
      <c r="BP60" s="533"/>
      <c r="BQ60" s="533"/>
      <c r="BR60" s="533"/>
      <c r="BS60" s="533"/>
      <c r="BT60" s="533"/>
      <c r="BU60" s="533"/>
      <c r="BV60" s="533"/>
      <c r="BW60" s="533"/>
      <c r="BX60" s="533"/>
      <c r="BY60" s="533"/>
      <c r="BZ60" s="533"/>
      <c r="CA60" s="533"/>
      <c r="CB60" s="533"/>
      <c r="CC60" s="533"/>
      <c r="CD60" s="533"/>
      <c r="CE60" s="533"/>
      <c r="CF60" s="533"/>
      <c r="CG60" s="533"/>
      <c r="CH60" s="533"/>
      <c r="CI60" s="533"/>
      <c r="CJ60" s="533"/>
      <c r="CK60" s="533"/>
      <c r="CL60" s="533"/>
      <c r="CM60" s="533"/>
      <c r="CN60" s="533"/>
      <c r="CO60" s="533"/>
      <c r="CP60" s="533"/>
      <c r="CQ60" s="116"/>
      <c r="CR60" s="117"/>
      <c r="CS60" s="117"/>
      <c r="CT60" s="117"/>
      <c r="CU60" s="139"/>
      <c r="CX60" s="133"/>
    </row>
    <row r="61" spans="2:103" ht="9.75" customHeight="1">
      <c r="B61" s="592"/>
      <c r="C61" s="535"/>
      <c r="D61" s="535"/>
      <c r="E61" s="535"/>
      <c r="F61" s="535"/>
      <c r="G61" s="535"/>
      <c r="H61" s="535"/>
      <c r="I61" s="535"/>
      <c r="J61" s="535"/>
      <c r="K61" s="535"/>
      <c r="L61" s="535"/>
      <c r="M61" s="535"/>
      <c r="N61" s="535"/>
      <c r="O61" s="535"/>
      <c r="P61" s="535"/>
      <c r="Q61" s="535"/>
      <c r="R61" s="535"/>
      <c r="S61" s="535"/>
      <c r="T61" s="535"/>
      <c r="U61" s="535"/>
      <c r="V61" s="535"/>
      <c r="W61" s="569"/>
      <c r="X61" s="137"/>
      <c r="Y61" s="117"/>
      <c r="Z61" s="117"/>
      <c r="AA61" s="117"/>
      <c r="AB61" s="116"/>
      <c r="AC61" s="533"/>
      <c r="AD61" s="533"/>
      <c r="AE61" s="533"/>
      <c r="AF61" s="533"/>
      <c r="AG61" s="533"/>
      <c r="AH61" s="533"/>
      <c r="AI61" s="533"/>
      <c r="AJ61" s="533"/>
      <c r="AK61" s="533"/>
      <c r="AL61" s="533"/>
      <c r="AM61" s="533"/>
      <c r="AN61" s="533"/>
      <c r="AO61" s="533"/>
      <c r="AP61" s="533"/>
      <c r="AQ61" s="533"/>
      <c r="AR61" s="533"/>
      <c r="AS61" s="533"/>
      <c r="AT61" s="533"/>
      <c r="AU61" s="533"/>
      <c r="AV61" s="533"/>
      <c r="AW61" s="533"/>
      <c r="AX61" s="533"/>
      <c r="AY61" s="533"/>
      <c r="AZ61" s="533"/>
      <c r="BA61" s="533"/>
      <c r="BB61" s="533"/>
      <c r="BC61" s="533"/>
      <c r="BD61" s="533"/>
      <c r="BE61" s="116"/>
      <c r="BF61" s="117"/>
      <c r="BG61" s="117"/>
      <c r="BH61" s="117"/>
      <c r="BI61" s="138"/>
      <c r="BJ61" s="137"/>
      <c r="BK61" s="117"/>
      <c r="BL61" s="117"/>
      <c r="BM61" s="117"/>
      <c r="BN61" s="116"/>
      <c r="BO61" s="533"/>
      <c r="BP61" s="533"/>
      <c r="BQ61" s="533"/>
      <c r="BR61" s="533"/>
      <c r="BS61" s="533"/>
      <c r="BT61" s="533"/>
      <c r="BU61" s="533"/>
      <c r="BV61" s="533"/>
      <c r="BW61" s="533"/>
      <c r="BX61" s="533"/>
      <c r="BY61" s="533"/>
      <c r="BZ61" s="533"/>
      <c r="CA61" s="533"/>
      <c r="CB61" s="533"/>
      <c r="CC61" s="533"/>
      <c r="CD61" s="533"/>
      <c r="CE61" s="533"/>
      <c r="CF61" s="533"/>
      <c r="CG61" s="533"/>
      <c r="CH61" s="533"/>
      <c r="CI61" s="533"/>
      <c r="CJ61" s="533"/>
      <c r="CK61" s="533"/>
      <c r="CL61" s="533"/>
      <c r="CM61" s="533"/>
      <c r="CN61" s="533"/>
      <c r="CO61" s="533"/>
      <c r="CP61" s="533"/>
      <c r="CQ61" s="116"/>
      <c r="CR61" s="117"/>
      <c r="CS61" s="117"/>
      <c r="CT61" s="117"/>
      <c r="CU61" s="139"/>
    </row>
    <row r="62" spans="2:103" ht="9.75" customHeight="1">
      <c r="B62" s="592"/>
      <c r="C62" s="535"/>
      <c r="D62" s="535"/>
      <c r="E62" s="535"/>
      <c r="F62" s="535"/>
      <c r="G62" s="535"/>
      <c r="H62" s="535"/>
      <c r="I62" s="535"/>
      <c r="J62" s="535"/>
      <c r="K62" s="535"/>
      <c r="L62" s="535"/>
      <c r="M62" s="535"/>
      <c r="N62" s="535"/>
      <c r="O62" s="535"/>
      <c r="P62" s="535"/>
      <c r="Q62" s="535"/>
      <c r="R62" s="535"/>
      <c r="S62" s="535"/>
      <c r="T62" s="535"/>
      <c r="U62" s="535"/>
      <c r="V62" s="535"/>
      <c r="W62" s="569"/>
      <c r="X62" s="137"/>
      <c r="Y62" s="117"/>
      <c r="Z62" s="117"/>
      <c r="AA62" s="117"/>
      <c r="AB62" s="116"/>
      <c r="AC62" s="533"/>
      <c r="AD62" s="533"/>
      <c r="AE62" s="533"/>
      <c r="AF62" s="533"/>
      <c r="AG62" s="533"/>
      <c r="AH62" s="533"/>
      <c r="AI62" s="533"/>
      <c r="AJ62" s="533"/>
      <c r="AK62" s="533"/>
      <c r="AL62" s="533"/>
      <c r="AM62" s="533"/>
      <c r="AN62" s="533"/>
      <c r="AO62" s="533"/>
      <c r="AP62" s="533"/>
      <c r="AQ62" s="533"/>
      <c r="AR62" s="533"/>
      <c r="AS62" s="533"/>
      <c r="AT62" s="533"/>
      <c r="AU62" s="533"/>
      <c r="AV62" s="533"/>
      <c r="AW62" s="533"/>
      <c r="AX62" s="533"/>
      <c r="AY62" s="533"/>
      <c r="AZ62" s="533"/>
      <c r="BA62" s="533"/>
      <c r="BB62" s="533"/>
      <c r="BC62" s="533"/>
      <c r="BD62" s="533"/>
      <c r="BE62" s="116"/>
      <c r="BF62" s="117"/>
      <c r="BG62" s="117"/>
      <c r="BH62" s="117"/>
      <c r="BI62" s="138"/>
      <c r="BJ62" s="137"/>
      <c r="BK62" s="117"/>
      <c r="BL62" s="117"/>
      <c r="BM62" s="117"/>
      <c r="BN62" s="116"/>
      <c r="BO62" s="533"/>
      <c r="BP62" s="533"/>
      <c r="BQ62" s="533"/>
      <c r="BR62" s="533"/>
      <c r="BS62" s="533"/>
      <c r="BT62" s="533"/>
      <c r="BU62" s="533"/>
      <c r="BV62" s="533"/>
      <c r="BW62" s="533"/>
      <c r="BX62" s="533"/>
      <c r="BY62" s="533"/>
      <c r="BZ62" s="533"/>
      <c r="CA62" s="533"/>
      <c r="CB62" s="533"/>
      <c r="CC62" s="533"/>
      <c r="CD62" s="533"/>
      <c r="CE62" s="533"/>
      <c r="CF62" s="533"/>
      <c r="CG62" s="533"/>
      <c r="CH62" s="533"/>
      <c r="CI62" s="533"/>
      <c r="CJ62" s="533"/>
      <c r="CK62" s="533"/>
      <c r="CL62" s="533"/>
      <c r="CM62" s="533"/>
      <c r="CN62" s="533"/>
      <c r="CO62" s="533"/>
      <c r="CP62" s="533"/>
      <c r="CQ62" s="116"/>
      <c r="CR62" s="117"/>
      <c r="CS62" s="117"/>
      <c r="CT62" s="117"/>
      <c r="CU62" s="139"/>
      <c r="CX62" s="133"/>
    </row>
    <row r="63" spans="2:103" ht="9.75" customHeight="1">
      <c r="B63" s="592"/>
      <c r="C63" s="535"/>
      <c r="D63" s="535"/>
      <c r="E63" s="535"/>
      <c r="F63" s="535"/>
      <c r="G63" s="535"/>
      <c r="H63" s="535"/>
      <c r="I63" s="535"/>
      <c r="J63" s="535"/>
      <c r="K63" s="535"/>
      <c r="L63" s="535"/>
      <c r="M63" s="535"/>
      <c r="N63" s="535"/>
      <c r="O63" s="535"/>
      <c r="P63" s="535"/>
      <c r="Q63" s="535"/>
      <c r="R63" s="535"/>
      <c r="S63" s="535"/>
      <c r="T63" s="535"/>
      <c r="U63" s="535"/>
      <c r="V63" s="535"/>
      <c r="W63" s="569"/>
      <c r="X63" s="137"/>
      <c r="Y63" s="117"/>
      <c r="Z63" s="117"/>
      <c r="AA63" s="117"/>
      <c r="AB63" s="116"/>
      <c r="AC63" s="533"/>
      <c r="AD63" s="533"/>
      <c r="AE63" s="533"/>
      <c r="AF63" s="533"/>
      <c r="AG63" s="533"/>
      <c r="AH63" s="533"/>
      <c r="AI63" s="533"/>
      <c r="AJ63" s="533"/>
      <c r="AK63" s="533"/>
      <c r="AL63" s="533"/>
      <c r="AM63" s="533"/>
      <c r="AN63" s="533"/>
      <c r="AO63" s="533"/>
      <c r="AP63" s="533"/>
      <c r="AQ63" s="533"/>
      <c r="AR63" s="533"/>
      <c r="AS63" s="533"/>
      <c r="AT63" s="533"/>
      <c r="AU63" s="533"/>
      <c r="AV63" s="533"/>
      <c r="AW63" s="533"/>
      <c r="AX63" s="533"/>
      <c r="AY63" s="533"/>
      <c r="AZ63" s="533"/>
      <c r="BA63" s="533"/>
      <c r="BB63" s="533"/>
      <c r="BC63" s="533"/>
      <c r="BD63" s="533"/>
      <c r="BE63" s="116"/>
      <c r="BF63" s="117"/>
      <c r="BG63" s="117"/>
      <c r="BH63" s="117"/>
      <c r="BI63" s="138"/>
      <c r="BJ63" s="137"/>
      <c r="BK63" s="117"/>
      <c r="BL63" s="117"/>
      <c r="BM63" s="117"/>
      <c r="BN63" s="116"/>
      <c r="BO63" s="533"/>
      <c r="BP63" s="533"/>
      <c r="BQ63" s="533"/>
      <c r="BR63" s="533"/>
      <c r="BS63" s="533"/>
      <c r="BT63" s="533"/>
      <c r="BU63" s="533"/>
      <c r="BV63" s="533"/>
      <c r="BW63" s="533"/>
      <c r="BX63" s="533"/>
      <c r="BY63" s="533"/>
      <c r="BZ63" s="533"/>
      <c r="CA63" s="533"/>
      <c r="CB63" s="533"/>
      <c r="CC63" s="533"/>
      <c r="CD63" s="533"/>
      <c r="CE63" s="533"/>
      <c r="CF63" s="533"/>
      <c r="CG63" s="533"/>
      <c r="CH63" s="533"/>
      <c r="CI63" s="533"/>
      <c r="CJ63" s="533"/>
      <c r="CK63" s="533"/>
      <c r="CL63" s="533"/>
      <c r="CM63" s="533"/>
      <c r="CN63" s="533"/>
      <c r="CO63" s="533"/>
      <c r="CP63" s="533"/>
      <c r="CQ63" s="116"/>
      <c r="CR63" s="117"/>
      <c r="CS63" s="117"/>
      <c r="CT63" s="117"/>
      <c r="CU63" s="139"/>
    </row>
    <row r="64" spans="2:103" ht="9.75" customHeight="1">
      <c r="B64" s="592"/>
      <c r="C64" s="535"/>
      <c r="D64" s="535"/>
      <c r="E64" s="535"/>
      <c r="F64" s="535"/>
      <c r="G64" s="535"/>
      <c r="H64" s="535"/>
      <c r="I64" s="535"/>
      <c r="J64" s="535"/>
      <c r="K64" s="535"/>
      <c r="L64" s="535"/>
      <c r="M64" s="535"/>
      <c r="N64" s="535"/>
      <c r="O64" s="535"/>
      <c r="P64" s="535"/>
      <c r="Q64" s="535"/>
      <c r="R64" s="535"/>
      <c r="S64" s="535"/>
      <c r="T64" s="535"/>
      <c r="U64" s="535"/>
      <c r="V64" s="535"/>
      <c r="W64" s="569"/>
      <c r="X64" s="137"/>
      <c r="Y64" s="117"/>
      <c r="Z64" s="117"/>
      <c r="AA64" s="117"/>
      <c r="AB64" s="116"/>
      <c r="AC64" s="533"/>
      <c r="AD64" s="533"/>
      <c r="AE64" s="533"/>
      <c r="AF64" s="533"/>
      <c r="AG64" s="533"/>
      <c r="AH64" s="533"/>
      <c r="AI64" s="533"/>
      <c r="AJ64" s="533"/>
      <c r="AK64" s="533"/>
      <c r="AL64" s="533"/>
      <c r="AM64" s="533"/>
      <c r="AN64" s="533"/>
      <c r="AO64" s="533"/>
      <c r="AP64" s="533"/>
      <c r="AQ64" s="533"/>
      <c r="AR64" s="533"/>
      <c r="AS64" s="533"/>
      <c r="AT64" s="533"/>
      <c r="AU64" s="533"/>
      <c r="AV64" s="533"/>
      <c r="AW64" s="533"/>
      <c r="AX64" s="533"/>
      <c r="AY64" s="533"/>
      <c r="AZ64" s="533"/>
      <c r="BA64" s="533"/>
      <c r="BB64" s="533"/>
      <c r="BC64" s="533"/>
      <c r="BD64" s="533"/>
      <c r="BE64" s="116"/>
      <c r="BF64" s="117"/>
      <c r="BG64" s="117"/>
      <c r="BH64" s="117"/>
      <c r="BI64" s="138"/>
      <c r="BJ64" s="137"/>
      <c r="BK64" s="117"/>
      <c r="BL64" s="117"/>
      <c r="BM64" s="117"/>
      <c r="BN64" s="116"/>
      <c r="BO64" s="533"/>
      <c r="BP64" s="533"/>
      <c r="BQ64" s="533"/>
      <c r="BR64" s="533"/>
      <c r="BS64" s="533"/>
      <c r="BT64" s="533"/>
      <c r="BU64" s="533"/>
      <c r="BV64" s="533"/>
      <c r="BW64" s="533"/>
      <c r="BX64" s="533"/>
      <c r="BY64" s="533"/>
      <c r="BZ64" s="533"/>
      <c r="CA64" s="533"/>
      <c r="CB64" s="533"/>
      <c r="CC64" s="533"/>
      <c r="CD64" s="533"/>
      <c r="CE64" s="533"/>
      <c r="CF64" s="533"/>
      <c r="CG64" s="533"/>
      <c r="CH64" s="533"/>
      <c r="CI64" s="533"/>
      <c r="CJ64" s="533"/>
      <c r="CK64" s="533"/>
      <c r="CL64" s="533"/>
      <c r="CM64" s="533"/>
      <c r="CN64" s="533"/>
      <c r="CO64" s="533"/>
      <c r="CP64" s="533"/>
      <c r="CQ64" s="116"/>
      <c r="CR64" s="117"/>
      <c r="CS64" s="117"/>
      <c r="CT64" s="117"/>
      <c r="CU64" s="139"/>
    </row>
    <row r="65" spans="2:99" ht="9.75" customHeight="1">
      <c r="B65" s="592"/>
      <c r="C65" s="535"/>
      <c r="D65" s="535"/>
      <c r="E65" s="535"/>
      <c r="F65" s="535"/>
      <c r="G65" s="535"/>
      <c r="H65" s="535"/>
      <c r="I65" s="535"/>
      <c r="J65" s="535"/>
      <c r="K65" s="535"/>
      <c r="L65" s="535"/>
      <c r="M65" s="535"/>
      <c r="N65" s="535"/>
      <c r="O65" s="535"/>
      <c r="P65" s="535"/>
      <c r="Q65" s="535"/>
      <c r="R65" s="535"/>
      <c r="S65" s="535"/>
      <c r="T65" s="535"/>
      <c r="U65" s="535"/>
      <c r="V65" s="535"/>
      <c r="W65" s="569"/>
      <c r="X65" s="137"/>
      <c r="Y65" s="117"/>
      <c r="Z65" s="117"/>
      <c r="AA65" s="117"/>
      <c r="AB65" s="116"/>
      <c r="AC65" s="533"/>
      <c r="AD65" s="533"/>
      <c r="AE65" s="533"/>
      <c r="AF65" s="533"/>
      <c r="AG65" s="533"/>
      <c r="AH65" s="533"/>
      <c r="AI65" s="533"/>
      <c r="AJ65" s="533"/>
      <c r="AK65" s="533"/>
      <c r="AL65" s="533"/>
      <c r="AM65" s="533"/>
      <c r="AN65" s="533"/>
      <c r="AO65" s="533"/>
      <c r="AP65" s="533"/>
      <c r="AQ65" s="533"/>
      <c r="AR65" s="533"/>
      <c r="AS65" s="533"/>
      <c r="AT65" s="533"/>
      <c r="AU65" s="533"/>
      <c r="AV65" s="533"/>
      <c r="AW65" s="533"/>
      <c r="AX65" s="533"/>
      <c r="AY65" s="533"/>
      <c r="AZ65" s="533"/>
      <c r="BA65" s="533"/>
      <c r="BB65" s="533"/>
      <c r="BC65" s="533"/>
      <c r="BD65" s="533"/>
      <c r="BE65" s="116"/>
      <c r="BF65" s="117"/>
      <c r="BG65" s="117"/>
      <c r="BH65" s="117"/>
      <c r="BI65" s="138"/>
      <c r="BJ65" s="137"/>
      <c r="BK65" s="117"/>
      <c r="BL65" s="117"/>
      <c r="BM65" s="117"/>
      <c r="BN65" s="116"/>
      <c r="BO65" s="533"/>
      <c r="BP65" s="533"/>
      <c r="BQ65" s="533"/>
      <c r="BR65" s="533"/>
      <c r="BS65" s="533"/>
      <c r="BT65" s="533"/>
      <c r="BU65" s="533"/>
      <c r="BV65" s="533"/>
      <c r="BW65" s="533"/>
      <c r="BX65" s="533"/>
      <c r="BY65" s="533"/>
      <c r="BZ65" s="533"/>
      <c r="CA65" s="533"/>
      <c r="CB65" s="533"/>
      <c r="CC65" s="533"/>
      <c r="CD65" s="533"/>
      <c r="CE65" s="533"/>
      <c r="CF65" s="533"/>
      <c r="CG65" s="533"/>
      <c r="CH65" s="533"/>
      <c r="CI65" s="533"/>
      <c r="CJ65" s="533"/>
      <c r="CK65" s="533"/>
      <c r="CL65" s="533"/>
      <c r="CM65" s="533"/>
      <c r="CN65" s="533"/>
      <c r="CO65" s="533"/>
      <c r="CP65" s="533"/>
      <c r="CQ65" s="116"/>
      <c r="CR65" s="117"/>
      <c r="CS65" s="117"/>
      <c r="CT65" s="117"/>
      <c r="CU65" s="139"/>
    </row>
    <row r="66" spans="2:99" ht="9.75" customHeight="1">
      <c r="B66" s="592"/>
      <c r="C66" s="535"/>
      <c r="D66" s="535"/>
      <c r="E66" s="535"/>
      <c r="F66" s="535"/>
      <c r="G66" s="535"/>
      <c r="H66" s="535"/>
      <c r="I66" s="535"/>
      <c r="J66" s="535"/>
      <c r="K66" s="535"/>
      <c r="L66" s="535"/>
      <c r="M66" s="535"/>
      <c r="N66" s="535"/>
      <c r="O66" s="535"/>
      <c r="P66" s="535"/>
      <c r="Q66" s="535"/>
      <c r="R66" s="535"/>
      <c r="S66" s="535"/>
      <c r="T66" s="535"/>
      <c r="U66" s="535"/>
      <c r="V66" s="535"/>
      <c r="W66" s="569"/>
      <c r="X66" s="137"/>
      <c r="Y66" s="117"/>
      <c r="Z66" s="117"/>
      <c r="AA66" s="117"/>
      <c r="AB66" s="116"/>
      <c r="AC66" s="533"/>
      <c r="AD66" s="533"/>
      <c r="AE66" s="533"/>
      <c r="AF66" s="533"/>
      <c r="AG66" s="533"/>
      <c r="AH66" s="533"/>
      <c r="AI66" s="533"/>
      <c r="AJ66" s="533"/>
      <c r="AK66" s="533"/>
      <c r="AL66" s="533"/>
      <c r="AM66" s="533"/>
      <c r="AN66" s="533"/>
      <c r="AO66" s="533"/>
      <c r="AP66" s="533"/>
      <c r="AQ66" s="533"/>
      <c r="AR66" s="533"/>
      <c r="AS66" s="533"/>
      <c r="AT66" s="533"/>
      <c r="AU66" s="533"/>
      <c r="AV66" s="533"/>
      <c r="AW66" s="533"/>
      <c r="AX66" s="533"/>
      <c r="AY66" s="533"/>
      <c r="AZ66" s="533"/>
      <c r="BA66" s="533"/>
      <c r="BB66" s="533"/>
      <c r="BC66" s="533"/>
      <c r="BD66" s="533"/>
      <c r="BE66" s="116"/>
      <c r="BF66" s="117"/>
      <c r="BG66" s="117"/>
      <c r="BH66" s="117"/>
      <c r="BI66" s="138"/>
      <c r="BJ66" s="137"/>
      <c r="BK66" s="117"/>
      <c r="BL66" s="117"/>
      <c r="BM66" s="117"/>
      <c r="BN66" s="116"/>
      <c r="BO66" s="533"/>
      <c r="BP66" s="533"/>
      <c r="BQ66" s="533"/>
      <c r="BR66" s="533"/>
      <c r="BS66" s="533"/>
      <c r="BT66" s="533"/>
      <c r="BU66" s="533"/>
      <c r="BV66" s="533"/>
      <c r="BW66" s="533"/>
      <c r="BX66" s="533"/>
      <c r="BY66" s="533"/>
      <c r="BZ66" s="533"/>
      <c r="CA66" s="533"/>
      <c r="CB66" s="533"/>
      <c r="CC66" s="533"/>
      <c r="CD66" s="533"/>
      <c r="CE66" s="533"/>
      <c r="CF66" s="533"/>
      <c r="CG66" s="533"/>
      <c r="CH66" s="533"/>
      <c r="CI66" s="533"/>
      <c r="CJ66" s="533"/>
      <c r="CK66" s="533"/>
      <c r="CL66" s="533"/>
      <c r="CM66" s="533"/>
      <c r="CN66" s="533"/>
      <c r="CO66" s="533"/>
      <c r="CP66" s="533"/>
      <c r="CQ66" s="116"/>
      <c r="CR66" s="117"/>
      <c r="CS66" s="117"/>
      <c r="CT66" s="117"/>
      <c r="CU66" s="139"/>
    </row>
    <row r="67" spans="2:99" ht="9.75" customHeight="1">
      <c r="B67" s="592"/>
      <c r="C67" s="535"/>
      <c r="D67" s="535"/>
      <c r="E67" s="535"/>
      <c r="F67" s="535"/>
      <c r="G67" s="535"/>
      <c r="H67" s="535"/>
      <c r="I67" s="535"/>
      <c r="J67" s="535"/>
      <c r="K67" s="535"/>
      <c r="L67" s="535"/>
      <c r="M67" s="535"/>
      <c r="N67" s="535"/>
      <c r="O67" s="535"/>
      <c r="P67" s="535"/>
      <c r="Q67" s="535"/>
      <c r="R67" s="535"/>
      <c r="S67" s="535"/>
      <c r="T67" s="535"/>
      <c r="U67" s="535"/>
      <c r="V67" s="535"/>
      <c r="W67" s="569"/>
      <c r="X67" s="137"/>
      <c r="Y67" s="117"/>
      <c r="Z67" s="117"/>
      <c r="AA67" s="117"/>
      <c r="AB67" s="116"/>
      <c r="AC67" s="533"/>
      <c r="AD67" s="533"/>
      <c r="AE67" s="533"/>
      <c r="AF67" s="533"/>
      <c r="AG67" s="533"/>
      <c r="AH67" s="533"/>
      <c r="AI67" s="533"/>
      <c r="AJ67" s="533"/>
      <c r="AK67" s="533"/>
      <c r="AL67" s="533"/>
      <c r="AM67" s="533"/>
      <c r="AN67" s="533"/>
      <c r="AO67" s="533"/>
      <c r="AP67" s="533"/>
      <c r="AQ67" s="533"/>
      <c r="AR67" s="533"/>
      <c r="AS67" s="533"/>
      <c r="AT67" s="533"/>
      <c r="AU67" s="533"/>
      <c r="AV67" s="533"/>
      <c r="AW67" s="533"/>
      <c r="AX67" s="533"/>
      <c r="AY67" s="533"/>
      <c r="AZ67" s="533"/>
      <c r="BA67" s="533"/>
      <c r="BB67" s="533"/>
      <c r="BC67" s="533"/>
      <c r="BD67" s="533"/>
      <c r="BE67" s="116"/>
      <c r="BF67" s="117"/>
      <c r="BG67" s="117"/>
      <c r="BH67" s="117"/>
      <c r="BI67" s="138"/>
      <c r="BJ67" s="137"/>
      <c r="BK67" s="117"/>
      <c r="BL67" s="117"/>
      <c r="BM67" s="117"/>
      <c r="BN67" s="116"/>
      <c r="BO67" s="533"/>
      <c r="BP67" s="533"/>
      <c r="BQ67" s="533"/>
      <c r="BR67" s="533"/>
      <c r="BS67" s="533"/>
      <c r="BT67" s="533"/>
      <c r="BU67" s="533"/>
      <c r="BV67" s="533"/>
      <c r="BW67" s="533"/>
      <c r="BX67" s="533"/>
      <c r="BY67" s="533"/>
      <c r="BZ67" s="533"/>
      <c r="CA67" s="533"/>
      <c r="CB67" s="533"/>
      <c r="CC67" s="533"/>
      <c r="CD67" s="533"/>
      <c r="CE67" s="533"/>
      <c r="CF67" s="533"/>
      <c r="CG67" s="533"/>
      <c r="CH67" s="533"/>
      <c r="CI67" s="533"/>
      <c r="CJ67" s="533"/>
      <c r="CK67" s="533"/>
      <c r="CL67" s="533"/>
      <c r="CM67" s="533"/>
      <c r="CN67" s="533"/>
      <c r="CO67" s="533"/>
      <c r="CP67" s="533"/>
      <c r="CQ67" s="116"/>
      <c r="CR67" s="117"/>
      <c r="CS67" s="117"/>
      <c r="CT67" s="117"/>
      <c r="CU67" s="139"/>
    </row>
    <row r="68" spans="2:99" ht="9.75" customHeight="1">
      <c r="B68" s="592"/>
      <c r="C68" s="535"/>
      <c r="D68" s="535"/>
      <c r="E68" s="535"/>
      <c r="F68" s="535"/>
      <c r="G68" s="535"/>
      <c r="H68" s="535"/>
      <c r="I68" s="535"/>
      <c r="J68" s="535"/>
      <c r="K68" s="535"/>
      <c r="L68" s="535"/>
      <c r="M68" s="535"/>
      <c r="N68" s="535"/>
      <c r="O68" s="535"/>
      <c r="P68" s="535"/>
      <c r="Q68" s="535"/>
      <c r="R68" s="535"/>
      <c r="S68" s="535"/>
      <c r="T68" s="535"/>
      <c r="U68" s="535"/>
      <c r="V68" s="535"/>
      <c r="W68" s="569"/>
      <c r="X68" s="137"/>
      <c r="Y68" s="117"/>
      <c r="Z68" s="117"/>
      <c r="AA68" s="117"/>
      <c r="AB68" s="116"/>
      <c r="AC68" s="533"/>
      <c r="AD68" s="533"/>
      <c r="AE68" s="533"/>
      <c r="AF68" s="533"/>
      <c r="AG68" s="533"/>
      <c r="AH68" s="533"/>
      <c r="AI68" s="533"/>
      <c r="AJ68" s="533"/>
      <c r="AK68" s="533"/>
      <c r="AL68" s="533"/>
      <c r="AM68" s="533"/>
      <c r="AN68" s="533"/>
      <c r="AO68" s="533"/>
      <c r="AP68" s="533"/>
      <c r="AQ68" s="533"/>
      <c r="AR68" s="533"/>
      <c r="AS68" s="533"/>
      <c r="AT68" s="533"/>
      <c r="AU68" s="533"/>
      <c r="AV68" s="533"/>
      <c r="AW68" s="533"/>
      <c r="AX68" s="533"/>
      <c r="AY68" s="533"/>
      <c r="AZ68" s="533"/>
      <c r="BA68" s="533"/>
      <c r="BB68" s="533"/>
      <c r="BC68" s="533"/>
      <c r="BD68" s="533"/>
      <c r="BE68" s="116"/>
      <c r="BF68" s="117"/>
      <c r="BG68" s="117"/>
      <c r="BH68" s="117"/>
      <c r="BI68" s="138"/>
      <c r="BJ68" s="137"/>
      <c r="BK68" s="117"/>
      <c r="BL68" s="117"/>
      <c r="BM68" s="117"/>
      <c r="BN68" s="116"/>
      <c r="BO68" s="533"/>
      <c r="BP68" s="533"/>
      <c r="BQ68" s="533"/>
      <c r="BR68" s="533"/>
      <c r="BS68" s="533"/>
      <c r="BT68" s="533"/>
      <c r="BU68" s="533"/>
      <c r="BV68" s="533"/>
      <c r="BW68" s="533"/>
      <c r="BX68" s="533"/>
      <c r="BY68" s="533"/>
      <c r="BZ68" s="533"/>
      <c r="CA68" s="533"/>
      <c r="CB68" s="533"/>
      <c r="CC68" s="533"/>
      <c r="CD68" s="533"/>
      <c r="CE68" s="533"/>
      <c r="CF68" s="533"/>
      <c r="CG68" s="533"/>
      <c r="CH68" s="533"/>
      <c r="CI68" s="533"/>
      <c r="CJ68" s="533"/>
      <c r="CK68" s="533"/>
      <c r="CL68" s="533"/>
      <c r="CM68" s="533"/>
      <c r="CN68" s="533"/>
      <c r="CO68" s="533"/>
      <c r="CP68" s="533"/>
      <c r="CQ68" s="116"/>
      <c r="CR68" s="117"/>
      <c r="CS68" s="117"/>
      <c r="CT68" s="117"/>
      <c r="CU68" s="139"/>
    </row>
    <row r="69" spans="2:99" ht="9.75" customHeight="1">
      <c r="B69" s="592"/>
      <c r="C69" s="535"/>
      <c r="D69" s="535"/>
      <c r="E69" s="535"/>
      <c r="F69" s="535"/>
      <c r="G69" s="535"/>
      <c r="H69" s="535"/>
      <c r="I69" s="535"/>
      <c r="J69" s="535"/>
      <c r="K69" s="535"/>
      <c r="L69" s="535"/>
      <c r="M69" s="535"/>
      <c r="N69" s="535"/>
      <c r="O69" s="535"/>
      <c r="P69" s="535"/>
      <c r="Q69" s="535"/>
      <c r="R69" s="535"/>
      <c r="S69" s="535"/>
      <c r="T69" s="535"/>
      <c r="U69" s="535"/>
      <c r="V69" s="535"/>
      <c r="W69" s="569"/>
      <c r="X69" s="137"/>
      <c r="Y69" s="117"/>
      <c r="Z69" s="117"/>
      <c r="AA69" s="117"/>
      <c r="AB69" s="116"/>
      <c r="AC69" s="533"/>
      <c r="AD69" s="533"/>
      <c r="AE69" s="533"/>
      <c r="AF69" s="533"/>
      <c r="AG69" s="533"/>
      <c r="AH69" s="533"/>
      <c r="AI69" s="533"/>
      <c r="AJ69" s="533"/>
      <c r="AK69" s="533"/>
      <c r="AL69" s="533"/>
      <c r="AM69" s="533"/>
      <c r="AN69" s="533"/>
      <c r="AO69" s="533"/>
      <c r="AP69" s="533"/>
      <c r="AQ69" s="533"/>
      <c r="AR69" s="533"/>
      <c r="AS69" s="533"/>
      <c r="AT69" s="533"/>
      <c r="AU69" s="533"/>
      <c r="AV69" s="533"/>
      <c r="AW69" s="533"/>
      <c r="AX69" s="533"/>
      <c r="AY69" s="533"/>
      <c r="AZ69" s="533"/>
      <c r="BA69" s="533"/>
      <c r="BB69" s="533"/>
      <c r="BC69" s="533"/>
      <c r="BD69" s="533"/>
      <c r="BE69" s="116"/>
      <c r="BF69" s="117"/>
      <c r="BG69" s="117"/>
      <c r="BH69" s="117"/>
      <c r="BI69" s="138"/>
      <c r="BJ69" s="137"/>
      <c r="BK69" s="117"/>
      <c r="BL69" s="117"/>
      <c r="BM69" s="117"/>
      <c r="BN69" s="116"/>
      <c r="BO69" s="533"/>
      <c r="BP69" s="533"/>
      <c r="BQ69" s="533"/>
      <c r="BR69" s="533"/>
      <c r="BS69" s="533"/>
      <c r="BT69" s="533"/>
      <c r="BU69" s="533"/>
      <c r="BV69" s="533"/>
      <c r="BW69" s="533"/>
      <c r="BX69" s="533"/>
      <c r="BY69" s="533"/>
      <c r="BZ69" s="533"/>
      <c r="CA69" s="533"/>
      <c r="CB69" s="533"/>
      <c r="CC69" s="533"/>
      <c r="CD69" s="533"/>
      <c r="CE69" s="533"/>
      <c r="CF69" s="533"/>
      <c r="CG69" s="533"/>
      <c r="CH69" s="533"/>
      <c r="CI69" s="533"/>
      <c r="CJ69" s="533"/>
      <c r="CK69" s="533"/>
      <c r="CL69" s="533"/>
      <c r="CM69" s="533"/>
      <c r="CN69" s="533"/>
      <c r="CO69" s="533"/>
      <c r="CP69" s="533"/>
      <c r="CQ69" s="116"/>
      <c r="CR69" s="117"/>
      <c r="CS69" s="117"/>
      <c r="CT69" s="117"/>
      <c r="CU69" s="139"/>
    </row>
    <row r="70" spans="2:99" ht="9.75" customHeight="1">
      <c r="B70" s="592"/>
      <c r="C70" s="535"/>
      <c r="D70" s="535"/>
      <c r="E70" s="535"/>
      <c r="F70" s="535"/>
      <c r="G70" s="535"/>
      <c r="H70" s="535"/>
      <c r="I70" s="535"/>
      <c r="J70" s="535"/>
      <c r="K70" s="535"/>
      <c r="L70" s="535"/>
      <c r="M70" s="535"/>
      <c r="N70" s="535"/>
      <c r="O70" s="535"/>
      <c r="P70" s="535"/>
      <c r="Q70" s="535"/>
      <c r="R70" s="535"/>
      <c r="S70" s="535"/>
      <c r="T70" s="535"/>
      <c r="U70" s="535"/>
      <c r="V70" s="535"/>
      <c r="W70" s="569"/>
      <c r="X70" s="137"/>
      <c r="Y70" s="117"/>
      <c r="Z70" s="117"/>
      <c r="AA70" s="117"/>
      <c r="AB70" s="116"/>
      <c r="AC70" s="533"/>
      <c r="AD70" s="533"/>
      <c r="AE70" s="533"/>
      <c r="AF70" s="533"/>
      <c r="AG70" s="533"/>
      <c r="AH70" s="533"/>
      <c r="AI70" s="533"/>
      <c r="AJ70" s="533"/>
      <c r="AK70" s="533"/>
      <c r="AL70" s="533"/>
      <c r="AM70" s="533"/>
      <c r="AN70" s="533"/>
      <c r="AO70" s="533"/>
      <c r="AP70" s="533"/>
      <c r="AQ70" s="533"/>
      <c r="AR70" s="533"/>
      <c r="AS70" s="533"/>
      <c r="AT70" s="533"/>
      <c r="AU70" s="533"/>
      <c r="AV70" s="533"/>
      <c r="AW70" s="533"/>
      <c r="AX70" s="533"/>
      <c r="AY70" s="533"/>
      <c r="AZ70" s="533"/>
      <c r="BA70" s="533"/>
      <c r="BB70" s="533"/>
      <c r="BC70" s="533"/>
      <c r="BD70" s="533"/>
      <c r="BE70" s="116"/>
      <c r="BF70" s="117"/>
      <c r="BG70" s="117"/>
      <c r="BH70" s="117"/>
      <c r="BI70" s="138"/>
      <c r="BJ70" s="137"/>
      <c r="BK70" s="117"/>
      <c r="BL70" s="117"/>
      <c r="BM70" s="117"/>
      <c r="BN70" s="116"/>
      <c r="BO70" s="533"/>
      <c r="BP70" s="533"/>
      <c r="BQ70" s="533"/>
      <c r="BR70" s="533"/>
      <c r="BS70" s="533"/>
      <c r="BT70" s="533"/>
      <c r="BU70" s="533"/>
      <c r="BV70" s="533"/>
      <c r="BW70" s="533"/>
      <c r="BX70" s="533"/>
      <c r="BY70" s="533"/>
      <c r="BZ70" s="533"/>
      <c r="CA70" s="533"/>
      <c r="CB70" s="533"/>
      <c r="CC70" s="533"/>
      <c r="CD70" s="533"/>
      <c r="CE70" s="533"/>
      <c r="CF70" s="533"/>
      <c r="CG70" s="533"/>
      <c r="CH70" s="533"/>
      <c r="CI70" s="533"/>
      <c r="CJ70" s="533"/>
      <c r="CK70" s="533"/>
      <c r="CL70" s="533"/>
      <c r="CM70" s="533"/>
      <c r="CN70" s="533"/>
      <c r="CO70" s="533"/>
      <c r="CP70" s="533"/>
      <c r="CQ70" s="116"/>
      <c r="CR70" s="117"/>
      <c r="CS70" s="117"/>
      <c r="CT70" s="117"/>
      <c r="CU70" s="139"/>
    </row>
    <row r="71" spans="2:99" ht="9.75" customHeight="1">
      <c r="B71" s="592"/>
      <c r="C71" s="535"/>
      <c r="D71" s="535"/>
      <c r="E71" s="535"/>
      <c r="F71" s="535"/>
      <c r="G71" s="535"/>
      <c r="H71" s="535"/>
      <c r="I71" s="535"/>
      <c r="J71" s="535"/>
      <c r="K71" s="535"/>
      <c r="L71" s="535"/>
      <c r="M71" s="535"/>
      <c r="N71" s="535"/>
      <c r="O71" s="535"/>
      <c r="P71" s="535"/>
      <c r="Q71" s="535"/>
      <c r="R71" s="535"/>
      <c r="S71" s="535"/>
      <c r="T71" s="535"/>
      <c r="U71" s="535"/>
      <c r="V71" s="535"/>
      <c r="W71" s="569"/>
      <c r="X71" s="137"/>
      <c r="Y71" s="117"/>
      <c r="Z71" s="117"/>
      <c r="AA71" s="117"/>
      <c r="AB71" s="116"/>
      <c r="AC71" s="533"/>
      <c r="AD71" s="533"/>
      <c r="AE71" s="533"/>
      <c r="AF71" s="533"/>
      <c r="AG71" s="533"/>
      <c r="AH71" s="533"/>
      <c r="AI71" s="533"/>
      <c r="AJ71" s="533"/>
      <c r="AK71" s="533"/>
      <c r="AL71" s="533"/>
      <c r="AM71" s="533"/>
      <c r="AN71" s="533"/>
      <c r="AO71" s="533"/>
      <c r="AP71" s="533"/>
      <c r="AQ71" s="533"/>
      <c r="AR71" s="533"/>
      <c r="AS71" s="533"/>
      <c r="AT71" s="533"/>
      <c r="AU71" s="533"/>
      <c r="AV71" s="533"/>
      <c r="AW71" s="533"/>
      <c r="AX71" s="533"/>
      <c r="AY71" s="533"/>
      <c r="AZ71" s="533"/>
      <c r="BA71" s="533"/>
      <c r="BB71" s="533"/>
      <c r="BC71" s="533"/>
      <c r="BD71" s="533"/>
      <c r="BE71" s="116"/>
      <c r="BF71" s="117"/>
      <c r="BG71" s="117"/>
      <c r="BH71" s="117"/>
      <c r="BI71" s="138"/>
      <c r="BJ71" s="137"/>
      <c r="BK71" s="117"/>
      <c r="BL71" s="117"/>
      <c r="BM71" s="117"/>
      <c r="BN71" s="116"/>
      <c r="BO71" s="533"/>
      <c r="BP71" s="533"/>
      <c r="BQ71" s="533"/>
      <c r="BR71" s="533"/>
      <c r="BS71" s="533"/>
      <c r="BT71" s="533"/>
      <c r="BU71" s="533"/>
      <c r="BV71" s="533"/>
      <c r="BW71" s="533"/>
      <c r="BX71" s="533"/>
      <c r="BY71" s="533"/>
      <c r="BZ71" s="533"/>
      <c r="CA71" s="533"/>
      <c r="CB71" s="533"/>
      <c r="CC71" s="533"/>
      <c r="CD71" s="533"/>
      <c r="CE71" s="533"/>
      <c r="CF71" s="533"/>
      <c r="CG71" s="533"/>
      <c r="CH71" s="533"/>
      <c r="CI71" s="533"/>
      <c r="CJ71" s="533"/>
      <c r="CK71" s="533"/>
      <c r="CL71" s="533"/>
      <c r="CM71" s="533"/>
      <c r="CN71" s="533"/>
      <c r="CO71" s="533"/>
      <c r="CP71" s="533"/>
      <c r="CQ71" s="116"/>
      <c r="CR71" s="117"/>
      <c r="CS71" s="117"/>
      <c r="CT71" s="117"/>
      <c r="CU71" s="139"/>
    </row>
    <row r="72" spans="2:99" ht="9.75" customHeight="1">
      <c r="B72" s="592"/>
      <c r="C72" s="535"/>
      <c r="D72" s="535"/>
      <c r="E72" s="535"/>
      <c r="F72" s="535"/>
      <c r="G72" s="535"/>
      <c r="H72" s="535"/>
      <c r="I72" s="535"/>
      <c r="J72" s="535"/>
      <c r="K72" s="535"/>
      <c r="L72" s="535"/>
      <c r="M72" s="535"/>
      <c r="N72" s="535"/>
      <c r="O72" s="535"/>
      <c r="P72" s="535"/>
      <c r="Q72" s="535"/>
      <c r="R72" s="535"/>
      <c r="S72" s="535"/>
      <c r="T72" s="535"/>
      <c r="U72" s="535"/>
      <c r="V72" s="535"/>
      <c r="W72" s="569"/>
      <c r="X72" s="137"/>
      <c r="Y72" s="117"/>
      <c r="Z72" s="117"/>
      <c r="AA72" s="117"/>
      <c r="AB72" s="116"/>
      <c r="AC72" s="533"/>
      <c r="AD72" s="533"/>
      <c r="AE72" s="533"/>
      <c r="AF72" s="533"/>
      <c r="AG72" s="533"/>
      <c r="AH72" s="533"/>
      <c r="AI72" s="533"/>
      <c r="AJ72" s="533"/>
      <c r="AK72" s="533"/>
      <c r="AL72" s="533"/>
      <c r="AM72" s="533"/>
      <c r="AN72" s="533"/>
      <c r="AO72" s="533"/>
      <c r="AP72" s="533"/>
      <c r="AQ72" s="533"/>
      <c r="AR72" s="533"/>
      <c r="AS72" s="533"/>
      <c r="AT72" s="533"/>
      <c r="AU72" s="533"/>
      <c r="AV72" s="533"/>
      <c r="AW72" s="533"/>
      <c r="AX72" s="533"/>
      <c r="AY72" s="533"/>
      <c r="AZ72" s="533"/>
      <c r="BA72" s="533"/>
      <c r="BB72" s="533"/>
      <c r="BC72" s="533"/>
      <c r="BD72" s="533"/>
      <c r="BE72" s="116"/>
      <c r="BF72" s="117"/>
      <c r="BG72" s="117"/>
      <c r="BH72" s="117"/>
      <c r="BI72" s="138"/>
      <c r="BJ72" s="137"/>
      <c r="BK72" s="117"/>
      <c r="BL72" s="117"/>
      <c r="BM72" s="117"/>
      <c r="BN72" s="116"/>
      <c r="BO72" s="533"/>
      <c r="BP72" s="533"/>
      <c r="BQ72" s="533"/>
      <c r="BR72" s="533"/>
      <c r="BS72" s="533"/>
      <c r="BT72" s="533"/>
      <c r="BU72" s="533"/>
      <c r="BV72" s="533"/>
      <c r="BW72" s="533"/>
      <c r="BX72" s="533"/>
      <c r="BY72" s="533"/>
      <c r="BZ72" s="533"/>
      <c r="CA72" s="533"/>
      <c r="CB72" s="533"/>
      <c r="CC72" s="533"/>
      <c r="CD72" s="533"/>
      <c r="CE72" s="533"/>
      <c r="CF72" s="533"/>
      <c r="CG72" s="533"/>
      <c r="CH72" s="533"/>
      <c r="CI72" s="533"/>
      <c r="CJ72" s="533"/>
      <c r="CK72" s="533"/>
      <c r="CL72" s="533"/>
      <c r="CM72" s="533"/>
      <c r="CN72" s="533"/>
      <c r="CO72" s="533"/>
      <c r="CP72" s="533"/>
      <c r="CQ72" s="116"/>
      <c r="CR72" s="117"/>
      <c r="CS72" s="117"/>
      <c r="CT72" s="117"/>
      <c r="CU72" s="139"/>
    </row>
    <row r="73" spans="2:99" ht="9.75" customHeight="1">
      <c r="B73" s="566"/>
      <c r="C73" s="567"/>
      <c r="D73" s="567"/>
      <c r="E73" s="567"/>
      <c r="F73" s="567"/>
      <c r="G73" s="567"/>
      <c r="H73" s="567"/>
      <c r="I73" s="567"/>
      <c r="J73" s="567"/>
      <c r="K73" s="567"/>
      <c r="L73" s="567"/>
      <c r="M73" s="567"/>
      <c r="N73" s="567"/>
      <c r="O73" s="567"/>
      <c r="P73" s="567"/>
      <c r="Q73" s="567"/>
      <c r="R73" s="567"/>
      <c r="S73" s="567"/>
      <c r="T73" s="567"/>
      <c r="U73" s="567"/>
      <c r="V73" s="567"/>
      <c r="W73" s="571"/>
      <c r="X73" s="140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2"/>
      <c r="BJ73" s="140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41"/>
      <c r="CR73" s="141"/>
      <c r="CS73" s="141"/>
      <c r="CT73" s="141"/>
      <c r="CU73" s="143"/>
    </row>
    <row r="74" spans="2:99" ht="9.75" customHeight="1">
      <c r="B74" s="625" t="s">
        <v>243</v>
      </c>
      <c r="C74" s="535"/>
      <c r="D74" s="535"/>
      <c r="E74" s="535"/>
      <c r="F74" s="535"/>
      <c r="G74" s="535"/>
      <c r="H74" s="535"/>
      <c r="I74" s="535"/>
      <c r="J74" s="535"/>
      <c r="K74" s="535"/>
      <c r="L74" s="535"/>
      <c r="M74" s="535"/>
      <c r="N74" s="535"/>
      <c r="O74" s="535"/>
      <c r="P74" s="535"/>
      <c r="Q74" s="535"/>
      <c r="R74" s="535"/>
      <c r="S74" s="535"/>
      <c r="T74" s="535"/>
      <c r="U74" s="535"/>
      <c r="V74" s="535"/>
      <c r="W74" s="569"/>
      <c r="X74" s="132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5"/>
      <c r="BJ74" s="132"/>
      <c r="BK74" s="134"/>
      <c r="BL74" s="134"/>
      <c r="BM74" s="134"/>
      <c r="BN74" s="134"/>
      <c r="BO74" s="134"/>
      <c r="BP74" s="134"/>
      <c r="BQ74" s="134"/>
      <c r="BR74" s="134"/>
      <c r="BS74" s="134"/>
      <c r="BT74" s="134"/>
      <c r="BU74" s="134"/>
      <c r="BV74" s="134"/>
      <c r="BW74" s="134"/>
      <c r="BX74" s="134"/>
      <c r="BY74" s="134"/>
      <c r="BZ74" s="134"/>
      <c r="CA74" s="134"/>
      <c r="CB74" s="134"/>
      <c r="CC74" s="134"/>
      <c r="CD74" s="134"/>
      <c r="CE74" s="134"/>
      <c r="CF74" s="134"/>
      <c r="CG74" s="134"/>
      <c r="CH74" s="134"/>
      <c r="CI74" s="134"/>
      <c r="CJ74" s="134"/>
      <c r="CK74" s="134"/>
      <c r="CL74" s="134"/>
      <c r="CM74" s="134"/>
      <c r="CN74" s="134"/>
      <c r="CO74" s="134"/>
      <c r="CP74" s="134"/>
      <c r="CQ74" s="134"/>
      <c r="CR74" s="134"/>
      <c r="CS74" s="134"/>
      <c r="CT74" s="134"/>
      <c r="CU74" s="136"/>
    </row>
    <row r="75" spans="2:99" ht="9.75" customHeight="1">
      <c r="B75" s="592"/>
      <c r="C75" s="535"/>
      <c r="D75" s="535"/>
      <c r="E75" s="535"/>
      <c r="F75" s="535"/>
      <c r="G75" s="535"/>
      <c r="H75" s="535"/>
      <c r="I75" s="535"/>
      <c r="J75" s="535"/>
      <c r="K75" s="535"/>
      <c r="L75" s="535"/>
      <c r="M75" s="535"/>
      <c r="N75" s="535"/>
      <c r="O75" s="535"/>
      <c r="P75" s="535"/>
      <c r="Q75" s="535"/>
      <c r="R75" s="535"/>
      <c r="S75" s="535"/>
      <c r="T75" s="535"/>
      <c r="U75" s="535"/>
      <c r="V75" s="535"/>
      <c r="W75" s="569"/>
      <c r="X75" s="137"/>
      <c r="Y75" s="117"/>
      <c r="Z75" s="117"/>
      <c r="AA75" s="117"/>
      <c r="AC75" s="533" t="s">
        <v>243</v>
      </c>
      <c r="AD75" s="533"/>
      <c r="AE75" s="533"/>
      <c r="AF75" s="533"/>
      <c r="AG75" s="533"/>
      <c r="AH75" s="533"/>
      <c r="AI75" s="533"/>
      <c r="AJ75" s="533"/>
      <c r="AK75" s="533"/>
      <c r="AL75" s="533"/>
      <c r="AM75" s="533"/>
      <c r="AN75" s="533"/>
      <c r="AO75" s="533"/>
      <c r="AP75" s="533"/>
      <c r="AQ75" s="533"/>
      <c r="AR75" s="533"/>
      <c r="AS75" s="533"/>
      <c r="AT75" s="533"/>
      <c r="AU75" s="533"/>
      <c r="AV75" s="533"/>
      <c r="AW75" s="533"/>
      <c r="AX75" s="533"/>
      <c r="AY75" s="533"/>
      <c r="AZ75" s="533"/>
      <c r="BA75" s="533"/>
      <c r="BB75" s="533"/>
      <c r="BC75" s="533"/>
      <c r="BD75" s="533"/>
      <c r="BE75" s="116"/>
      <c r="BF75" s="117"/>
      <c r="BG75" s="117"/>
      <c r="BH75" s="117"/>
      <c r="BI75" s="138"/>
      <c r="BJ75" s="137"/>
      <c r="BK75" s="117"/>
      <c r="BL75" s="117"/>
      <c r="BM75" s="117"/>
      <c r="BO75" s="533" t="s">
        <v>243</v>
      </c>
      <c r="BP75" s="533"/>
      <c r="BQ75" s="533"/>
      <c r="BR75" s="533"/>
      <c r="BS75" s="533"/>
      <c r="BT75" s="533"/>
      <c r="BU75" s="533"/>
      <c r="BV75" s="533"/>
      <c r="BW75" s="533"/>
      <c r="BX75" s="533"/>
      <c r="BY75" s="533"/>
      <c r="BZ75" s="533"/>
      <c r="CA75" s="533"/>
      <c r="CB75" s="533"/>
      <c r="CC75" s="533"/>
      <c r="CD75" s="533"/>
      <c r="CE75" s="533"/>
      <c r="CF75" s="533"/>
      <c r="CG75" s="533"/>
      <c r="CH75" s="533"/>
      <c r="CI75" s="533"/>
      <c r="CJ75" s="533"/>
      <c r="CK75" s="533"/>
      <c r="CL75" s="533"/>
      <c r="CM75" s="533"/>
      <c r="CN75" s="533"/>
      <c r="CO75" s="533"/>
      <c r="CP75" s="533"/>
      <c r="CQ75" s="116"/>
      <c r="CR75" s="117"/>
      <c r="CS75" s="117"/>
      <c r="CT75" s="117"/>
      <c r="CU75" s="139"/>
    </row>
    <row r="76" spans="2:99" ht="9.75" customHeight="1">
      <c r="B76" s="592"/>
      <c r="C76" s="535"/>
      <c r="D76" s="535"/>
      <c r="E76" s="535"/>
      <c r="F76" s="535"/>
      <c r="G76" s="535"/>
      <c r="H76" s="535"/>
      <c r="I76" s="535"/>
      <c r="J76" s="535"/>
      <c r="K76" s="535"/>
      <c r="L76" s="535"/>
      <c r="M76" s="535"/>
      <c r="N76" s="535"/>
      <c r="O76" s="535"/>
      <c r="P76" s="535"/>
      <c r="Q76" s="535"/>
      <c r="R76" s="535"/>
      <c r="S76" s="535"/>
      <c r="T76" s="535"/>
      <c r="U76" s="535"/>
      <c r="V76" s="535"/>
      <c r="W76" s="569"/>
      <c r="X76" s="137"/>
      <c r="Y76" s="117"/>
      <c r="Z76" s="117"/>
      <c r="AA76" s="117"/>
      <c r="AB76" s="116"/>
      <c r="AC76" s="533"/>
      <c r="AD76" s="533"/>
      <c r="AE76" s="533"/>
      <c r="AF76" s="533"/>
      <c r="AG76" s="533"/>
      <c r="AH76" s="533"/>
      <c r="AI76" s="533"/>
      <c r="AJ76" s="533"/>
      <c r="AK76" s="533"/>
      <c r="AL76" s="533"/>
      <c r="AM76" s="533"/>
      <c r="AN76" s="533"/>
      <c r="AO76" s="533"/>
      <c r="AP76" s="533"/>
      <c r="AQ76" s="533"/>
      <c r="AR76" s="533"/>
      <c r="AS76" s="533"/>
      <c r="AT76" s="533"/>
      <c r="AU76" s="533"/>
      <c r="AV76" s="533"/>
      <c r="AW76" s="533"/>
      <c r="AX76" s="533"/>
      <c r="AY76" s="533"/>
      <c r="AZ76" s="533"/>
      <c r="BA76" s="533"/>
      <c r="BB76" s="533"/>
      <c r="BC76" s="533"/>
      <c r="BD76" s="533"/>
      <c r="BE76" s="116"/>
      <c r="BF76" s="117"/>
      <c r="BG76" s="117"/>
      <c r="BH76" s="117"/>
      <c r="BI76" s="138"/>
      <c r="BJ76" s="137"/>
      <c r="BK76" s="117"/>
      <c r="BL76" s="117"/>
      <c r="BM76" s="117"/>
      <c r="BN76" s="116"/>
      <c r="BO76" s="533"/>
      <c r="BP76" s="533"/>
      <c r="BQ76" s="533"/>
      <c r="BR76" s="533"/>
      <c r="BS76" s="533"/>
      <c r="BT76" s="533"/>
      <c r="BU76" s="533"/>
      <c r="BV76" s="533"/>
      <c r="BW76" s="533"/>
      <c r="BX76" s="533"/>
      <c r="BY76" s="533"/>
      <c r="BZ76" s="533"/>
      <c r="CA76" s="533"/>
      <c r="CB76" s="533"/>
      <c r="CC76" s="533"/>
      <c r="CD76" s="533"/>
      <c r="CE76" s="533"/>
      <c r="CF76" s="533"/>
      <c r="CG76" s="533"/>
      <c r="CH76" s="533"/>
      <c r="CI76" s="533"/>
      <c r="CJ76" s="533"/>
      <c r="CK76" s="533"/>
      <c r="CL76" s="533"/>
      <c r="CM76" s="533"/>
      <c r="CN76" s="533"/>
      <c r="CO76" s="533"/>
      <c r="CP76" s="533"/>
      <c r="CQ76" s="116"/>
      <c r="CR76" s="117"/>
      <c r="CS76" s="117"/>
      <c r="CT76" s="117"/>
      <c r="CU76" s="139"/>
    </row>
    <row r="77" spans="2:99" ht="9.75" customHeight="1">
      <c r="B77" s="592"/>
      <c r="C77" s="535"/>
      <c r="D77" s="535"/>
      <c r="E77" s="535"/>
      <c r="F77" s="535"/>
      <c r="G77" s="535"/>
      <c r="H77" s="535"/>
      <c r="I77" s="535"/>
      <c r="J77" s="535"/>
      <c r="K77" s="535"/>
      <c r="L77" s="535"/>
      <c r="M77" s="535"/>
      <c r="N77" s="535"/>
      <c r="O77" s="535"/>
      <c r="P77" s="535"/>
      <c r="Q77" s="535"/>
      <c r="R77" s="535"/>
      <c r="S77" s="535"/>
      <c r="T77" s="535"/>
      <c r="U77" s="535"/>
      <c r="V77" s="535"/>
      <c r="W77" s="569"/>
      <c r="X77" s="137"/>
      <c r="Y77" s="117"/>
      <c r="Z77" s="117"/>
      <c r="AA77" s="117"/>
      <c r="AB77" s="116"/>
      <c r="AC77" s="533"/>
      <c r="AD77" s="533"/>
      <c r="AE77" s="533"/>
      <c r="AF77" s="533"/>
      <c r="AG77" s="533"/>
      <c r="AH77" s="533"/>
      <c r="AI77" s="533"/>
      <c r="AJ77" s="533"/>
      <c r="AK77" s="533"/>
      <c r="AL77" s="533"/>
      <c r="AM77" s="533"/>
      <c r="AN77" s="533"/>
      <c r="AO77" s="533"/>
      <c r="AP77" s="533"/>
      <c r="AQ77" s="533"/>
      <c r="AR77" s="533"/>
      <c r="AS77" s="533"/>
      <c r="AT77" s="533"/>
      <c r="AU77" s="533"/>
      <c r="AV77" s="533"/>
      <c r="AW77" s="533"/>
      <c r="AX77" s="533"/>
      <c r="AY77" s="533"/>
      <c r="AZ77" s="533"/>
      <c r="BA77" s="533"/>
      <c r="BB77" s="533"/>
      <c r="BC77" s="533"/>
      <c r="BD77" s="533"/>
      <c r="BE77" s="116"/>
      <c r="BF77" s="117"/>
      <c r="BG77" s="117"/>
      <c r="BH77" s="117"/>
      <c r="BI77" s="138"/>
      <c r="BJ77" s="137"/>
      <c r="BK77" s="117"/>
      <c r="BL77" s="117"/>
      <c r="BM77" s="117"/>
      <c r="BN77" s="116"/>
      <c r="BO77" s="533"/>
      <c r="BP77" s="533"/>
      <c r="BQ77" s="533"/>
      <c r="BR77" s="533"/>
      <c r="BS77" s="533"/>
      <c r="BT77" s="533"/>
      <c r="BU77" s="533"/>
      <c r="BV77" s="533"/>
      <c r="BW77" s="533"/>
      <c r="BX77" s="533"/>
      <c r="BY77" s="533"/>
      <c r="BZ77" s="533"/>
      <c r="CA77" s="533"/>
      <c r="CB77" s="533"/>
      <c r="CC77" s="533"/>
      <c r="CD77" s="533"/>
      <c r="CE77" s="533"/>
      <c r="CF77" s="533"/>
      <c r="CG77" s="533"/>
      <c r="CH77" s="533"/>
      <c r="CI77" s="533"/>
      <c r="CJ77" s="533"/>
      <c r="CK77" s="533"/>
      <c r="CL77" s="533"/>
      <c r="CM77" s="533"/>
      <c r="CN77" s="533"/>
      <c r="CO77" s="533"/>
      <c r="CP77" s="533"/>
      <c r="CQ77" s="116"/>
      <c r="CR77" s="117"/>
      <c r="CS77" s="117"/>
      <c r="CT77" s="117"/>
      <c r="CU77" s="139"/>
    </row>
    <row r="78" spans="2:99" ht="9.75" customHeight="1">
      <c r="B78" s="592"/>
      <c r="C78" s="535"/>
      <c r="D78" s="535"/>
      <c r="E78" s="535"/>
      <c r="F78" s="535"/>
      <c r="G78" s="535"/>
      <c r="H78" s="535"/>
      <c r="I78" s="535"/>
      <c r="J78" s="535"/>
      <c r="K78" s="535"/>
      <c r="L78" s="535"/>
      <c r="M78" s="535"/>
      <c r="N78" s="535"/>
      <c r="O78" s="535"/>
      <c r="P78" s="535"/>
      <c r="Q78" s="535"/>
      <c r="R78" s="535"/>
      <c r="S78" s="535"/>
      <c r="T78" s="535"/>
      <c r="U78" s="535"/>
      <c r="V78" s="535"/>
      <c r="W78" s="569"/>
      <c r="X78" s="137"/>
      <c r="Y78" s="117"/>
      <c r="Z78" s="117"/>
      <c r="AA78" s="117"/>
      <c r="AB78" s="116"/>
      <c r="AC78" s="533"/>
      <c r="AD78" s="533"/>
      <c r="AE78" s="533"/>
      <c r="AF78" s="533"/>
      <c r="AG78" s="533"/>
      <c r="AH78" s="533"/>
      <c r="AI78" s="533"/>
      <c r="AJ78" s="533"/>
      <c r="AK78" s="533"/>
      <c r="AL78" s="533"/>
      <c r="AM78" s="533"/>
      <c r="AN78" s="533"/>
      <c r="AO78" s="533"/>
      <c r="AP78" s="533"/>
      <c r="AQ78" s="533"/>
      <c r="AR78" s="533"/>
      <c r="AS78" s="533"/>
      <c r="AT78" s="533"/>
      <c r="AU78" s="533"/>
      <c r="AV78" s="533"/>
      <c r="AW78" s="533"/>
      <c r="AX78" s="533"/>
      <c r="AY78" s="533"/>
      <c r="AZ78" s="533"/>
      <c r="BA78" s="533"/>
      <c r="BB78" s="533"/>
      <c r="BC78" s="533"/>
      <c r="BD78" s="533"/>
      <c r="BE78" s="116"/>
      <c r="BF78" s="117"/>
      <c r="BG78" s="117"/>
      <c r="BH78" s="117"/>
      <c r="BI78" s="138"/>
      <c r="BJ78" s="137"/>
      <c r="BK78" s="117"/>
      <c r="BL78" s="117"/>
      <c r="BM78" s="117"/>
      <c r="BN78" s="116"/>
      <c r="BO78" s="533"/>
      <c r="BP78" s="533"/>
      <c r="BQ78" s="533"/>
      <c r="BR78" s="533"/>
      <c r="BS78" s="533"/>
      <c r="BT78" s="533"/>
      <c r="BU78" s="533"/>
      <c r="BV78" s="533"/>
      <c r="BW78" s="533"/>
      <c r="BX78" s="533"/>
      <c r="BY78" s="533"/>
      <c r="BZ78" s="533"/>
      <c r="CA78" s="533"/>
      <c r="CB78" s="533"/>
      <c r="CC78" s="533"/>
      <c r="CD78" s="533"/>
      <c r="CE78" s="533"/>
      <c r="CF78" s="533"/>
      <c r="CG78" s="533"/>
      <c r="CH78" s="533"/>
      <c r="CI78" s="533"/>
      <c r="CJ78" s="533"/>
      <c r="CK78" s="533"/>
      <c r="CL78" s="533"/>
      <c r="CM78" s="533"/>
      <c r="CN78" s="533"/>
      <c r="CO78" s="533"/>
      <c r="CP78" s="533"/>
      <c r="CQ78" s="116"/>
      <c r="CR78" s="117"/>
      <c r="CS78" s="117"/>
      <c r="CT78" s="117"/>
      <c r="CU78" s="139"/>
    </row>
    <row r="79" spans="2:99" ht="9.75" customHeight="1">
      <c r="B79" s="592"/>
      <c r="C79" s="535"/>
      <c r="D79" s="535"/>
      <c r="E79" s="535"/>
      <c r="F79" s="535"/>
      <c r="G79" s="535"/>
      <c r="H79" s="535"/>
      <c r="I79" s="535"/>
      <c r="J79" s="535"/>
      <c r="K79" s="535"/>
      <c r="L79" s="535"/>
      <c r="M79" s="535"/>
      <c r="N79" s="535"/>
      <c r="O79" s="535"/>
      <c r="P79" s="535"/>
      <c r="Q79" s="535"/>
      <c r="R79" s="535"/>
      <c r="S79" s="535"/>
      <c r="T79" s="535"/>
      <c r="U79" s="535"/>
      <c r="V79" s="535"/>
      <c r="W79" s="569"/>
      <c r="X79" s="137"/>
      <c r="Y79" s="117"/>
      <c r="Z79" s="117"/>
      <c r="AA79" s="117"/>
      <c r="AB79" s="116"/>
      <c r="AC79" s="533"/>
      <c r="AD79" s="533"/>
      <c r="AE79" s="533"/>
      <c r="AF79" s="533"/>
      <c r="AG79" s="533"/>
      <c r="AH79" s="533"/>
      <c r="AI79" s="533"/>
      <c r="AJ79" s="533"/>
      <c r="AK79" s="533"/>
      <c r="AL79" s="533"/>
      <c r="AM79" s="533"/>
      <c r="AN79" s="533"/>
      <c r="AO79" s="533"/>
      <c r="AP79" s="533"/>
      <c r="AQ79" s="533"/>
      <c r="AR79" s="533"/>
      <c r="AS79" s="533"/>
      <c r="AT79" s="533"/>
      <c r="AU79" s="533"/>
      <c r="AV79" s="533"/>
      <c r="AW79" s="533"/>
      <c r="AX79" s="533"/>
      <c r="AY79" s="533"/>
      <c r="AZ79" s="533"/>
      <c r="BA79" s="533"/>
      <c r="BB79" s="533"/>
      <c r="BC79" s="533"/>
      <c r="BD79" s="533"/>
      <c r="BE79" s="116"/>
      <c r="BF79" s="117"/>
      <c r="BG79" s="117"/>
      <c r="BH79" s="117"/>
      <c r="BI79" s="138"/>
      <c r="BJ79" s="137"/>
      <c r="BK79" s="117"/>
      <c r="BL79" s="117"/>
      <c r="BM79" s="117"/>
      <c r="BN79" s="116"/>
      <c r="BO79" s="533"/>
      <c r="BP79" s="533"/>
      <c r="BQ79" s="533"/>
      <c r="BR79" s="533"/>
      <c r="BS79" s="533"/>
      <c r="BT79" s="533"/>
      <c r="BU79" s="533"/>
      <c r="BV79" s="533"/>
      <c r="BW79" s="533"/>
      <c r="BX79" s="533"/>
      <c r="BY79" s="533"/>
      <c r="BZ79" s="533"/>
      <c r="CA79" s="533"/>
      <c r="CB79" s="533"/>
      <c r="CC79" s="533"/>
      <c r="CD79" s="533"/>
      <c r="CE79" s="533"/>
      <c r="CF79" s="533"/>
      <c r="CG79" s="533"/>
      <c r="CH79" s="533"/>
      <c r="CI79" s="533"/>
      <c r="CJ79" s="533"/>
      <c r="CK79" s="533"/>
      <c r="CL79" s="533"/>
      <c r="CM79" s="533"/>
      <c r="CN79" s="533"/>
      <c r="CO79" s="533"/>
      <c r="CP79" s="533"/>
      <c r="CQ79" s="116"/>
      <c r="CR79" s="117"/>
      <c r="CS79" s="117"/>
      <c r="CT79" s="117"/>
      <c r="CU79" s="139"/>
    </row>
    <row r="80" spans="2:99" ht="9.75" customHeight="1">
      <c r="B80" s="592"/>
      <c r="C80" s="535"/>
      <c r="D80" s="535"/>
      <c r="E80" s="535"/>
      <c r="F80" s="535"/>
      <c r="G80" s="535"/>
      <c r="H80" s="535"/>
      <c r="I80" s="535"/>
      <c r="J80" s="535"/>
      <c r="K80" s="535"/>
      <c r="L80" s="535"/>
      <c r="M80" s="535"/>
      <c r="N80" s="535"/>
      <c r="O80" s="535"/>
      <c r="P80" s="535"/>
      <c r="Q80" s="535"/>
      <c r="R80" s="535"/>
      <c r="S80" s="535"/>
      <c r="T80" s="535"/>
      <c r="U80" s="535"/>
      <c r="V80" s="535"/>
      <c r="W80" s="569"/>
      <c r="X80" s="137"/>
      <c r="Y80" s="117"/>
      <c r="Z80" s="117"/>
      <c r="AA80" s="117"/>
      <c r="AB80" s="116"/>
      <c r="AC80" s="533"/>
      <c r="AD80" s="533"/>
      <c r="AE80" s="533"/>
      <c r="AF80" s="533"/>
      <c r="AG80" s="533"/>
      <c r="AH80" s="533"/>
      <c r="AI80" s="533"/>
      <c r="AJ80" s="533"/>
      <c r="AK80" s="533"/>
      <c r="AL80" s="533"/>
      <c r="AM80" s="533"/>
      <c r="AN80" s="533"/>
      <c r="AO80" s="533"/>
      <c r="AP80" s="533"/>
      <c r="AQ80" s="533"/>
      <c r="AR80" s="533"/>
      <c r="AS80" s="533"/>
      <c r="AT80" s="533"/>
      <c r="AU80" s="533"/>
      <c r="AV80" s="533"/>
      <c r="AW80" s="533"/>
      <c r="AX80" s="533"/>
      <c r="AY80" s="533"/>
      <c r="AZ80" s="533"/>
      <c r="BA80" s="533"/>
      <c r="BB80" s="533"/>
      <c r="BC80" s="533"/>
      <c r="BD80" s="533"/>
      <c r="BE80" s="116"/>
      <c r="BF80" s="117"/>
      <c r="BG80" s="117"/>
      <c r="BH80" s="117"/>
      <c r="BI80" s="138"/>
      <c r="BJ80" s="137"/>
      <c r="BK80" s="117"/>
      <c r="BL80" s="117"/>
      <c r="BM80" s="117"/>
      <c r="BN80" s="116"/>
      <c r="BO80" s="533"/>
      <c r="BP80" s="533"/>
      <c r="BQ80" s="533"/>
      <c r="BR80" s="533"/>
      <c r="BS80" s="533"/>
      <c r="BT80" s="533"/>
      <c r="BU80" s="533"/>
      <c r="BV80" s="533"/>
      <c r="BW80" s="533"/>
      <c r="BX80" s="533"/>
      <c r="BY80" s="533"/>
      <c r="BZ80" s="533"/>
      <c r="CA80" s="533"/>
      <c r="CB80" s="533"/>
      <c r="CC80" s="533"/>
      <c r="CD80" s="533"/>
      <c r="CE80" s="533"/>
      <c r="CF80" s="533"/>
      <c r="CG80" s="533"/>
      <c r="CH80" s="533"/>
      <c r="CI80" s="533"/>
      <c r="CJ80" s="533"/>
      <c r="CK80" s="533"/>
      <c r="CL80" s="533"/>
      <c r="CM80" s="533"/>
      <c r="CN80" s="533"/>
      <c r="CO80" s="533"/>
      <c r="CP80" s="533"/>
      <c r="CQ80" s="116"/>
      <c r="CR80" s="117"/>
      <c r="CS80" s="117"/>
      <c r="CT80" s="117"/>
      <c r="CU80" s="139"/>
    </row>
    <row r="81" spans="2:99" ht="9.75" customHeight="1">
      <c r="B81" s="592"/>
      <c r="C81" s="535"/>
      <c r="D81" s="535"/>
      <c r="E81" s="535"/>
      <c r="F81" s="535"/>
      <c r="G81" s="535"/>
      <c r="H81" s="535"/>
      <c r="I81" s="535"/>
      <c r="J81" s="535"/>
      <c r="K81" s="535"/>
      <c r="L81" s="535"/>
      <c r="M81" s="535"/>
      <c r="N81" s="535"/>
      <c r="O81" s="535"/>
      <c r="P81" s="535"/>
      <c r="Q81" s="535"/>
      <c r="R81" s="535"/>
      <c r="S81" s="535"/>
      <c r="T81" s="535"/>
      <c r="U81" s="535"/>
      <c r="V81" s="535"/>
      <c r="W81" s="569"/>
      <c r="X81" s="137"/>
      <c r="Y81" s="117"/>
      <c r="Z81" s="117"/>
      <c r="AA81" s="117"/>
      <c r="AB81" s="116"/>
      <c r="AC81" s="533"/>
      <c r="AD81" s="533"/>
      <c r="AE81" s="533"/>
      <c r="AF81" s="533"/>
      <c r="AG81" s="533"/>
      <c r="AH81" s="533"/>
      <c r="AI81" s="533"/>
      <c r="AJ81" s="533"/>
      <c r="AK81" s="533"/>
      <c r="AL81" s="533"/>
      <c r="AM81" s="533"/>
      <c r="AN81" s="533"/>
      <c r="AO81" s="533"/>
      <c r="AP81" s="533"/>
      <c r="AQ81" s="533"/>
      <c r="AR81" s="533"/>
      <c r="AS81" s="533"/>
      <c r="AT81" s="533"/>
      <c r="AU81" s="533"/>
      <c r="AV81" s="533"/>
      <c r="AW81" s="533"/>
      <c r="AX81" s="533"/>
      <c r="AY81" s="533"/>
      <c r="AZ81" s="533"/>
      <c r="BA81" s="533"/>
      <c r="BB81" s="533"/>
      <c r="BC81" s="533"/>
      <c r="BD81" s="533"/>
      <c r="BE81" s="116"/>
      <c r="BF81" s="117"/>
      <c r="BG81" s="117"/>
      <c r="BH81" s="117"/>
      <c r="BI81" s="138"/>
      <c r="BJ81" s="137"/>
      <c r="BK81" s="117"/>
      <c r="BL81" s="117"/>
      <c r="BM81" s="117"/>
      <c r="BN81" s="116"/>
      <c r="BO81" s="533"/>
      <c r="BP81" s="533"/>
      <c r="BQ81" s="533"/>
      <c r="BR81" s="533"/>
      <c r="BS81" s="533"/>
      <c r="BT81" s="533"/>
      <c r="BU81" s="533"/>
      <c r="BV81" s="533"/>
      <c r="BW81" s="533"/>
      <c r="BX81" s="533"/>
      <c r="BY81" s="533"/>
      <c r="BZ81" s="533"/>
      <c r="CA81" s="533"/>
      <c r="CB81" s="533"/>
      <c r="CC81" s="533"/>
      <c r="CD81" s="533"/>
      <c r="CE81" s="533"/>
      <c r="CF81" s="533"/>
      <c r="CG81" s="533"/>
      <c r="CH81" s="533"/>
      <c r="CI81" s="533"/>
      <c r="CJ81" s="533"/>
      <c r="CK81" s="533"/>
      <c r="CL81" s="533"/>
      <c r="CM81" s="533"/>
      <c r="CN81" s="533"/>
      <c r="CO81" s="533"/>
      <c r="CP81" s="533"/>
      <c r="CQ81" s="116"/>
      <c r="CR81" s="117"/>
      <c r="CS81" s="117"/>
      <c r="CT81" s="117"/>
      <c r="CU81" s="139"/>
    </row>
    <row r="82" spans="2:99" ht="9.75" customHeight="1">
      <c r="B82" s="592"/>
      <c r="C82" s="535"/>
      <c r="D82" s="535"/>
      <c r="E82" s="535"/>
      <c r="F82" s="535"/>
      <c r="G82" s="535"/>
      <c r="H82" s="535"/>
      <c r="I82" s="535"/>
      <c r="J82" s="535"/>
      <c r="K82" s="535"/>
      <c r="L82" s="535"/>
      <c r="M82" s="535"/>
      <c r="N82" s="535"/>
      <c r="O82" s="535"/>
      <c r="P82" s="535"/>
      <c r="Q82" s="535"/>
      <c r="R82" s="535"/>
      <c r="S82" s="535"/>
      <c r="T82" s="535"/>
      <c r="U82" s="535"/>
      <c r="V82" s="535"/>
      <c r="W82" s="569"/>
      <c r="X82" s="137"/>
      <c r="Y82" s="117"/>
      <c r="Z82" s="117"/>
      <c r="AA82" s="117"/>
      <c r="AB82" s="116"/>
      <c r="AC82" s="533"/>
      <c r="AD82" s="533"/>
      <c r="AE82" s="533"/>
      <c r="AF82" s="533"/>
      <c r="AG82" s="533"/>
      <c r="AH82" s="533"/>
      <c r="AI82" s="533"/>
      <c r="AJ82" s="533"/>
      <c r="AK82" s="533"/>
      <c r="AL82" s="533"/>
      <c r="AM82" s="533"/>
      <c r="AN82" s="533"/>
      <c r="AO82" s="533"/>
      <c r="AP82" s="533"/>
      <c r="AQ82" s="533"/>
      <c r="AR82" s="533"/>
      <c r="AS82" s="533"/>
      <c r="AT82" s="533"/>
      <c r="AU82" s="533"/>
      <c r="AV82" s="533"/>
      <c r="AW82" s="533"/>
      <c r="AX82" s="533"/>
      <c r="AY82" s="533"/>
      <c r="AZ82" s="533"/>
      <c r="BA82" s="533"/>
      <c r="BB82" s="533"/>
      <c r="BC82" s="533"/>
      <c r="BD82" s="533"/>
      <c r="BE82" s="116"/>
      <c r="BF82" s="117"/>
      <c r="BG82" s="117"/>
      <c r="BH82" s="117"/>
      <c r="BI82" s="138"/>
      <c r="BJ82" s="137"/>
      <c r="BK82" s="117"/>
      <c r="BL82" s="117"/>
      <c r="BM82" s="117"/>
      <c r="BN82" s="116"/>
      <c r="BO82" s="533"/>
      <c r="BP82" s="533"/>
      <c r="BQ82" s="533"/>
      <c r="BR82" s="533"/>
      <c r="BS82" s="533"/>
      <c r="BT82" s="533"/>
      <c r="BU82" s="533"/>
      <c r="BV82" s="533"/>
      <c r="BW82" s="533"/>
      <c r="BX82" s="533"/>
      <c r="BY82" s="533"/>
      <c r="BZ82" s="533"/>
      <c r="CA82" s="533"/>
      <c r="CB82" s="533"/>
      <c r="CC82" s="533"/>
      <c r="CD82" s="533"/>
      <c r="CE82" s="533"/>
      <c r="CF82" s="533"/>
      <c r="CG82" s="533"/>
      <c r="CH82" s="533"/>
      <c r="CI82" s="533"/>
      <c r="CJ82" s="533"/>
      <c r="CK82" s="533"/>
      <c r="CL82" s="533"/>
      <c r="CM82" s="533"/>
      <c r="CN82" s="533"/>
      <c r="CO82" s="533"/>
      <c r="CP82" s="533"/>
      <c r="CQ82" s="116"/>
      <c r="CR82" s="117"/>
      <c r="CS82" s="117"/>
      <c r="CT82" s="117"/>
      <c r="CU82" s="139"/>
    </row>
    <row r="83" spans="2:99" ht="9.75" customHeight="1">
      <c r="B83" s="592"/>
      <c r="C83" s="535"/>
      <c r="D83" s="535"/>
      <c r="E83" s="535"/>
      <c r="F83" s="535"/>
      <c r="G83" s="535"/>
      <c r="H83" s="535"/>
      <c r="I83" s="535"/>
      <c r="J83" s="535"/>
      <c r="K83" s="535"/>
      <c r="L83" s="535"/>
      <c r="M83" s="535"/>
      <c r="N83" s="535"/>
      <c r="O83" s="535"/>
      <c r="P83" s="535"/>
      <c r="Q83" s="535"/>
      <c r="R83" s="535"/>
      <c r="S83" s="535"/>
      <c r="T83" s="535"/>
      <c r="U83" s="535"/>
      <c r="V83" s="535"/>
      <c r="W83" s="569"/>
      <c r="X83" s="137"/>
      <c r="Y83" s="117"/>
      <c r="Z83" s="117"/>
      <c r="AA83" s="117"/>
      <c r="AB83" s="116"/>
      <c r="AC83" s="533"/>
      <c r="AD83" s="533"/>
      <c r="AE83" s="533"/>
      <c r="AF83" s="533"/>
      <c r="AG83" s="533"/>
      <c r="AH83" s="533"/>
      <c r="AI83" s="533"/>
      <c r="AJ83" s="533"/>
      <c r="AK83" s="533"/>
      <c r="AL83" s="533"/>
      <c r="AM83" s="533"/>
      <c r="AN83" s="533"/>
      <c r="AO83" s="533"/>
      <c r="AP83" s="533"/>
      <c r="AQ83" s="533"/>
      <c r="AR83" s="533"/>
      <c r="AS83" s="533"/>
      <c r="AT83" s="533"/>
      <c r="AU83" s="533"/>
      <c r="AV83" s="533"/>
      <c r="AW83" s="533"/>
      <c r="AX83" s="533"/>
      <c r="AY83" s="533"/>
      <c r="AZ83" s="533"/>
      <c r="BA83" s="533"/>
      <c r="BB83" s="533"/>
      <c r="BC83" s="533"/>
      <c r="BD83" s="533"/>
      <c r="BE83" s="116"/>
      <c r="BF83" s="117"/>
      <c r="BG83" s="117"/>
      <c r="BH83" s="117"/>
      <c r="BI83" s="138"/>
      <c r="BJ83" s="137"/>
      <c r="BK83" s="117"/>
      <c r="BL83" s="117"/>
      <c r="BM83" s="117"/>
      <c r="BN83" s="116"/>
      <c r="BO83" s="533"/>
      <c r="BP83" s="533"/>
      <c r="BQ83" s="533"/>
      <c r="BR83" s="533"/>
      <c r="BS83" s="533"/>
      <c r="BT83" s="533"/>
      <c r="BU83" s="533"/>
      <c r="BV83" s="533"/>
      <c r="BW83" s="533"/>
      <c r="BX83" s="533"/>
      <c r="BY83" s="533"/>
      <c r="BZ83" s="533"/>
      <c r="CA83" s="533"/>
      <c r="CB83" s="533"/>
      <c r="CC83" s="533"/>
      <c r="CD83" s="533"/>
      <c r="CE83" s="533"/>
      <c r="CF83" s="533"/>
      <c r="CG83" s="533"/>
      <c r="CH83" s="533"/>
      <c r="CI83" s="533"/>
      <c r="CJ83" s="533"/>
      <c r="CK83" s="533"/>
      <c r="CL83" s="533"/>
      <c r="CM83" s="533"/>
      <c r="CN83" s="533"/>
      <c r="CO83" s="533"/>
      <c r="CP83" s="533"/>
      <c r="CQ83" s="116"/>
      <c r="CR83" s="117"/>
      <c r="CS83" s="117"/>
      <c r="CT83" s="117"/>
      <c r="CU83" s="139"/>
    </row>
    <row r="84" spans="2:99" ht="9.75" customHeight="1">
      <c r="B84" s="592"/>
      <c r="C84" s="535"/>
      <c r="D84" s="535"/>
      <c r="E84" s="535"/>
      <c r="F84" s="535"/>
      <c r="G84" s="535"/>
      <c r="H84" s="535"/>
      <c r="I84" s="535"/>
      <c r="J84" s="535"/>
      <c r="K84" s="535"/>
      <c r="L84" s="535"/>
      <c r="M84" s="535"/>
      <c r="N84" s="535"/>
      <c r="O84" s="535"/>
      <c r="P84" s="535"/>
      <c r="Q84" s="535"/>
      <c r="R84" s="535"/>
      <c r="S84" s="535"/>
      <c r="T84" s="535"/>
      <c r="U84" s="535"/>
      <c r="V84" s="535"/>
      <c r="W84" s="569"/>
      <c r="X84" s="137"/>
      <c r="Y84" s="117"/>
      <c r="Z84" s="117"/>
      <c r="AA84" s="117"/>
      <c r="AB84" s="116"/>
      <c r="AC84" s="533"/>
      <c r="AD84" s="533"/>
      <c r="AE84" s="533"/>
      <c r="AF84" s="533"/>
      <c r="AG84" s="533"/>
      <c r="AH84" s="533"/>
      <c r="AI84" s="533"/>
      <c r="AJ84" s="533"/>
      <c r="AK84" s="533"/>
      <c r="AL84" s="533"/>
      <c r="AM84" s="533"/>
      <c r="AN84" s="533"/>
      <c r="AO84" s="533"/>
      <c r="AP84" s="533"/>
      <c r="AQ84" s="533"/>
      <c r="AR84" s="533"/>
      <c r="AS84" s="533"/>
      <c r="AT84" s="533"/>
      <c r="AU84" s="533"/>
      <c r="AV84" s="533"/>
      <c r="AW84" s="533"/>
      <c r="AX84" s="533"/>
      <c r="AY84" s="533"/>
      <c r="AZ84" s="533"/>
      <c r="BA84" s="533"/>
      <c r="BB84" s="533"/>
      <c r="BC84" s="533"/>
      <c r="BD84" s="533"/>
      <c r="BE84" s="116"/>
      <c r="BF84" s="117"/>
      <c r="BG84" s="117"/>
      <c r="BH84" s="117"/>
      <c r="BI84" s="138"/>
      <c r="BJ84" s="137"/>
      <c r="BK84" s="117"/>
      <c r="BL84" s="117"/>
      <c r="BM84" s="117"/>
      <c r="BN84" s="116"/>
      <c r="BO84" s="533"/>
      <c r="BP84" s="533"/>
      <c r="BQ84" s="533"/>
      <c r="BR84" s="533"/>
      <c r="BS84" s="533"/>
      <c r="BT84" s="533"/>
      <c r="BU84" s="533"/>
      <c r="BV84" s="533"/>
      <c r="BW84" s="533"/>
      <c r="BX84" s="533"/>
      <c r="BY84" s="533"/>
      <c r="BZ84" s="533"/>
      <c r="CA84" s="533"/>
      <c r="CB84" s="533"/>
      <c r="CC84" s="533"/>
      <c r="CD84" s="533"/>
      <c r="CE84" s="533"/>
      <c r="CF84" s="533"/>
      <c r="CG84" s="533"/>
      <c r="CH84" s="533"/>
      <c r="CI84" s="533"/>
      <c r="CJ84" s="533"/>
      <c r="CK84" s="533"/>
      <c r="CL84" s="533"/>
      <c r="CM84" s="533"/>
      <c r="CN84" s="533"/>
      <c r="CO84" s="533"/>
      <c r="CP84" s="533"/>
      <c r="CQ84" s="116"/>
      <c r="CR84" s="117"/>
      <c r="CS84" s="117"/>
      <c r="CT84" s="117"/>
      <c r="CU84" s="139"/>
    </row>
    <row r="85" spans="2:99" ht="9.75" customHeight="1">
      <c r="B85" s="592"/>
      <c r="C85" s="535"/>
      <c r="D85" s="535"/>
      <c r="E85" s="535"/>
      <c r="F85" s="535"/>
      <c r="G85" s="535"/>
      <c r="H85" s="535"/>
      <c r="I85" s="535"/>
      <c r="J85" s="535"/>
      <c r="K85" s="535"/>
      <c r="L85" s="535"/>
      <c r="M85" s="535"/>
      <c r="N85" s="535"/>
      <c r="O85" s="535"/>
      <c r="P85" s="535"/>
      <c r="Q85" s="535"/>
      <c r="R85" s="535"/>
      <c r="S85" s="535"/>
      <c r="T85" s="535"/>
      <c r="U85" s="535"/>
      <c r="V85" s="535"/>
      <c r="W85" s="569"/>
      <c r="X85" s="137"/>
      <c r="Y85" s="117"/>
      <c r="Z85" s="117"/>
      <c r="AA85" s="117"/>
      <c r="AB85" s="116"/>
      <c r="AC85" s="533"/>
      <c r="AD85" s="533"/>
      <c r="AE85" s="533"/>
      <c r="AF85" s="533"/>
      <c r="AG85" s="533"/>
      <c r="AH85" s="533"/>
      <c r="AI85" s="533"/>
      <c r="AJ85" s="533"/>
      <c r="AK85" s="533"/>
      <c r="AL85" s="533"/>
      <c r="AM85" s="533"/>
      <c r="AN85" s="533"/>
      <c r="AO85" s="533"/>
      <c r="AP85" s="533"/>
      <c r="AQ85" s="533"/>
      <c r="AR85" s="533"/>
      <c r="AS85" s="533"/>
      <c r="AT85" s="533"/>
      <c r="AU85" s="533"/>
      <c r="AV85" s="533"/>
      <c r="AW85" s="533"/>
      <c r="AX85" s="533"/>
      <c r="AY85" s="533"/>
      <c r="AZ85" s="533"/>
      <c r="BA85" s="533"/>
      <c r="BB85" s="533"/>
      <c r="BC85" s="533"/>
      <c r="BD85" s="533"/>
      <c r="BE85" s="116"/>
      <c r="BF85" s="117"/>
      <c r="BG85" s="117"/>
      <c r="BH85" s="117"/>
      <c r="BI85" s="138"/>
      <c r="BJ85" s="137"/>
      <c r="BK85" s="117"/>
      <c r="BL85" s="117"/>
      <c r="BM85" s="117"/>
      <c r="BN85" s="116"/>
      <c r="BO85" s="533"/>
      <c r="BP85" s="533"/>
      <c r="BQ85" s="533"/>
      <c r="BR85" s="533"/>
      <c r="BS85" s="533"/>
      <c r="BT85" s="533"/>
      <c r="BU85" s="533"/>
      <c r="BV85" s="533"/>
      <c r="BW85" s="533"/>
      <c r="BX85" s="533"/>
      <c r="BY85" s="533"/>
      <c r="BZ85" s="533"/>
      <c r="CA85" s="533"/>
      <c r="CB85" s="533"/>
      <c r="CC85" s="533"/>
      <c r="CD85" s="533"/>
      <c r="CE85" s="533"/>
      <c r="CF85" s="533"/>
      <c r="CG85" s="533"/>
      <c r="CH85" s="533"/>
      <c r="CI85" s="533"/>
      <c r="CJ85" s="533"/>
      <c r="CK85" s="533"/>
      <c r="CL85" s="533"/>
      <c r="CM85" s="533"/>
      <c r="CN85" s="533"/>
      <c r="CO85" s="533"/>
      <c r="CP85" s="533"/>
      <c r="CQ85" s="116"/>
      <c r="CR85" s="117"/>
      <c r="CS85" s="117"/>
      <c r="CT85" s="117"/>
      <c r="CU85" s="139"/>
    </row>
    <row r="86" spans="2:99" ht="9.75" customHeight="1">
      <c r="B86" s="592"/>
      <c r="C86" s="535"/>
      <c r="D86" s="535"/>
      <c r="E86" s="535"/>
      <c r="F86" s="535"/>
      <c r="G86" s="535"/>
      <c r="H86" s="535"/>
      <c r="I86" s="535"/>
      <c r="J86" s="535"/>
      <c r="K86" s="535"/>
      <c r="L86" s="535"/>
      <c r="M86" s="535"/>
      <c r="N86" s="535"/>
      <c r="O86" s="535"/>
      <c r="P86" s="535"/>
      <c r="Q86" s="535"/>
      <c r="R86" s="535"/>
      <c r="S86" s="535"/>
      <c r="T86" s="535"/>
      <c r="U86" s="535"/>
      <c r="V86" s="535"/>
      <c r="W86" s="569"/>
      <c r="X86" s="137"/>
      <c r="Y86" s="117"/>
      <c r="Z86" s="117"/>
      <c r="AA86" s="117"/>
      <c r="AB86" s="116"/>
      <c r="AC86" s="533"/>
      <c r="AD86" s="533"/>
      <c r="AE86" s="533"/>
      <c r="AF86" s="533"/>
      <c r="AG86" s="533"/>
      <c r="AH86" s="533"/>
      <c r="AI86" s="533"/>
      <c r="AJ86" s="533"/>
      <c r="AK86" s="533"/>
      <c r="AL86" s="533"/>
      <c r="AM86" s="533"/>
      <c r="AN86" s="533"/>
      <c r="AO86" s="533"/>
      <c r="AP86" s="533"/>
      <c r="AQ86" s="533"/>
      <c r="AR86" s="533"/>
      <c r="AS86" s="533"/>
      <c r="AT86" s="533"/>
      <c r="AU86" s="533"/>
      <c r="AV86" s="533"/>
      <c r="AW86" s="533"/>
      <c r="AX86" s="533"/>
      <c r="AY86" s="533"/>
      <c r="AZ86" s="533"/>
      <c r="BA86" s="533"/>
      <c r="BB86" s="533"/>
      <c r="BC86" s="533"/>
      <c r="BD86" s="533"/>
      <c r="BE86" s="116"/>
      <c r="BF86" s="117"/>
      <c r="BG86" s="117"/>
      <c r="BH86" s="117"/>
      <c r="BI86" s="138"/>
      <c r="BJ86" s="137"/>
      <c r="BK86" s="117"/>
      <c r="BL86" s="117"/>
      <c r="BM86" s="117"/>
      <c r="BN86" s="116"/>
      <c r="BO86" s="533"/>
      <c r="BP86" s="533"/>
      <c r="BQ86" s="533"/>
      <c r="BR86" s="533"/>
      <c r="BS86" s="533"/>
      <c r="BT86" s="533"/>
      <c r="BU86" s="533"/>
      <c r="BV86" s="533"/>
      <c r="BW86" s="533"/>
      <c r="BX86" s="533"/>
      <c r="BY86" s="533"/>
      <c r="BZ86" s="533"/>
      <c r="CA86" s="533"/>
      <c r="CB86" s="533"/>
      <c r="CC86" s="533"/>
      <c r="CD86" s="533"/>
      <c r="CE86" s="533"/>
      <c r="CF86" s="533"/>
      <c r="CG86" s="533"/>
      <c r="CH86" s="533"/>
      <c r="CI86" s="533"/>
      <c r="CJ86" s="533"/>
      <c r="CK86" s="533"/>
      <c r="CL86" s="533"/>
      <c r="CM86" s="533"/>
      <c r="CN86" s="533"/>
      <c r="CO86" s="533"/>
      <c r="CP86" s="533"/>
      <c r="CQ86" s="116"/>
      <c r="CR86" s="117"/>
      <c r="CS86" s="117"/>
      <c r="CT86" s="117"/>
      <c r="CU86" s="139"/>
    </row>
    <row r="87" spans="2:99" ht="9.75" customHeight="1">
      <c r="B87" s="592"/>
      <c r="C87" s="535"/>
      <c r="D87" s="535"/>
      <c r="E87" s="535"/>
      <c r="F87" s="535"/>
      <c r="G87" s="535"/>
      <c r="H87" s="535"/>
      <c r="I87" s="535"/>
      <c r="J87" s="535"/>
      <c r="K87" s="535"/>
      <c r="L87" s="535"/>
      <c r="M87" s="535"/>
      <c r="N87" s="535"/>
      <c r="O87" s="535"/>
      <c r="P87" s="535"/>
      <c r="Q87" s="535"/>
      <c r="R87" s="535"/>
      <c r="S87" s="535"/>
      <c r="T87" s="535"/>
      <c r="U87" s="535"/>
      <c r="V87" s="535"/>
      <c r="W87" s="569"/>
      <c r="X87" s="137"/>
      <c r="Y87" s="117"/>
      <c r="Z87" s="117"/>
      <c r="AA87" s="117"/>
      <c r="AB87" s="116"/>
      <c r="AC87" s="533"/>
      <c r="AD87" s="533"/>
      <c r="AE87" s="533"/>
      <c r="AF87" s="533"/>
      <c r="AG87" s="533"/>
      <c r="AH87" s="533"/>
      <c r="AI87" s="533"/>
      <c r="AJ87" s="533"/>
      <c r="AK87" s="533"/>
      <c r="AL87" s="533"/>
      <c r="AM87" s="533"/>
      <c r="AN87" s="533"/>
      <c r="AO87" s="533"/>
      <c r="AP87" s="533"/>
      <c r="AQ87" s="533"/>
      <c r="AR87" s="533"/>
      <c r="AS87" s="533"/>
      <c r="AT87" s="533"/>
      <c r="AU87" s="533"/>
      <c r="AV87" s="533"/>
      <c r="AW87" s="533"/>
      <c r="AX87" s="533"/>
      <c r="AY87" s="533"/>
      <c r="AZ87" s="533"/>
      <c r="BA87" s="533"/>
      <c r="BB87" s="533"/>
      <c r="BC87" s="533"/>
      <c r="BD87" s="533"/>
      <c r="BE87" s="116"/>
      <c r="BF87" s="117"/>
      <c r="BG87" s="117"/>
      <c r="BH87" s="117"/>
      <c r="BI87" s="138"/>
      <c r="BJ87" s="137"/>
      <c r="BK87" s="117"/>
      <c r="BL87" s="117"/>
      <c r="BM87" s="117"/>
      <c r="BN87" s="116"/>
      <c r="BO87" s="533"/>
      <c r="BP87" s="533"/>
      <c r="BQ87" s="533"/>
      <c r="BR87" s="533"/>
      <c r="BS87" s="533"/>
      <c r="BT87" s="533"/>
      <c r="BU87" s="533"/>
      <c r="BV87" s="533"/>
      <c r="BW87" s="533"/>
      <c r="BX87" s="533"/>
      <c r="BY87" s="533"/>
      <c r="BZ87" s="533"/>
      <c r="CA87" s="533"/>
      <c r="CB87" s="533"/>
      <c r="CC87" s="533"/>
      <c r="CD87" s="533"/>
      <c r="CE87" s="533"/>
      <c r="CF87" s="533"/>
      <c r="CG87" s="533"/>
      <c r="CH87" s="533"/>
      <c r="CI87" s="533"/>
      <c r="CJ87" s="533"/>
      <c r="CK87" s="533"/>
      <c r="CL87" s="533"/>
      <c r="CM87" s="533"/>
      <c r="CN87" s="533"/>
      <c r="CO87" s="533"/>
      <c r="CP87" s="533"/>
      <c r="CQ87" s="116"/>
      <c r="CR87" s="117"/>
      <c r="CS87" s="117"/>
      <c r="CT87" s="117"/>
      <c r="CU87" s="139"/>
    </row>
    <row r="88" spans="2:99" ht="9.75" customHeight="1">
      <c r="B88" s="592"/>
      <c r="C88" s="535"/>
      <c r="D88" s="535"/>
      <c r="E88" s="535"/>
      <c r="F88" s="535"/>
      <c r="G88" s="535"/>
      <c r="H88" s="535"/>
      <c r="I88" s="535"/>
      <c r="J88" s="535"/>
      <c r="K88" s="535"/>
      <c r="L88" s="535"/>
      <c r="M88" s="535"/>
      <c r="N88" s="535"/>
      <c r="O88" s="535"/>
      <c r="P88" s="535"/>
      <c r="Q88" s="535"/>
      <c r="R88" s="535"/>
      <c r="S88" s="535"/>
      <c r="T88" s="535"/>
      <c r="U88" s="535"/>
      <c r="V88" s="535"/>
      <c r="W88" s="569"/>
      <c r="X88" s="137"/>
      <c r="Y88" s="117"/>
      <c r="Z88" s="117"/>
      <c r="AA88" s="117"/>
      <c r="AB88" s="116"/>
      <c r="AC88" s="533"/>
      <c r="AD88" s="533"/>
      <c r="AE88" s="533"/>
      <c r="AF88" s="533"/>
      <c r="AG88" s="533"/>
      <c r="AH88" s="533"/>
      <c r="AI88" s="533"/>
      <c r="AJ88" s="533"/>
      <c r="AK88" s="533"/>
      <c r="AL88" s="533"/>
      <c r="AM88" s="533"/>
      <c r="AN88" s="533"/>
      <c r="AO88" s="533"/>
      <c r="AP88" s="533"/>
      <c r="AQ88" s="533"/>
      <c r="AR88" s="533"/>
      <c r="AS88" s="533"/>
      <c r="AT88" s="533"/>
      <c r="AU88" s="533"/>
      <c r="AV88" s="533"/>
      <c r="AW88" s="533"/>
      <c r="AX88" s="533"/>
      <c r="AY88" s="533"/>
      <c r="AZ88" s="533"/>
      <c r="BA88" s="533"/>
      <c r="BB88" s="533"/>
      <c r="BC88" s="533"/>
      <c r="BD88" s="533"/>
      <c r="BE88" s="116"/>
      <c r="BF88" s="117"/>
      <c r="BG88" s="117"/>
      <c r="BH88" s="117"/>
      <c r="BI88" s="138"/>
      <c r="BJ88" s="137"/>
      <c r="BK88" s="117"/>
      <c r="BL88" s="117"/>
      <c r="BM88" s="117"/>
      <c r="BN88" s="116"/>
      <c r="BO88" s="533"/>
      <c r="BP88" s="533"/>
      <c r="BQ88" s="533"/>
      <c r="BR88" s="533"/>
      <c r="BS88" s="533"/>
      <c r="BT88" s="533"/>
      <c r="BU88" s="533"/>
      <c r="BV88" s="533"/>
      <c r="BW88" s="533"/>
      <c r="BX88" s="533"/>
      <c r="BY88" s="533"/>
      <c r="BZ88" s="533"/>
      <c r="CA88" s="533"/>
      <c r="CB88" s="533"/>
      <c r="CC88" s="533"/>
      <c r="CD88" s="533"/>
      <c r="CE88" s="533"/>
      <c r="CF88" s="533"/>
      <c r="CG88" s="533"/>
      <c r="CH88" s="533"/>
      <c r="CI88" s="533"/>
      <c r="CJ88" s="533"/>
      <c r="CK88" s="533"/>
      <c r="CL88" s="533"/>
      <c r="CM88" s="533"/>
      <c r="CN88" s="533"/>
      <c r="CO88" s="533"/>
      <c r="CP88" s="533"/>
      <c r="CQ88" s="116"/>
      <c r="CR88" s="117"/>
      <c r="CS88" s="117"/>
      <c r="CT88" s="117"/>
      <c r="CU88" s="139"/>
    </row>
    <row r="89" spans="2:99" ht="9.75" customHeight="1">
      <c r="B89" s="592"/>
      <c r="C89" s="535"/>
      <c r="D89" s="535"/>
      <c r="E89" s="535"/>
      <c r="F89" s="535"/>
      <c r="G89" s="535"/>
      <c r="H89" s="535"/>
      <c r="I89" s="535"/>
      <c r="J89" s="535"/>
      <c r="K89" s="535"/>
      <c r="L89" s="535"/>
      <c r="M89" s="535"/>
      <c r="N89" s="535"/>
      <c r="O89" s="535"/>
      <c r="P89" s="535"/>
      <c r="Q89" s="535"/>
      <c r="R89" s="535"/>
      <c r="S89" s="535"/>
      <c r="T89" s="535"/>
      <c r="U89" s="535"/>
      <c r="V89" s="535"/>
      <c r="W89" s="569"/>
      <c r="X89" s="137"/>
      <c r="Y89" s="117"/>
      <c r="Z89" s="117"/>
      <c r="AA89" s="117"/>
      <c r="AB89" s="116"/>
      <c r="AC89" s="533"/>
      <c r="AD89" s="533"/>
      <c r="AE89" s="533"/>
      <c r="AF89" s="533"/>
      <c r="AG89" s="533"/>
      <c r="AH89" s="533"/>
      <c r="AI89" s="533"/>
      <c r="AJ89" s="533"/>
      <c r="AK89" s="533"/>
      <c r="AL89" s="533"/>
      <c r="AM89" s="533"/>
      <c r="AN89" s="533"/>
      <c r="AO89" s="533"/>
      <c r="AP89" s="533"/>
      <c r="AQ89" s="533"/>
      <c r="AR89" s="533"/>
      <c r="AS89" s="533"/>
      <c r="AT89" s="533"/>
      <c r="AU89" s="533"/>
      <c r="AV89" s="533"/>
      <c r="AW89" s="533"/>
      <c r="AX89" s="533"/>
      <c r="AY89" s="533"/>
      <c r="AZ89" s="533"/>
      <c r="BA89" s="533"/>
      <c r="BB89" s="533"/>
      <c r="BC89" s="533"/>
      <c r="BD89" s="533"/>
      <c r="BE89" s="116"/>
      <c r="BF89" s="117"/>
      <c r="BG89" s="117"/>
      <c r="BH89" s="117"/>
      <c r="BI89" s="138"/>
      <c r="BJ89" s="137"/>
      <c r="BK89" s="117"/>
      <c r="BL89" s="117"/>
      <c r="BM89" s="117"/>
      <c r="BN89" s="116"/>
      <c r="BO89" s="533"/>
      <c r="BP89" s="533"/>
      <c r="BQ89" s="533"/>
      <c r="BR89" s="533"/>
      <c r="BS89" s="533"/>
      <c r="BT89" s="533"/>
      <c r="BU89" s="533"/>
      <c r="BV89" s="533"/>
      <c r="BW89" s="533"/>
      <c r="BX89" s="533"/>
      <c r="BY89" s="533"/>
      <c r="BZ89" s="533"/>
      <c r="CA89" s="533"/>
      <c r="CB89" s="533"/>
      <c r="CC89" s="533"/>
      <c r="CD89" s="533"/>
      <c r="CE89" s="533"/>
      <c r="CF89" s="533"/>
      <c r="CG89" s="533"/>
      <c r="CH89" s="533"/>
      <c r="CI89" s="533"/>
      <c r="CJ89" s="533"/>
      <c r="CK89" s="533"/>
      <c r="CL89" s="533"/>
      <c r="CM89" s="533"/>
      <c r="CN89" s="533"/>
      <c r="CO89" s="533"/>
      <c r="CP89" s="533"/>
      <c r="CQ89" s="116"/>
      <c r="CR89" s="117"/>
      <c r="CS89" s="117"/>
      <c r="CT89" s="117"/>
      <c r="CU89" s="139"/>
    </row>
    <row r="90" spans="2:99" ht="9.75" customHeight="1">
      <c r="B90" s="566"/>
      <c r="C90" s="567"/>
      <c r="D90" s="567"/>
      <c r="E90" s="567"/>
      <c r="F90" s="567"/>
      <c r="G90" s="567"/>
      <c r="H90" s="567"/>
      <c r="I90" s="567"/>
      <c r="J90" s="567"/>
      <c r="K90" s="567"/>
      <c r="L90" s="567"/>
      <c r="M90" s="567"/>
      <c r="N90" s="567"/>
      <c r="O90" s="567"/>
      <c r="P90" s="567"/>
      <c r="Q90" s="567"/>
      <c r="R90" s="567"/>
      <c r="S90" s="567"/>
      <c r="T90" s="567"/>
      <c r="U90" s="567"/>
      <c r="V90" s="567"/>
      <c r="W90" s="571"/>
      <c r="X90" s="140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  <c r="AT90" s="141"/>
      <c r="AU90" s="141"/>
      <c r="AV90" s="141"/>
      <c r="AW90" s="141"/>
      <c r="AX90" s="141"/>
      <c r="AY90" s="141"/>
      <c r="AZ90" s="141"/>
      <c r="BA90" s="141"/>
      <c r="BB90" s="141"/>
      <c r="BC90" s="141"/>
      <c r="BD90" s="141"/>
      <c r="BE90" s="141"/>
      <c r="BF90" s="141"/>
      <c r="BG90" s="141"/>
      <c r="BH90" s="141"/>
      <c r="BI90" s="142"/>
      <c r="BJ90" s="140"/>
      <c r="BK90" s="141"/>
      <c r="BL90" s="141"/>
      <c r="BM90" s="141"/>
      <c r="BN90" s="141"/>
      <c r="BO90" s="141"/>
      <c r="BP90" s="141"/>
      <c r="BQ90" s="141"/>
      <c r="BR90" s="141"/>
      <c r="BS90" s="141"/>
      <c r="BT90" s="141"/>
      <c r="BU90" s="141"/>
      <c r="BV90" s="141"/>
      <c r="BW90" s="141"/>
      <c r="BX90" s="141"/>
      <c r="BY90" s="141"/>
      <c r="BZ90" s="141"/>
      <c r="CA90" s="141"/>
      <c r="CB90" s="141"/>
      <c r="CC90" s="141"/>
      <c r="CD90" s="141"/>
      <c r="CE90" s="141"/>
      <c r="CF90" s="141"/>
      <c r="CG90" s="141"/>
      <c r="CH90" s="141"/>
      <c r="CI90" s="141"/>
      <c r="CJ90" s="141"/>
      <c r="CK90" s="141"/>
      <c r="CL90" s="141"/>
      <c r="CM90" s="141"/>
      <c r="CN90" s="141"/>
      <c r="CO90" s="141"/>
      <c r="CP90" s="141"/>
      <c r="CQ90" s="141"/>
      <c r="CR90" s="141"/>
      <c r="CS90" s="141"/>
      <c r="CT90" s="141"/>
      <c r="CU90" s="143"/>
    </row>
    <row r="91" spans="2:99" ht="9.75" customHeight="1">
      <c r="B91" s="625" t="s">
        <v>243</v>
      </c>
      <c r="C91" s="535"/>
      <c r="D91" s="535"/>
      <c r="E91" s="535"/>
      <c r="F91" s="535"/>
      <c r="G91" s="535"/>
      <c r="H91" s="535"/>
      <c r="I91" s="535"/>
      <c r="J91" s="535"/>
      <c r="K91" s="535"/>
      <c r="L91" s="535"/>
      <c r="M91" s="535"/>
      <c r="N91" s="535"/>
      <c r="O91" s="535"/>
      <c r="P91" s="535"/>
      <c r="Q91" s="535"/>
      <c r="R91" s="535"/>
      <c r="S91" s="535"/>
      <c r="T91" s="535"/>
      <c r="U91" s="535"/>
      <c r="V91" s="535"/>
      <c r="W91" s="569"/>
      <c r="X91" s="132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  <c r="AS91" s="134"/>
      <c r="AT91" s="134"/>
      <c r="AU91" s="134"/>
      <c r="AV91" s="134"/>
      <c r="AW91" s="134"/>
      <c r="AX91" s="134"/>
      <c r="AY91" s="134"/>
      <c r="AZ91" s="134"/>
      <c r="BA91" s="134"/>
      <c r="BB91" s="134"/>
      <c r="BC91" s="134"/>
      <c r="BD91" s="134"/>
      <c r="BE91" s="134"/>
      <c r="BF91" s="134"/>
      <c r="BG91" s="134"/>
      <c r="BH91" s="134"/>
      <c r="BI91" s="135"/>
      <c r="BJ91" s="132"/>
      <c r="BK91" s="134"/>
      <c r="BL91" s="134"/>
      <c r="BM91" s="134"/>
      <c r="BN91" s="134"/>
      <c r="BO91" s="134"/>
      <c r="BP91" s="134"/>
      <c r="BQ91" s="134"/>
      <c r="BR91" s="134"/>
      <c r="BS91" s="134"/>
      <c r="BT91" s="134"/>
      <c r="BU91" s="134"/>
      <c r="BV91" s="134"/>
      <c r="BW91" s="134"/>
      <c r="BX91" s="134"/>
      <c r="BY91" s="134"/>
      <c r="BZ91" s="134"/>
      <c r="CA91" s="134"/>
      <c r="CB91" s="134"/>
      <c r="CC91" s="134"/>
      <c r="CD91" s="134"/>
      <c r="CE91" s="134"/>
      <c r="CF91" s="134"/>
      <c r="CG91" s="134"/>
      <c r="CH91" s="134"/>
      <c r="CI91" s="134"/>
      <c r="CJ91" s="134"/>
      <c r="CK91" s="134"/>
      <c r="CL91" s="134"/>
      <c r="CM91" s="134"/>
      <c r="CN91" s="134"/>
      <c r="CO91" s="134"/>
      <c r="CP91" s="134"/>
      <c r="CQ91" s="134"/>
      <c r="CR91" s="134"/>
      <c r="CS91" s="134"/>
      <c r="CT91" s="134"/>
      <c r="CU91" s="136"/>
    </row>
    <row r="92" spans="2:99" ht="9.75" customHeight="1">
      <c r="B92" s="592"/>
      <c r="C92" s="535"/>
      <c r="D92" s="535"/>
      <c r="E92" s="535"/>
      <c r="F92" s="535"/>
      <c r="G92" s="535"/>
      <c r="H92" s="535"/>
      <c r="I92" s="535"/>
      <c r="J92" s="535"/>
      <c r="K92" s="535"/>
      <c r="L92" s="535"/>
      <c r="M92" s="535"/>
      <c r="N92" s="535"/>
      <c r="O92" s="535"/>
      <c r="P92" s="535"/>
      <c r="Q92" s="535"/>
      <c r="R92" s="535"/>
      <c r="S92" s="535"/>
      <c r="T92" s="535"/>
      <c r="U92" s="535"/>
      <c r="V92" s="535"/>
      <c r="W92" s="569"/>
      <c r="X92" s="137"/>
      <c r="Y92" s="117"/>
      <c r="Z92" s="117"/>
      <c r="AA92" s="117"/>
      <c r="AC92" s="533" t="s">
        <v>243</v>
      </c>
      <c r="AD92" s="533"/>
      <c r="AE92" s="533"/>
      <c r="AF92" s="533"/>
      <c r="AG92" s="533"/>
      <c r="AH92" s="533"/>
      <c r="AI92" s="533"/>
      <c r="AJ92" s="533"/>
      <c r="AK92" s="533"/>
      <c r="AL92" s="533"/>
      <c r="AM92" s="533"/>
      <c r="AN92" s="533"/>
      <c r="AO92" s="533"/>
      <c r="AP92" s="533"/>
      <c r="AQ92" s="533"/>
      <c r="AR92" s="533"/>
      <c r="AS92" s="533"/>
      <c r="AT92" s="533"/>
      <c r="AU92" s="533"/>
      <c r="AV92" s="533"/>
      <c r="AW92" s="533"/>
      <c r="AX92" s="533"/>
      <c r="AY92" s="533"/>
      <c r="AZ92" s="533"/>
      <c r="BA92" s="533"/>
      <c r="BB92" s="533"/>
      <c r="BC92" s="533"/>
      <c r="BD92" s="533"/>
      <c r="BE92" s="116"/>
      <c r="BF92" s="117"/>
      <c r="BG92" s="117"/>
      <c r="BH92" s="117"/>
      <c r="BI92" s="138"/>
      <c r="BJ92" s="137"/>
      <c r="BK92" s="117"/>
      <c r="BL92" s="117"/>
      <c r="BM92" s="117"/>
      <c r="BO92" s="533" t="s">
        <v>243</v>
      </c>
      <c r="BP92" s="533"/>
      <c r="BQ92" s="533"/>
      <c r="BR92" s="533"/>
      <c r="BS92" s="533"/>
      <c r="BT92" s="533"/>
      <c r="BU92" s="533"/>
      <c r="BV92" s="533"/>
      <c r="BW92" s="533"/>
      <c r="BX92" s="533"/>
      <c r="BY92" s="533"/>
      <c r="BZ92" s="533"/>
      <c r="CA92" s="533"/>
      <c r="CB92" s="533"/>
      <c r="CC92" s="533"/>
      <c r="CD92" s="533"/>
      <c r="CE92" s="533"/>
      <c r="CF92" s="533"/>
      <c r="CG92" s="533"/>
      <c r="CH92" s="533"/>
      <c r="CI92" s="533"/>
      <c r="CJ92" s="533"/>
      <c r="CK92" s="533"/>
      <c r="CL92" s="533"/>
      <c r="CM92" s="533"/>
      <c r="CN92" s="533"/>
      <c r="CO92" s="533"/>
      <c r="CP92" s="533"/>
      <c r="CQ92" s="116"/>
      <c r="CR92" s="117"/>
      <c r="CS92" s="117"/>
      <c r="CT92" s="117"/>
      <c r="CU92" s="139"/>
    </row>
    <row r="93" spans="2:99" ht="9.75" customHeight="1">
      <c r="B93" s="592"/>
      <c r="C93" s="535"/>
      <c r="D93" s="535"/>
      <c r="E93" s="535"/>
      <c r="F93" s="535"/>
      <c r="G93" s="535"/>
      <c r="H93" s="535"/>
      <c r="I93" s="535"/>
      <c r="J93" s="535"/>
      <c r="K93" s="535"/>
      <c r="L93" s="535"/>
      <c r="M93" s="535"/>
      <c r="N93" s="535"/>
      <c r="O93" s="535"/>
      <c r="P93" s="535"/>
      <c r="Q93" s="535"/>
      <c r="R93" s="535"/>
      <c r="S93" s="535"/>
      <c r="T93" s="535"/>
      <c r="U93" s="535"/>
      <c r="V93" s="535"/>
      <c r="W93" s="569"/>
      <c r="X93" s="137"/>
      <c r="Y93" s="117"/>
      <c r="Z93" s="117"/>
      <c r="AA93" s="117"/>
      <c r="AB93" s="116"/>
      <c r="AC93" s="533"/>
      <c r="AD93" s="533"/>
      <c r="AE93" s="533"/>
      <c r="AF93" s="533"/>
      <c r="AG93" s="533"/>
      <c r="AH93" s="533"/>
      <c r="AI93" s="533"/>
      <c r="AJ93" s="533"/>
      <c r="AK93" s="533"/>
      <c r="AL93" s="533"/>
      <c r="AM93" s="533"/>
      <c r="AN93" s="533"/>
      <c r="AO93" s="533"/>
      <c r="AP93" s="533"/>
      <c r="AQ93" s="533"/>
      <c r="AR93" s="533"/>
      <c r="AS93" s="533"/>
      <c r="AT93" s="533"/>
      <c r="AU93" s="533"/>
      <c r="AV93" s="533"/>
      <c r="AW93" s="533"/>
      <c r="AX93" s="533"/>
      <c r="AY93" s="533"/>
      <c r="AZ93" s="533"/>
      <c r="BA93" s="533"/>
      <c r="BB93" s="533"/>
      <c r="BC93" s="533"/>
      <c r="BD93" s="533"/>
      <c r="BE93" s="116"/>
      <c r="BF93" s="117"/>
      <c r="BG93" s="117"/>
      <c r="BH93" s="117"/>
      <c r="BI93" s="138"/>
      <c r="BJ93" s="137"/>
      <c r="BK93" s="117"/>
      <c r="BL93" s="117"/>
      <c r="BM93" s="117"/>
      <c r="BN93" s="116"/>
      <c r="BO93" s="533"/>
      <c r="BP93" s="533"/>
      <c r="BQ93" s="533"/>
      <c r="BR93" s="533"/>
      <c r="BS93" s="533"/>
      <c r="BT93" s="533"/>
      <c r="BU93" s="533"/>
      <c r="BV93" s="533"/>
      <c r="BW93" s="533"/>
      <c r="BX93" s="533"/>
      <c r="BY93" s="533"/>
      <c r="BZ93" s="533"/>
      <c r="CA93" s="533"/>
      <c r="CB93" s="533"/>
      <c r="CC93" s="533"/>
      <c r="CD93" s="533"/>
      <c r="CE93" s="533"/>
      <c r="CF93" s="533"/>
      <c r="CG93" s="533"/>
      <c r="CH93" s="533"/>
      <c r="CI93" s="533"/>
      <c r="CJ93" s="533"/>
      <c r="CK93" s="533"/>
      <c r="CL93" s="533"/>
      <c r="CM93" s="533"/>
      <c r="CN93" s="533"/>
      <c r="CO93" s="533"/>
      <c r="CP93" s="533"/>
      <c r="CQ93" s="116"/>
      <c r="CR93" s="117"/>
      <c r="CS93" s="117"/>
      <c r="CT93" s="117"/>
      <c r="CU93" s="139"/>
    </row>
    <row r="94" spans="2:99" ht="9.75" customHeight="1">
      <c r="B94" s="592"/>
      <c r="C94" s="535"/>
      <c r="D94" s="535"/>
      <c r="E94" s="535"/>
      <c r="F94" s="535"/>
      <c r="G94" s="535"/>
      <c r="H94" s="535"/>
      <c r="I94" s="535"/>
      <c r="J94" s="535"/>
      <c r="K94" s="535"/>
      <c r="L94" s="535"/>
      <c r="M94" s="535"/>
      <c r="N94" s="535"/>
      <c r="O94" s="535"/>
      <c r="P94" s="535"/>
      <c r="Q94" s="535"/>
      <c r="R94" s="535"/>
      <c r="S94" s="535"/>
      <c r="T94" s="535"/>
      <c r="U94" s="535"/>
      <c r="V94" s="535"/>
      <c r="W94" s="569"/>
      <c r="X94" s="137"/>
      <c r="Y94" s="117"/>
      <c r="Z94" s="117"/>
      <c r="AA94" s="117"/>
      <c r="AB94" s="116"/>
      <c r="AC94" s="533"/>
      <c r="AD94" s="533"/>
      <c r="AE94" s="533"/>
      <c r="AF94" s="533"/>
      <c r="AG94" s="533"/>
      <c r="AH94" s="533"/>
      <c r="AI94" s="533"/>
      <c r="AJ94" s="533"/>
      <c r="AK94" s="533"/>
      <c r="AL94" s="533"/>
      <c r="AM94" s="533"/>
      <c r="AN94" s="533"/>
      <c r="AO94" s="533"/>
      <c r="AP94" s="533"/>
      <c r="AQ94" s="533"/>
      <c r="AR94" s="533"/>
      <c r="AS94" s="533"/>
      <c r="AT94" s="533"/>
      <c r="AU94" s="533"/>
      <c r="AV94" s="533"/>
      <c r="AW94" s="533"/>
      <c r="AX94" s="533"/>
      <c r="AY94" s="533"/>
      <c r="AZ94" s="533"/>
      <c r="BA94" s="533"/>
      <c r="BB94" s="533"/>
      <c r="BC94" s="533"/>
      <c r="BD94" s="533"/>
      <c r="BE94" s="116"/>
      <c r="BF94" s="117"/>
      <c r="BG94" s="117"/>
      <c r="BH94" s="117"/>
      <c r="BI94" s="138"/>
      <c r="BJ94" s="137"/>
      <c r="BK94" s="117"/>
      <c r="BL94" s="117"/>
      <c r="BM94" s="117"/>
      <c r="BN94" s="116"/>
      <c r="BO94" s="533"/>
      <c r="BP94" s="533"/>
      <c r="BQ94" s="533"/>
      <c r="BR94" s="533"/>
      <c r="BS94" s="533"/>
      <c r="BT94" s="533"/>
      <c r="BU94" s="533"/>
      <c r="BV94" s="533"/>
      <c r="BW94" s="533"/>
      <c r="BX94" s="533"/>
      <c r="BY94" s="533"/>
      <c r="BZ94" s="533"/>
      <c r="CA94" s="533"/>
      <c r="CB94" s="533"/>
      <c r="CC94" s="533"/>
      <c r="CD94" s="533"/>
      <c r="CE94" s="533"/>
      <c r="CF94" s="533"/>
      <c r="CG94" s="533"/>
      <c r="CH94" s="533"/>
      <c r="CI94" s="533"/>
      <c r="CJ94" s="533"/>
      <c r="CK94" s="533"/>
      <c r="CL94" s="533"/>
      <c r="CM94" s="533"/>
      <c r="CN94" s="533"/>
      <c r="CO94" s="533"/>
      <c r="CP94" s="533"/>
      <c r="CQ94" s="116"/>
      <c r="CR94" s="117"/>
      <c r="CS94" s="117"/>
      <c r="CT94" s="117"/>
      <c r="CU94" s="139"/>
    </row>
    <row r="95" spans="2:99" ht="9.75" customHeight="1">
      <c r="B95" s="592"/>
      <c r="C95" s="535"/>
      <c r="D95" s="535"/>
      <c r="E95" s="535"/>
      <c r="F95" s="535"/>
      <c r="G95" s="535"/>
      <c r="H95" s="535"/>
      <c r="I95" s="535"/>
      <c r="J95" s="535"/>
      <c r="K95" s="535"/>
      <c r="L95" s="535"/>
      <c r="M95" s="535"/>
      <c r="N95" s="535"/>
      <c r="O95" s="535"/>
      <c r="P95" s="535"/>
      <c r="Q95" s="535"/>
      <c r="R95" s="535"/>
      <c r="S95" s="535"/>
      <c r="T95" s="535"/>
      <c r="U95" s="535"/>
      <c r="V95" s="535"/>
      <c r="W95" s="569"/>
      <c r="X95" s="137"/>
      <c r="Y95" s="117"/>
      <c r="Z95" s="117"/>
      <c r="AA95" s="117"/>
      <c r="AB95" s="116"/>
      <c r="AC95" s="533"/>
      <c r="AD95" s="533"/>
      <c r="AE95" s="533"/>
      <c r="AF95" s="533"/>
      <c r="AG95" s="533"/>
      <c r="AH95" s="533"/>
      <c r="AI95" s="533"/>
      <c r="AJ95" s="533"/>
      <c r="AK95" s="533"/>
      <c r="AL95" s="533"/>
      <c r="AM95" s="533"/>
      <c r="AN95" s="533"/>
      <c r="AO95" s="533"/>
      <c r="AP95" s="533"/>
      <c r="AQ95" s="533"/>
      <c r="AR95" s="533"/>
      <c r="AS95" s="533"/>
      <c r="AT95" s="533"/>
      <c r="AU95" s="533"/>
      <c r="AV95" s="533"/>
      <c r="AW95" s="533"/>
      <c r="AX95" s="533"/>
      <c r="AY95" s="533"/>
      <c r="AZ95" s="533"/>
      <c r="BA95" s="533"/>
      <c r="BB95" s="533"/>
      <c r="BC95" s="533"/>
      <c r="BD95" s="533"/>
      <c r="BE95" s="116"/>
      <c r="BF95" s="117"/>
      <c r="BG95" s="117"/>
      <c r="BH95" s="117"/>
      <c r="BI95" s="138"/>
      <c r="BJ95" s="137"/>
      <c r="BK95" s="117"/>
      <c r="BL95" s="117"/>
      <c r="BM95" s="117"/>
      <c r="BN95" s="116"/>
      <c r="BO95" s="533"/>
      <c r="BP95" s="533"/>
      <c r="BQ95" s="533"/>
      <c r="BR95" s="533"/>
      <c r="BS95" s="533"/>
      <c r="BT95" s="533"/>
      <c r="BU95" s="533"/>
      <c r="BV95" s="533"/>
      <c r="BW95" s="533"/>
      <c r="BX95" s="533"/>
      <c r="BY95" s="533"/>
      <c r="BZ95" s="533"/>
      <c r="CA95" s="533"/>
      <c r="CB95" s="533"/>
      <c r="CC95" s="533"/>
      <c r="CD95" s="533"/>
      <c r="CE95" s="533"/>
      <c r="CF95" s="533"/>
      <c r="CG95" s="533"/>
      <c r="CH95" s="533"/>
      <c r="CI95" s="533"/>
      <c r="CJ95" s="533"/>
      <c r="CK95" s="533"/>
      <c r="CL95" s="533"/>
      <c r="CM95" s="533"/>
      <c r="CN95" s="533"/>
      <c r="CO95" s="533"/>
      <c r="CP95" s="533"/>
      <c r="CQ95" s="116"/>
      <c r="CR95" s="117"/>
      <c r="CS95" s="117"/>
      <c r="CT95" s="117"/>
      <c r="CU95" s="139"/>
    </row>
    <row r="96" spans="2:99" ht="9.75" customHeight="1">
      <c r="B96" s="592"/>
      <c r="C96" s="535"/>
      <c r="D96" s="535"/>
      <c r="E96" s="535"/>
      <c r="F96" s="535"/>
      <c r="G96" s="535"/>
      <c r="H96" s="535"/>
      <c r="I96" s="535"/>
      <c r="J96" s="535"/>
      <c r="K96" s="535"/>
      <c r="L96" s="535"/>
      <c r="M96" s="535"/>
      <c r="N96" s="535"/>
      <c r="O96" s="535"/>
      <c r="P96" s="535"/>
      <c r="Q96" s="535"/>
      <c r="R96" s="535"/>
      <c r="S96" s="535"/>
      <c r="T96" s="535"/>
      <c r="U96" s="535"/>
      <c r="V96" s="535"/>
      <c r="W96" s="569"/>
      <c r="X96" s="137"/>
      <c r="Y96" s="117"/>
      <c r="Z96" s="117"/>
      <c r="AA96" s="117"/>
      <c r="AB96" s="116"/>
      <c r="AC96" s="533"/>
      <c r="AD96" s="533"/>
      <c r="AE96" s="533"/>
      <c r="AF96" s="533"/>
      <c r="AG96" s="533"/>
      <c r="AH96" s="533"/>
      <c r="AI96" s="533"/>
      <c r="AJ96" s="533"/>
      <c r="AK96" s="533"/>
      <c r="AL96" s="533"/>
      <c r="AM96" s="533"/>
      <c r="AN96" s="533"/>
      <c r="AO96" s="533"/>
      <c r="AP96" s="533"/>
      <c r="AQ96" s="533"/>
      <c r="AR96" s="533"/>
      <c r="AS96" s="533"/>
      <c r="AT96" s="533"/>
      <c r="AU96" s="533"/>
      <c r="AV96" s="533"/>
      <c r="AW96" s="533"/>
      <c r="AX96" s="533"/>
      <c r="AY96" s="533"/>
      <c r="AZ96" s="533"/>
      <c r="BA96" s="533"/>
      <c r="BB96" s="533"/>
      <c r="BC96" s="533"/>
      <c r="BD96" s="533"/>
      <c r="BE96" s="116"/>
      <c r="BF96" s="117"/>
      <c r="BG96" s="117"/>
      <c r="BH96" s="117"/>
      <c r="BI96" s="138"/>
      <c r="BJ96" s="137"/>
      <c r="BK96" s="117"/>
      <c r="BL96" s="117"/>
      <c r="BM96" s="117"/>
      <c r="BN96" s="116"/>
      <c r="BO96" s="533"/>
      <c r="BP96" s="533"/>
      <c r="BQ96" s="533"/>
      <c r="BR96" s="533"/>
      <c r="BS96" s="533"/>
      <c r="BT96" s="533"/>
      <c r="BU96" s="533"/>
      <c r="BV96" s="533"/>
      <c r="BW96" s="533"/>
      <c r="BX96" s="533"/>
      <c r="BY96" s="533"/>
      <c r="BZ96" s="533"/>
      <c r="CA96" s="533"/>
      <c r="CB96" s="533"/>
      <c r="CC96" s="533"/>
      <c r="CD96" s="533"/>
      <c r="CE96" s="533"/>
      <c r="CF96" s="533"/>
      <c r="CG96" s="533"/>
      <c r="CH96" s="533"/>
      <c r="CI96" s="533"/>
      <c r="CJ96" s="533"/>
      <c r="CK96" s="533"/>
      <c r="CL96" s="533"/>
      <c r="CM96" s="533"/>
      <c r="CN96" s="533"/>
      <c r="CO96" s="533"/>
      <c r="CP96" s="533"/>
      <c r="CQ96" s="116"/>
      <c r="CR96" s="117"/>
      <c r="CS96" s="117"/>
      <c r="CT96" s="117"/>
      <c r="CU96" s="139"/>
    </row>
    <row r="97" spans="2:99" ht="9.75" customHeight="1">
      <c r="B97" s="592"/>
      <c r="C97" s="535"/>
      <c r="D97" s="535"/>
      <c r="E97" s="535"/>
      <c r="F97" s="535"/>
      <c r="G97" s="535"/>
      <c r="H97" s="535"/>
      <c r="I97" s="535"/>
      <c r="J97" s="535"/>
      <c r="K97" s="535"/>
      <c r="L97" s="535"/>
      <c r="M97" s="535"/>
      <c r="N97" s="535"/>
      <c r="O97" s="535"/>
      <c r="P97" s="535"/>
      <c r="Q97" s="535"/>
      <c r="R97" s="535"/>
      <c r="S97" s="535"/>
      <c r="T97" s="535"/>
      <c r="U97" s="535"/>
      <c r="V97" s="535"/>
      <c r="W97" s="569"/>
      <c r="X97" s="137"/>
      <c r="Y97" s="117"/>
      <c r="Z97" s="117"/>
      <c r="AA97" s="117"/>
      <c r="AB97" s="116"/>
      <c r="AC97" s="533"/>
      <c r="AD97" s="533"/>
      <c r="AE97" s="533"/>
      <c r="AF97" s="533"/>
      <c r="AG97" s="533"/>
      <c r="AH97" s="533"/>
      <c r="AI97" s="533"/>
      <c r="AJ97" s="533"/>
      <c r="AK97" s="533"/>
      <c r="AL97" s="533"/>
      <c r="AM97" s="533"/>
      <c r="AN97" s="533"/>
      <c r="AO97" s="533"/>
      <c r="AP97" s="533"/>
      <c r="AQ97" s="533"/>
      <c r="AR97" s="533"/>
      <c r="AS97" s="533"/>
      <c r="AT97" s="533"/>
      <c r="AU97" s="533"/>
      <c r="AV97" s="533"/>
      <c r="AW97" s="533"/>
      <c r="AX97" s="533"/>
      <c r="AY97" s="533"/>
      <c r="AZ97" s="533"/>
      <c r="BA97" s="533"/>
      <c r="BB97" s="533"/>
      <c r="BC97" s="533"/>
      <c r="BD97" s="533"/>
      <c r="BE97" s="116"/>
      <c r="BF97" s="117"/>
      <c r="BG97" s="117"/>
      <c r="BH97" s="117"/>
      <c r="BI97" s="138"/>
      <c r="BJ97" s="137"/>
      <c r="BK97" s="117"/>
      <c r="BL97" s="117"/>
      <c r="BM97" s="117"/>
      <c r="BN97" s="116"/>
      <c r="BO97" s="533"/>
      <c r="BP97" s="533"/>
      <c r="BQ97" s="533"/>
      <c r="BR97" s="533"/>
      <c r="BS97" s="533"/>
      <c r="BT97" s="533"/>
      <c r="BU97" s="533"/>
      <c r="BV97" s="533"/>
      <c r="BW97" s="533"/>
      <c r="BX97" s="533"/>
      <c r="BY97" s="533"/>
      <c r="BZ97" s="533"/>
      <c r="CA97" s="533"/>
      <c r="CB97" s="533"/>
      <c r="CC97" s="533"/>
      <c r="CD97" s="533"/>
      <c r="CE97" s="533"/>
      <c r="CF97" s="533"/>
      <c r="CG97" s="533"/>
      <c r="CH97" s="533"/>
      <c r="CI97" s="533"/>
      <c r="CJ97" s="533"/>
      <c r="CK97" s="533"/>
      <c r="CL97" s="533"/>
      <c r="CM97" s="533"/>
      <c r="CN97" s="533"/>
      <c r="CO97" s="533"/>
      <c r="CP97" s="533"/>
      <c r="CQ97" s="116"/>
      <c r="CR97" s="117"/>
      <c r="CS97" s="117"/>
      <c r="CT97" s="117"/>
      <c r="CU97" s="139"/>
    </row>
    <row r="98" spans="2:99" ht="9.75" customHeight="1">
      <c r="B98" s="592"/>
      <c r="C98" s="535"/>
      <c r="D98" s="535"/>
      <c r="E98" s="535"/>
      <c r="F98" s="535"/>
      <c r="G98" s="535"/>
      <c r="H98" s="535"/>
      <c r="I98" s="535"/>
      <c r="J98" s="535"/>
      <c r="K98" s="535"/>
      <c r="L98" s="535"/>
      <c r="M98" s="535"/>
      <c r="N98" s="535"/>
      <c r="O98" s="535"/>
      <c r="P98" s="535"/>
      <c r="Q98" s="535"/>
      <c r="R98" s="535"/>
      <c r="S98" s="535"/>
      <c r="T98" s="535"/>
      <c r="U98" s="535"/>
      <c r="V98" s="535"/>
      <c r="W98" s="569"/>
      <c r="X98" s="137"/>
      <c r="Y98" s="117"/>
      <c r="Z98" s="117"/>
      <c r="AA98" s="117"/>
      <c r="AB98" s="116"/>
      <c r="AC98" s="533"/>
      <c r="AD98" s="533"/>
      <c r="AE98" s="533"/>
      <c r="AF98" s="533"/>
      <c r="AG98" s="533"/>
      <c r="AH98" s="533"/>
      <c r="AI98" s="533"/>
      <c r="AJ98" s="533"/>
      <c r="AK98" s="533"/>
      <c r="AL98" s="533"/>
      <c r="AM98" s="533"/>
      <c r="AN98" s="533"/>
      <c r="AO98" s="533"/>
      <c r="AP98" s="533"/>
      <c r="AQ98" s="533"/>
      <c r="AR98" s="533"/>
      <c r="AS98" s="533"/>
      <c r="AT98" s="533"/>
      <c r="AU98" s="533"/>
      <c r="AV98" s="533"/>
      <c r="AW98" s="533"/>
      <c r="AX98" s="533"/>
      <c r="AY98" s="533"/>
      <c r="AZ98" s="533"/>
      <c r="BA98" s="533"/>
      <c r="BB98" s="533"/>
      <c r="BC98" s="533"/>
      <c r="BD98" s="533"/>
      <c r="BE98" s="116"/>
      <c r="BF98" s="117"/>
      <c r="BG98" s="117"/>
      <c r="BH98" s="117"/>
      <c r="BI98" s="138"/>
      <c r="BJ98" s="137"/>
      <c r="BK98" s="117"/>
      <c r="BL98" s="117"/>
      <c r="BM98" s="117"/>
      <c r="BN98" s="116"/>
      <c r="BO98" s="533"/>
      <c r="BP98" s="533"/>
      <c r="BQ98" s="533"/>
      <c r="BR98" s="533"/>
      <c r="BS98" s="533"/>
      <c r="BT98" s="533"/>
      <c r="BU98" s="533"/>
      <c r="BV98" s="533"/>
      <c r="BW98" s="533"/>
      <c r="BX98" s="533"/>
      <c r="BY98" s="533"/>
      <c r="BZ98" s="533"/>
      <c r="CA98" s="533"/>
      <c r="CB98" s="533"/>
      <c r="CC98" s="533"/>
      <c r="CD98" s="533"/>
      <c r="CE98" s="533"/>
      <c r="CF98" s="533"/>
      <c r="CG98" s="533"/>
      <c r="CH98" s="533"/>
      <c r="CI98" s="533"/>
      <c r="CJ98" s="533"/>
      <c r="CK98" s="533"/>
      <c r="CL98" s="533"/>
      <c r="CM98" s="533"/>
      <c r="CN98" s="533"/>
      <c r="CO98" s="533"/>
      <c r="CP98" s="533"/>
      <c r="CQ98" s="116"/>
      <c r="CR98" s="117"/>
      <c r="CS98" s="117"/>
      <c r="CT98" s="117"/>
      <c r="CU98" s="139"/>
    </row>
    <row r="99" spans="2:99" ht="9.75" customHeight="1">
      <c r="B99" s="592"/>
      <c r="C99" s="535"/>
      <c r="D99" s="535"/>
      <c r="E99" s="535"/>
      <c r="F99" s="535"/>
      <c r="G99" s="535"/>
      <c r="H99" s="535"/>
      <c r="I99" s="535"/>
      <c r="J99" s="535"/>
      <c r="K99" s="535"/>
      <c r="L99" s="535"/>
      <c r="M99" s="535"/>
      <c r="N99" s="535"/>
      <c r="O99" s="535"/>
      <c r="P99" s="535"/>
      <c r="Q99" s="535"/>
      <c r="R99" s="535"/>
      <c r="S99" s="535"/>
      <c r="T99" s="535"/>
      <c r="U99" s="535"/>
      <c r="V99" s="535"/>
      <c r="W99" s="569"/>
      <c r="X99" s="137"/>
      <c r="Y99" s="117"/>
      <c r="Z99" s="117"/>
      <c r="AA99" s="117"/>
      <c r="AB99" s="116"/>
      <c r="AC99" s="533"/>
      <c r="AD99" s="533"/>
      <c r="AE99" s="533"/>
      <c r="AF99" s="533"/>
      <c r="AG99" s="533"/>
      <c r="AH99" s="533"/>
      <c r="AI99" s="533"/>
      <c r="AJ99" s="533"/>
      <c r="AK99" s="533"/>
      <c r="AL99" s="533"/>
      <c r="AM99" s="533"/>
      <c r="AN99" s="533"/>
      <c r="AO99" s="533"/>
      <c r="AP99" s="533"/>
      <c r="AQ99" s="533"/>
      <c r="AR99" s="533"/>
      <c r="AS99" s="533"/>
      <c r="AT99" s="533"/>
      <c r="AU99" s="533"/>
      <c r="AV99" s="533"/>
      <c r="AW99" s="533"/>
      <c r="AX99" s="533"/>
      <c r="AY99" s="533"/>
      <c r="AZ99" s="533"/>
      <c r="BA99" s="533"/>
      <c r="BB99" s="533"/>
      <c r="BC99" s="533"/>
      <c r="BD99" s="533"/>
      <c r="BE99" s="116"/>
      <c r="BF99" s="117"/>
      <c r="BG99" s="117"/>
      <c r="BH99" s="117"/>
      <c r="BI99" s="138"/>
      <c r="BJ99" s="137"/>
      <c r="BK99" s="117"/>
      <c r="BL99" s="117"/>
      <c r="BM99" s="117"/>
      <c r="BN99" s="116"/>
      <c r="BO99" s="533"/>
      <c r="BP99" s="533"/>
      <c r="BQ99" s="533"/>
      <c r="BR99" s="533"/>
      <c r="BS99" s="533"/>
      <c r="BT99" s="533"/>
      <c r="BU99" s="533"/>
      <c r="BV99" s="533"/>
      <c r="BW99" s="533"/>
      <c r="BX99" s="533"/>
      <c r="BY99" s="533"/>
      <c r="BZ99" s="533"/>
      <c r="CA99" s="533"/>
      <c r="CB99" s="533"/>
      <c r="CC99" s="533"/>
      <c r="CD99" s="533"/>
      <c r="CE99" s="533"/>
      <c r="CF99" s="533"/>
      <c r="CG99" s="533"/>
      <c r="CH99" s="533"/>
      <c r="CI99" s="533"/>
      <c r="CJ99" s="533"/>
      <c r="CK99" s="533"/>
      <c r="CL99" s="533"/>
      <c r="CM99" s="533"/>
      <c r="CN99" s="533"/>
      <c r="CO99" s="533"/>
      <c r="CP99" s="533"/>
      <c r="CQ99" s="116"/>
      <c r="CR99" s="117"/>
      <c r="CS99" s="117"/>
      <c r="CT99" s="117"/>
      <c r="CU99" s="139"/>
    </row>
    <row r="100" spans="2:99" ht="9.75" customHeight="1">
      <c r="B100" s="592"/>
      <c r="C100" s="535"/>
      <c r="D100" s="535"/>
      <c r="E100" s="535"/>
      <c r="F100" s="535"/>
      <c r="G100" s="535"/>
      <c r="H100" s="535"/>
      <c r="I100" s="535"/>
      <c r="J100" s="535"/>
      <c r="K100" s="535"/>
      <c r="L100" s="535"/>
      <c r="M100" s="535"/>
      <c r="N100" s="535"/>
      <c r="O100" s="535"/>
      <c r="P100" s="535"/>
      <c r="Q100" s="535"/>
      <c r="R100" s="535"/>
      <c r="S100" s="535"/>
      <c r="T100" s="535"/>
      <c r="U100" s="535"/>
      <c r="V100" s="535"/>
      <c r="W100" s="569"/>
      <c r="X100" s="137"/>
      <c r="Y100" s="117"/>
      <c r="Z100" s="117"/>
      <c r="AA100" s="117"/>
      <c r="AB100" s="116"/>
      <c r="AC100" s="533"/>
      <c r="AD100" s="533"/>
      <c r="AE100" s="533"/>
      <c r="AF100" s="533"/>
      <c r="AG100" s="533"/>
      <c r="AH100" s="533"/>
      <c r="AI100" s="533"/>
      <c r="AJ100" s="533"/>
      <c r="AK100" s="533"/>
      <c r="AL100" s="533"/>
      <c r="AM100" s="533"/>
      <c r="AN100" s="533"/>
      <c r="AO100" s="533"/>
      <c r="AP100" s="533"/>
      <c r="AQ100" s="533"/>
      <c r="AR100" s="533"/>
      <c r="AS100" s="533"/>
      <c r="AT100" s="533"/>
      <c r="AU100" s="533"/>
      <c r="AV100" s="533"/>
      <c r="AW100" s="533"/>
      <c r="AX100" s="533"/>
      <c r="AY100" s="533"/>
      <c r="AZ100" s="533"/>
      <c r="BA100" s="533"/>
      <c r="BB100" s="533"/>
      <c r="BC100" s="533"/>
      <c r="BD100" s="533"/>
      <c r="BE100" s="116"/>
      <c r="BF100" s="117"/>
      <c r="BG100" s="117"/>
      <c r="BH100" s="117"/>
      <c r="BI100" s="138"/>
      <c r="BJ100" s="137"/>
      <c r="BK100" s="117"/>
      <c r="BL100" s="117"/>
      <c r="BM100" s="117"/>
      <c r="BN100" s="116"/>
      <c r="BO100" s="533"/>
      <c r="BP100" s="533"/>
      <c r="BQ100" s="533"/>
      <c r="BR100" s="533"/>
      <c r="BS100" s="533"/>
      <c r="BT100" s="533"/>
      <c r="BU100" s="533"/>
      <c r="BV100" s="533"/>
      <c r="BW100" s="533"/>
      <c r="BX100" s="533"/>
      <c r="BY100" s="533"/>
      <c r="BZ100" s="533"/>
      <c r="CA100" s="533"/>
      <c r="CB100" s="533"/>
      <c r="CC100" s="533"/>
      <c r="CD100" s="533"/>
      <c r="CE100" s="533"/>
      <c r="CF100" s="533"/>
      <c r="CG100" s="533"/>
      <c r="CH100" s="533"/>
      <c r="CI100" s="533"/>
      <c r="CJ100" s="533"/>
      <c r="CK100" s="533"/>
      <c r="CL100" s="533"/>
      <c r="CM100" s="533"/>
      <c r="CN100" s="533"/>
      <c r="CO100" s="533"/>
      <c r="CP100" s="533"/>
      <c r="CQ100" s="116"/>
      <c r="CR100" s="117"/>
      <c r="CS100" s="117"/>
      <c r="CT100" s="117"/>
      <c r="CU100" s="139"/>
    </row>
    <row r="101" spans="2:99" ht="9.75" customHeight="1">
      <c r="B101" s="592"/>
      <c r="C101" s="535"/>
      <c r="D101" s="535"/>
      <c r="E101" s="535"/>
      <c r="F101" s="535"/>
      <c r="G101" s="535"/>
      <c r="H101" s="535"/>
      <c r="I101" s="535"/>
      <c r="J101" s="535"/>
      <c r="K101" s="535"/>
      <c r="L101" s="535"/>
      <c r="M101" s="535"/>
      <c r="N101" s="535"/>
      <c r="O101" s="535"/>
      <c r="P101" s="535"/>
      <c r="Q101" s="535"/>
      <c r="R101" s="535"/>
      <c r="S101" s="535"/>
      <c r="T101" s="535"/>
      <c r="U101" s="535"/>
      <c r="V101" s="535"/>
      <c r="W101" s="569"/>
      <c r="X101" s="137"/>
      <c r="Y101" s="117"/>
      <c r="Z101" s="117"/>
      <c r="AA101" s="117"/>
      <c r="AB101" s="116"/>
      <c r="AC101" s="533"/>
      <c r="AD101" s="533"/>
      <c r="AE101" s="533"/>
      <c r="AF101" s="533"/>
      <c r="AG101" s="533"/>
      <c r="AH101" s="533"/>
      <c r="AI101" s="533"/>
      <c r="AJ101" s="533"/>
      <c r="AK101" s="533"/>
      <c r="AL101" s="533"/>
      <c r="AM101" s="533"/>
      <c r="AN101" s="533"/>
      <c r="AO101" s="533"/>
      <c r="AP101" s="533"/>
      <c r="AQ101" s="533"/>
      <c r="AR101" s="533"/>
      <c r="AS101" s="533"/>
      <c r="AT101" s="533"/>
      <c r="AU101" s="533"/>
      <c r="AV101" s="533"/>
      <c r="AW101" s="533"/>
      <c r="AX101" s="533"/>
      <c r="AY101" s="533"/>
      <c r="AZ101" s="533"/>
      <c r="BA101" s="533"/>
      <c r="BB101" s="533"/>
      <c r="BC101" s="533"/>
      <c r="BD101" s="533"/>
      <c r="BE101" s="116"/>
      <c r="BF101" s="117"/>
      <c r="BG101" s="117"/>
      <c r="BH101" s="117"/>
      <c r="BI101" s="138"/>
      <c r="BJ101" s="137"/>
      <c r="BK101" s="117"/>
      <c r="BL101" s="117"/>
      <c r="BM101" s="117"/>
      <c r="BN101" s="116"/>
      <c r="BO101" s="533"/>
      <c r="BP101" s="533"/>
      <c r="BQ101" s="533"/>
      <c r="BR101" s="533"/>
      <c r="BS101" s="533"/>
      <c r="BT101" s="533"/>
      <c r="BU101" s="533"/>
      <c r="BV101" s="533"/>
      <c r="BW101" s="533"/>
      <c r="BX101" s="533"/>
      <c r="BY101" s="533"/>
      <c r="BZ101" s="533"/>
      <c r="CA101" s="533"/>
      <c r="CB101" s="533"/>
      <c r="CC101" s="533"/>
      <c r="CD101" s="533"/>
      <c r="CE101" s="533"/>
      <c r="CF101" s="533"/>
      <c r="CG101" s="533"/>
      <c r="CH101" s="533"/>
      <c r="CI101" s="533"/>
      <c r="CJ101" s="533"/>
      <c r="CK101" s="533"/>
      <c r="CL101" s="533"/>
      <c r="CM101" s="533"/>
      <c r="CN101" s="533"/>
      <c r="CO101" s="533"/>
      <c r="CP101" s="533"/>
      <c r="CQ101" s="116"/>
      <c r="CR101" s="117"/>
      <c r="CS101" s="117"/>
      <c r="CT101" s="117"/>
      <c r="CU101" s="139"/>
    </row>
    <row r="102" spans="2:99" ht="9.75" customHeight="1">
      <c r="B102" s="592"/>
      <c r="C102" s="535"/>
      <c r="D102" s="535"/>
      <c r="E102" s="535"/>
      <c r="F102" s="535"/>
      <c r="G102" s="535"/>
      <c r="H102" s="535"/>
      <c r="I102" s="535"/>
      <c r="J102" s="535"/>
      <c r="K102" s="535"/>
      <c r="L102" s="535"/>
      <c r="M102" s="535"/>
      <c r="N102" s="535"/>
      <c r="O102" s="535"/>
      <c r="P102" s="535"/>
      <c r="Q102" s="535"/>
      <c r="R102" s="535"/>
      <c r="S102" s="535"/>
      <c r="T102" s="535"/>
      <c r="U102" s="535"/>
      <c r="V102" s="535"/>
      <c r="W102" s="569"/>
      <c r="X102" s="137"/>
      <c r="Y102" s="117"/>
      <c r="Z102" s="117"/>
      <c r="AA102" s="117"/>
      <c r="AB102" s="116"/>
      <c r="AC102" s="533"/>
      <c r="AD102" s="533"/>
      <c r="AE102" s="533"/>
      <c r="AF102" s="533"/>
      <c r="AG102" s="533"/>
      <c r="AH102" s="533"/>
      <c r="AI102" s="533"/>
      <c r="AJ102" s="533"/>
      <c r="AK102" s="533"/>
      <c r="AL102" s="533"/>
      <c r="AM102" s="533"/>
      <c r="AN102" s="533"/>
      <c r="AO102" s="533"/>
      <c r="AP102" s="533"/>
      <c r="AQ102" s="533"/>
      <c r="AR102" s="533"/>
      <c r="AS102" s="533"/>
      <c r="AT102" s="533"/>
      <c r="AU102" s="533"/>
      <c r="AV102" s="533"/>
      <c r="AW102" s="533"/>
      <c r="AX102" s="533"/>
      <c r="AY102" s="533"/>
      <c r="AZ102" s="533"/>
      <c r="BA102" s="533"/>
      <c r="BB102" s="533"/>
      <c r="BC102" s="533"/>
      <c r="BD102" s="533"/>
      <c r="BE102" s="116"/>
      <c r="BF102" s="117"/>
      <c r="BG102" s="117"/>
      <c r="BH102" s="117"/>
      <c r="BI102" s="138"/>
      <c r="BJ102" s="137"/>
      <c r="BK102" s="117"/>
      <c r="BL102" s="117"/>
      <c r="BM102" s="117"/>
      <c r="BN102" s="116"/>
      <c r="BO102" s="533"/>
      <c r="BP102" s="533"/>
      <c r="BQ102" s="533"/>
      <c r="BR102" s="533"/>
      <c r="BS102" s="533"/>
      <c r="BT102" s="533"/>
      <c r="BU102" s="533"/>
      <c r="BV102" s="533"/>
      <c r="BW102" s="533"/>
      <c r="BX102" s="533"/>
      <c r="BY102" s="533"/>
      <c r="BZ102" s="533"/>
      <c r="CA102" s="533"/>
      <c r="CB102" s="533"/>
      <c r="CC102" s="533"/>
      <c r="CD102" s="533"/>
      <c r="CE102" s="533"/>
      <c r="CF102" s="533"/>
      <c r="CG102" s="533"/>
      <c r="CH102" s="533"/>
      <c r="CI102" s="533"/>
      <c r="CJ102" s="533"/>
      <c r="CK102" s="533"/>
      <c r="CL102" s="533"/>
      <c r="CM102" s="533"/>
      <c r="CN102" s="533"/>
      <c r="CO102" s="533"/>
      <c r="CP102" s="533"/>
      <c r="CQ102" s="116"/>
      <c r="CR102" s="117"/>
      <c r="CS102" s="117"/>
      <c r="CT102" s="117"/>
      <c r="CU102" s="139"/>
    </row>
    <row r="103" spans="2:99" ht="9.75" customHeight="1">
      <c r="B103" s="592"/>
      <c r="C103" s="535"/>
      <c r="D103" s="535"/>
      <c r="E103" s="535"/>
      <c r="F103" s="535"/>
      <c r="G103" s="535"/>
      <c r="H103" s="535"/>
      <c r="I103" s="535"/>
      <c r="J103" s="535"/>
      <c r="K103" s="535"/>
      <c r="L103" s="535"/>
      <c r="M103" s="535"/>
      <c r="N103" s="535"/>
      <c r="O103" s="535"/>
      <c r="P103" s="535"/>
      <c r="Q103" s="535"/>
      <c r="R103" s="535"/>
      <c r="S103" s="535"/>
      <c r="T103" s="535"/>
      <c r="U103" s="535"/>
      <c r="V103" s="535"/>
      <c r="W103" s="569"/>
      <c r="X103" s="137"/>
      <c r="Y103" s="117"/>
      <c r="Z103" s="117"/>
      <c r="AA103" s="117"/>
      <c r="AB103" s="116"/>
      <c r="AC103" s="533"/>
      <c r="AD103" s="533"/>
      <c r="AE103" s="533"/>
      <c r="AF103" s="533"/>
      <c r="AG103" s="533"/>
      <c r="AH103" s="533"/>
      <c r="AI103" s="533"/>
      <c r="AJ103" s="533"/>
      <c r="AK103" s="533"/>
      <c r="AL103" s="533"/>
      <c r="AM103" s="533"/>
      <c r="AN103" s="533"/>
      <c r="AO103" s="533"/>
      <c r="AP103" s="533"/>
      <c r="AQ103" s="533"/>
      <c r="AR103" s="533"/>
      <c r="AS103" s="533"/>
      <c r="AT103" s="533"/>
      <c r="AU103" s="533"/>
      <c r="AV103" s="533"/>
      <c r="AW103" s="533"/>
      <c r="AX103" s="533"/>
      <c r="AY103" s="533"/>
      <c r="AZ103" s="533"/>
      <c r="BA103" s="533"/>
      <c r="BB103" s="533"/>
      <c r="BC103" s="533"/>
      <c r="BD103" s="533"/>
      <c r="BE103" s="116"/>
      <c r="BF103" s="117"/>
      <c r="BG103" s="117"/>
      <c r="BH103" s="117"/>
      <c r="BI103" s="138"/>
      <c r="BJ103" s="137"/>
      <c r="BK103" s="117"/>
      <c r="BL103" s="117"/>
      <c r="BM103" s="117"/>
      <c r="BN103" s="116"/>
      <c r="BO103" s="533"/>
      <c r="BP103" s="533"/>
      <c r="BQ103" s="533"/>
      <c r="BR103" s="533"/>
      <c r="BS103" s="533"/>
      <c r="BT103" s="533"/>
      <c r="BU103" s="533"/>
      <c r="BV103" s="533"/>
      <c r="BW103" s="533"/>
      <c r="BX103" s="533"/>
      <c r="BY103" s="533"/>
      <c r="BZ103" s="533"/>
      <c r="CA103" s="533"/>
      <c r="CB103" s="533"/>
      <c r="CC103" s="533"/>
      <c r="CD103" s="533"/>
      <c r="CE103" s="533"/>
      <c r="CF103" s="533"/>
      <c r="CG103" s="533"/>
      <c r="CH103" s="533"/>
      <c r="CI103" s="533"/>
      <c r="CJ103" s="533"/>
      <c r="CK103" s="533"/>
      <c r="CL103" s="533"/>
      <c r="CM103" s="533"/>
      <c r="CN103" s="533"/>
      <c r="CO103" s="533"/>
      <c r="CP103" s="533"/>
      <c r="CQ103" s="116"/>
      <c r="CR103" s="117"/>
      <c r="CS103" s="117"/>
      <c r="CT103" s="117"/>
      <c r="CU103" s="139"/>
    </row>
    <row r="104" spans="2:99" ht="9.75" customHeight="1">
      <c r="B104" s="592"/>
      <c r="C104" s="535"/>
      <c r="D104" s="535"/>
      <c r="E104" s="535"/>
      <c r="F104" s="535"/>
      <c r="G104" s="535"/>
      <c r="H104" s="535"/>
      <c r="I104" s="535"/>
      <c r="J104" s="535"/>
      <c r="K104" s="535"/>
      <c r="L104" s="535"/>
      <c r="M104" s="535"/>
      <c r="N104" s="535"/>
      <c r="O104" s="535"/>
      <c r="P104" s="535"/>
      <c r="Q104" s="535"/>
      <c r="R104" s="535"/>
      <c r="S104" s="535"/>
      <c r="T104" s="535"/>
      <c r="U104" s="535"/>
      <c r="V104" s="535"/>
      <c r="W104" s="569"/>
      <c r="X104" s="137"/>
      <c r="Y104" s="117"/>
      <c r="Z104" s="117"/>
      <c r="AA104" s="117"/>
      <c r="AB104" s="116"/>
      <c r="AC104" s="533"/>
      <c r="AD104" s="533"/>
      <c r="AE104" s="533"/>
      <c r="AF104" s="533"/>
      <c r="AG104" s="533"/>
      <c r="AH104" s="533"/>
      <c r="AI104" s="533"/>
      <c r="AJ104" s="533"/>
      <c r="AK104" s="533"/>
      <c r="AL104" s="533"/>
      <c r="AM104" s="533"/>
      <c r="AN104" s="533"/>
      <c r="AO104" s="533"/>
      <c r="AP104" s="533"/>
      <c r="AQ104" s="533"/>
      <c r="AR104" s="533"/>
      <c r="AS104" s="533"/>
      <c r="AT104" s="533"/>
      <c r="AU104" s="533"/>
      <c r="AV104" s="533"/>
      <c r="AW104" s="533"/>
      <c r="AX104" s="533"/>
      <c r="AY104" s="533"/>
      <c r="AZ104" s="533"/>
      <c r="BA104" s="533"/>
      <c r="BB104" s="533"/>
      <c r="BC104" s="533"/>
      <c r="BD104" s="533"/>
      <c r="BE104" s="116"/>
      <c r="BF104" s="117"/>
      <c r="BG104" s="117"/>
      <c r="BH104" s="117"/>
      <c r="BI104" s="138"/>
      <c r="BJ104" s="137"/>
      <c r="BK104" s="117"/>
      <c r="BL104" s="117"/>
      <c r="BM104" s="117"/>
      <c r="BN104" s="116"/>
      <c r="BO104" s="533"/>
      <c r="BP104" s="533"/>
      <c r="BQ104" s="533"/>
      <c r="BR104" s="533"/>
      <c r="BS104" s="533"/>
      <c r="BT104" s="533"/>
      <c r="BU104" s="533"/>
      <c r="BV104" s="533"/>
      <c r="BW104" s="533"/>
      <c r="BX104" s="533"/>
      <c r="BY104" s="533"/>
      <c r="BZ104" s="533"/>
      <c r="CA104" s="533"/>
      <c r="CB104" s="533"/>
      <c r="CC104" s="533"/>
      <c r="CD104" s="533"/>
      <c r="CE104" s="533"/>
      <c r="CF104" s="533"/>
      <c r="CG104" s="533"/>
      <c r="CH104" s="533"/>
      <c r="CI104" s="533"/>
      <c r="CJ104" s="533"/>
      <c r="CK104" s="533"/>
      <c r="CL104" s="533"/>
      <c r="CM104" s="533"/>
      <c r="CN104" s="533"/>
      <c r="CO104" s="533"/>
      <c r="CP104" s="533"/>
      <c r="CQ104" s="116"/>
      <c r="CR104" s="117"/>
      <c r="CS104" s="117"/>
      <c r="CT104" s="117"/>
      <c r="CU104" s="139"/>
    </row>
    <row r="105" spans="2:99" ht="9.75" customHeight="1">
      <c r="B105" s="592"/>
      <c r="C105" s="535"/>
      <c r="D105" s="535"/>
      <c r="E105" s="535"/>
      <c r="F105" s="535"/>
      <c r="G105" s="535"/>
      <c r="H105" s="535"/>
      <c r="I105" s="535"/>
      <c r="J105" s="535"/>
      <c r="K105" s="535"/>
      <c r="L105" s="535"/>
      <c r="M105" s="535"/>
      <c r="N105" s="535"/>
      <c r="O105" s="535"/>
      <c r="P105" s="535"/>
      <c r="Q105" s="535"/>
      <c r="R105" s="535"/>
      <c r="S105" s="535"/>
      <c r="T105" s="535"/>
      <c r="U105" s="535"/>
      <c r="V105" s="535"/>
      <c r="W105" s="569"/>
      <c r="X105" s="137"/>
      <c r="Y105" s="117"/>
      <c r="Z105" s="117"/>
      <c r="AA105" s="117"/>
      <c r="AB105" s="116"/>
      <c r="AC105" s="533"/>
      <c r="AD105" s="533"/>
      <c r="AE105" s="533"/>
      <c r="AF105" s="533"/>
      <c r="AG105" s="533"/>
      <c r="AH105" s="533"/>
      <c r="AI105" s="533"/>
      <c r="AJ105" s="533"/>
      <c r="AK105" s="533"/>
      <c r="AL105" s="533"/>
      <c r="AM105" s="533"/>
      <c r="AN105" s="533"/>
      <c r="AO105" s="533"/>
      <c r="AP105" s="533"/>
      <c r="AQ105" s="533"/>
      <c r="AR105" s="533"/>
      <c r="AS105" s="533"/>
      <c r="AT105" s="533"/>
      <c r="AU105" s="533"/>
      <c r="AV105" s="533"/>
      <c r="AW105" s="533"/>
      <c r="AX105" s="533"/>
      <c r="AY105" s="533"/>
      <c r="AZ105" s="533"/>
      <c r="BA105" s="533"/>
      <c r="BB105" s="533"/>
      <c r="BC105" s="533"/>
      <c r="BD105" s="533"/>
      <c r="BE105" s="116"/>
      <c r="BF105" s="117"/>
      <c r="BG105" s="117"/>
      <c r="BH105" s="117"/>
      <c r="BI105" s="138"/>
      <c r="BJ105" s="137"/>
      <c r="BK105" s="117"/>
      <c r="BL105" s="117"/>
      <c r="BM105" s="117"/>
      <c r="BN105" s="116"/>
      <c r="BO105" s="533"/>
      <c r="BP105" s="533"/>
      <c r="BQ105" s="533"/>
      <c r="BR105" s="533"/>
      <c r="BS105" s="533"/>
      <c r="BT105" s="533"/>
      <c r="BU105" s="533"/>
      <c r="BV105" s="533"/>
      <c r="BW105" s="533"/>
      <c r="BX105" s="533"/>
      <c r="BY105" s="533"/>
      <c r="BZ105" s="533"/>
      <c r="CA105" s="533"/>
      <c r="CB105" s="533"/>
      <c r="CC105" s="533"/>
      <c r="CD105" s="533"/>
      <c r="CE105" s="533"/>
      <c r="CF105" s="533"/>
      <c r="CG105" s="533"/>
      <c r="CH105" s="533"/>
      <c r="CI105" s="533"/>
      <c r="CJ105" s="533"/>
      <c r="CK105" s="533"/>
      <c r="CL105" s="533"/>
      <c r="CM105" s="533"/>
      <c r="CN105" s="533"/>
      <c r="CO105" s="533"/>
      <c r="CP105" s="533"/>
      <c r="CQ105" s="116"/>
      <c r="CR105" s="117"/>
      <c r="CS105" s="117"/>
      <c r="CT105" s="117"/>
      <c r="CU105" s="139"/>
    </row>
    <row r="106" spans="2:99" ht="9.75" customHeight="1">
      <c r="B106" s="592"/>
      <c r="C106" s="535"/>
      <c r="D106" s="535"/>
      <c r="E106" s="535"/>
      <c r="F106" s="535"/>
      <c r="G106" s="535"/>
      <c r="H106" s="535"/>
      <c r="I106" s="535"/>
      <c r="J106" s="535"/>
      <c r="K106" s="535"/>
      <c r="L106" s="535"/>
      <c r="M106" s="535"/>
      <c r="N106" s="535"/>
      <c r="O106" s="535"/>
      <c r="P106" s="535"/>
      <c r="Q106" s="535"/>
      <c r="R106" s="535"/>
      <c r="S106" s="535"/>
      <c r="T106" s="535"/>
      <c r="U106" s="535"/>
      <c r="V106" s="535"/>
      <c r="W106" s="569"/>
      <c r="X106" s="137"/>
      <c r="Y106" s="117"/>
      <c r="Z106" s="117"/>
      <c r="AA106" s="117"/>
      <c r="AB106" s="116"/>
      <c r="AC106" s="533"/>
      <c r="AD106" s="533"/>
      <c r="AE106" s="533"/>
      <c r="AF106" s="533"/>
      <c r="AG106" s="533"/>
      <c r="AH106" s="533"/>
      <c r="AI106" s="533"/>
      <c r="AJ106" s="533"/>
      <c r="AK106" s="533"/>
      <c r="AL106" s="533"/>
      <c r="AM106" s="533"/>
      <c r="AN106" s="533"/>
      <c r="AO106" s="533"/>
      <c r="AP106" s="533"/>
      <c r="AQ106" s="533"/>
      <c r="AR106" s="533"/>
      <c r="AS106" s="533"/>
      <c r="AT106" s="533"/>
      <c r="AU106" s="533"/>
      <c r="AV106" s="533"/>
      <c r="AW106" s="533"/>
      <c r="AX106" s="533"/>
      <c r="AY106" s="533"/>
      <c r="AZ106" s="533"/>
      <c r="BA106" s="533"/>
      <c r="BB106" s="533"/>
      <c r="BC106" s="533"/>
      <c r="BD106" s="533"/>
      <c r="BE106" s="116"/>
      <c r="BF106" s="117"/>
      <c r="BG106" s="117"/>
      <c r="BH106" s="117"/>
      <c r="BI106" s="138"/>
      <c r="BJ106" s="137"/>
      <c r="BK106" s="117"/>
      <c r="BL106" s="117"/>
      <c r="BM106" s="117"/>
      <c r="BN106" s="116"/>
      <c r="BO106" s="533"/>
      <c r="BP106" s="533"/>
      <c r="BQ106" s="533"/>
      <c r="BR106" s="533"/>
      <c r="BS106" s="533"/>
      <c r="BT106" s="533"/>
      <c r="BU106" s="533"/>
      <c r="BV106" s="533"/>
      <c r="BW106" s="533"/>
      <c r="BX106" s="533"/>
      <c r="BY106" s="533"/>
      <c r="BZ106" s="533"/>
      <c r="CA106" s="533"/>
      <c r="CB106" s="533"/>
      <c r="CC106" s="533"/>
      <c r="CD106" s="533"/>
      <c r="CE106" s="533"/>
      <c r="CF106" s="533"/>
      <c r="CG106" s="533"/>
      <c r="CH106" s="533"/>
      <c r="CI106" s="533"/>
      <c r="CJ106" s="533"/>
      <c r="CK106" s="533"/>
      <c r="CL106" s="533"/>
      <c r="CM106" s="533"/>
      <c r="CN106" s="533"/>
      <c r="CO106" s="533"/>
      <c r="CP106" s="533"/>
      <c r="CQ106" s="116"/>
      <c r="CR106" s="117"/>
      <c r="CS106" s="117"/>
      <c r="CT106" s="117"/>
      <c r="CU106" s="139"/>
    </row>
    <row r="107" spans="2:99" ht="9.75" customHeight="1">
      <c r="B107" s="566"/>
      <c r="C107" s="567"/>
      <c r="D107" s="567"/>
      <c r="E107" s="567"/>
      <c r="F107" s="567"/>
      <c r="G107" s="567"/>
      <c r="H107" s="567"/>
      <c r="I107" s="567"/>
      <c r="J107" s="567"/>
      <c r="K107" s="567"/>
      <c r="L107" s="567"/>
      <c r="M107" s="567"/>
      <c r="N107" s="567"/>
      <c r="O107" s="567"/>
      <c r="P107" s="567"/>
      <c r="Q107" s="567"/>
      <c r="R107" s="567"/>
      <c r="S107" s="567"/>
      <c r="T107" s="567"/>
      <c r="U107" s="567"/>
      <c r="V107" s="567"/>
      <c r="W107" s="571"/>
      <c r="X107" s="140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1"/>
      <c r="AV107" s="141"/>
      <c r="AW107" s="141"/>
      <c r="AX107" s="141"/>
      <c r="AY107" s="141"/>
      <c r="AZ107" s="141"/>
      <c r="BA107" s="141"/>
      <c r="BB107" s="141"/>
      <c r="BC107" s="141"/>
      <c r="BD107" s="141"/>
      <c r="BE107" s="141"/>
      <c r="BF107" s="141"/>
      <c r="BG107" s="141"/>
      <c r="BH107" s="141"/>
      <c r="BI107" s="142"/>
      <c r="BJ107" s="140"/>
      <c r="BK107" s="141"/>
      <c r="BL107" s="141"/>
      <c r="BM107" s="141"/>
      <c r="BN107" s="141"/>
      <c r="BO107" s="141"/>
      <c r="BP107" s="141"/>
      <c r="BQ107" s="141"/>
      <c r="BR107" s="141"/>
      <c r="BS107" s="141"/>
      <c r="BT107" s="141"/>
      <c r="BU107" s="141"/>
      <c r="BV107" s="141"/>
      <c r="BW107" s="141"/>
      <c r="BX107" s="141"/>
      <c r="BY107" s="141"/>
      <c r="BZ107" s="141"/>
      <c r="CA107" s="141"/>
      <c r="CB107" s="141"/>
      <c r="CC107" s="141"/>
      <c r="CD107" s="141"/>
      <c r="CE107" s="141"/>
      <c r="CF107" s="141"/>
      <c r="CG107" s="141"/>
      <c r="CH107" s="141"/>
      <c r="CI107" s="141"/>
      <c r="CJ107" s="141"/>
      <c r="CK107" s="141"/>
      <c r="CL107" s="141"/>
      <c r="CM107" s="141"/>
      <c r="CN107" s="141"/>
      <c r="CO107" s="141"/>
      <c r="CP107" s="141"/>
      <c r="CQ107" s="141"/>
      <c r="CR107" s="141"/>
      <c r="CS107" s="141"/>
      <c r="CT107" s="141"/>
      <c r="CU107" s="143"/>
    </row>
    <row r="108" spans="2:99" ht="7.5" customHeight="1">
      <c r="B108" s="641" t="s">
        <v>244</v>
      </c>
      <c r="C108" s="642"/>
      <c r="D108" s="642"/>
      <c r="E108" s="642"/>
      <c r="F108" s="642"/>
      <c r="G108" s="642"/>
      <c r="H108" s="647" t="s">
        <v>228</v>
      </c>
      <c r="I108" s="647"/>
      <c r="J108" s="647"/>
      <c r="K108" s="647"/>
      <c r="L108" s="647"/>
      <c r="M108" s="647"/>
      <c r="N108" s="647"/>
      <c r="O108" s="647"/>
      <c r="P108" s="647"/>
      <c r="Q108" s="647"/>
      <c r="R108" s="647"/>
      <c r="S108" s="647"/>
      <c r="T108" s="647"/>
      <c r="U108" s="647"/>
      <c r="V108" s="647"/>
      <c r="W108" s="647"/>
      <c r="X108" s="647"/>
      <c r="Y108" s="647"/>
      <c r="Z108" s="647"/>
      <c r="AA108" s="647"/>
      <c r="AB108" s="647"/>
      <c r="AC108" s="647"/>
      <c r="AD108" s="647"/>
      <c r="AE108" s="647"/>
      <c r="AF108" s="647"/>
      <c r="AG108" s="647"/>
      <c r="AH108" s="647"/>
      <c r="AI108" s="647"/>
      <c r="AJ108" s="647"/>
      <c r="AK108" s="647"/>
      <c r="AL108" s="647"/>
      <c r="AM108" s="647"/>
      <c r="AN108" s="647"/>
      <c r="AO108" s="647"/>
      <c r="AP108" s="647"/>
      <c r="AQ108" s="647"/>
      <c r="AR108" s="647"/>
      <c r="AS108" s="647"/>
      <c r="AT108" s="647"/>
      <c r="AU108" s="647"/>
      <c r="AV108" s="647"/>
      <c r="AW108" s="647"/>
      <c r="AX108" s="647"/>
      <c r="AY108" s="647"/>
      <c r="AZ108" s="647"/>
      <c r="BA108" s="647"/>
      <c r="BB108" s="647"/>
      <c r="BC108" s="647"/>
      <c r="BD108" s="647"/>
      <c r="BE108" s="647"/>
      <c r="BF108" s="647"/>
      <c r="BG108" s="647"/>
      <c r="BH108" s="647"/>
      <c r="BI108" s="647"/>
      <c r="BJ108" s="647"/>
      <c r="BK108" s="647"/>
      <c r="BL108" s="647"/>
      <c r="BM108" s="647"/>
      <c r="BN108" s="647"/>
      <c r="BO108" s="647"/>
      <c r="BP108" s="647"/>
      <c r="BQ108" s="647"/>
      <c r="BR108" s="647"/>
      <c r="BS108" s="647"/>
      <c r="BT108" s="647"/>
      <c r="BU108" s="647"/>
      <c r="BV108" s="647"/>
      <c r="BW108" s="647"/>
      <c r="BX108" s="647"/>
      <c r="BY108" s="647"/>
      <c r="BZ108" s="647"/>
      <c r="CA108" s="647"/>
      <c r="CB108" s="647"/>
      <c r="CC108" s="647"/>
      <c r="CD108" s="647"/>
      <c r="CE108" s="647"/>
      <c r="CF108" s="647"/>
      <c r="CG108" s="647"/>
      <c r="CH108" s="647"/>
      <c r="CI108" s="647"/>
      <c r="CJ108" s="647"/>
      <c r="CK108" s="647"/>
      <c r="CL108" s="647"/>
      <c r="CM108" s="647"/>
      <c r="CN108" s="647"/>
      <c r="CO108" s="647"/>
      <c r="CP108" s="647"/>
      <c r="CQ108" s="647"/>
      <c r="CR108" s="647"/>
      <c r="CS108" s="647"/>
      <c r="CT108" s="647"/>
      <c r="CU108" s="648"/>
    </row>
    <row r="109" spans="2:99" ht="7.5" customHeight="1">
      <c r="B109" s="643"/>
      <c r="C109" s="644"/>
      <c r="D109" s="644"/>
      <c r="E109" s="644"/>
      <c r="F109" s="644"/>
      <c r="G109" s="644"/>
      <c r="H109" s="649"/>
      <c r="I109" s="649"/>
      <c r="J109" s="649"/>
      <c r="K109" s="649"/>
      <c r="L109" s="649"/>
      <c r="M109" s="649"/>
      <c r="N109" s="649"/>
      <c r="O109" s="649"/>
      <c r="P109" s="649"/>
      <c r="Q109" s="649"/>
      <c r="R109" s="649"/>
      <c r="S109" s="649"/>
      <c r="T109" s="649"/>
      <c r="U109" s="649"/>
      <c r="V109" s="649"/>
      <c r="W109" s="649"/>
      <c r="X109" s="649"/>
      <c r="Y109" s="649"/>
      <c r="Z109" s="649"/>
      <c r="AA109" s="649"/>
      <c r="AB109" s="649"/>
      <c r="AC109" s="649"/>
      <c r="AD109" s="649"/>
      <c r="AE109" s="649"/>
      <c r="AF109" s="649"/>
      <c r="AG109" s="649"/>
      <c r="AH109" s="649"/>
      <c r="AI109" s="649"/>
      <c r="AJ109" s="649"/>
      <c r="AK109" s="649"/>
      <c r="AL109" s="649"/>
      <c r="AM109" s="649"/>
      <c r="AN109" s="649"/>
      <c r="AO109" s="649"/>
      <c r="AP109" s="649"/>
      <c r="AQ109" s="649"/>
      <c r="AR109" s="649"/>
      <c r="AS109" s="649"/>
      <c r="AT109" s="649"/>
      <c r="AU109" s="649"/>
      <c r="AV109" s="649"/>
      <c r="AW109" s="649"/>
      <c r="AX109" s="649"/>
      <c r="AY109" s="649"/>
      <c r="AZ109" s="649"/>
      <c r="BA109" s="649"/>
      <c r="BB109" s="649"/>
      <c r="BC109" s="649"/>
      <c r="BD109" s="649"/>
      <c r="BE109" s="649"/>
      <c r="BF109" s="649"/>
      <c r="BG109" s="649"/>
      <c r="BH109" s="649"/>
      <c r="BI109" s="649"/>
      <c r="BJ109" s="649"/>
      <c r="BK109" s="649"/>
      <c r="BL109" s="649"/>
      <c r="BM109" s="649"/>
      <c r="BN109" s="649"/>
      <c r="BO109" s="649"/>
      <c r="BP109" s="649"/>
      <c r="BQ109" s="649"/>
      <c r="BR109" s="649"/>
      <c r="BS109" s="649"/>
      <c r="BT109" s="649"/>
      <c r="BU109" s="649"/>
      <c r="BV109" s="649"/>
      <c r="BW109" s="649"/>
      <c r="BX109" s="649"/>
      <c r="BY109" s="649"/>
      <c r="BZ109" s="649"/>
      <c r="CA109" s="649"/>
      <c r="CB109" s="649"/>
      <c r="CC109" s="649"/>
      <c r="CD109" s="649"/>
      <c r="CE109" s="649"/>
      <c r="CF109" s="649"/>
      <c r="CG109" s="649"/>
      <c r="CH109" s="649"/>
      <c r="CI109" s="649"/>
      <c r="CJ109" s="649"/>
      <c r="CK109" s="649"/>
      <c r="CL109" s="649"/>
      <c r="CM109" s="649"/>
      <c r="CN109" s="649"/>
      <c r="CO109" s="649"/>
      <c r="CP109" s="649"/>
      <c r="CQ109" s="649"/>
      <c r="CR109" s="649"/>
      <c r="CS109" s="649"/>
      <c r="CT109" s="649"/>
      <c r="CU109" s="650"/>
    </row>
    <row r="110" spans="2:99" ht="7.5" customHeight="1">
      <c r="B110" s="643"/>
      <c r="C110" s="644"/>
      <c r="D110" s="644"/>
      <c r="E110" s="644"/>
      <c r="F110" s="644"/>
      <c r="G110" s="644"/>
      <c r="H110" s="649"/>
      <c r="I110" s="649"/>
      <c r="J110" s="649"/>
      <c r="K110" s="649"/>
      <c r="L110" s="649"/>
      <c r="M110" s="649"/>
      <c r="N110" s="649"/>
      <c r="O110" s="649"/>
      <c r="P110" s="649"/>
      <c r="Q110" s="649"/>
      <c r="R110" s="649"/>
      <c r="S110" s="649"/>
      <c r="T110" s="649"/>
      <c r="U110" s="649"/>
      <c r="V110" s="649"/>
      <c r="W110" s="649"/>
      <c r="X110" s="649"/>
      <c r="Y110" s="649"/>
      <c r="Z110" s="649"/>
      <c r="AA110" s="649"/>
      <c r="AB110" s="649"/>
      <c r="AC110" s="649"/>
      <c r="AD110" s="649"/>
      <c r="AE110" s="649"/>
      <c r="AF110" s="649"/>
      <c r="AG110" s="649"/>
      <c r="AH110" s="649"/>
      <c r="AI110" s="649"/>
      <c r="AJ110" s="649"/>
      <c r="AK110" s="649"/>
      <c r="AL110" s="649"/>
      <c r="AM110" s="649"/>
      <c r="AN110" s="649"/>
      <c r="AO110" s="649"/>
      <c r="AP110" s="649"/>
      <c r="AQ110" s="649"/>
      <c r="AR110" s="649"/>
      <c r="AS110" s="649"/>
      <c r="AT110" s="649"/>
      <c r="AU110" s="649"/>
      <c r="AV110" s="649"/>
      <c r="AW110" s="649"/>
      <c r="AX110" s="649"/>
      <c r="AY110" s="649"/>
      <c r="AZ110" s="649"/>
      <c r="BA110" s="649"/>
      <c r="BB110" s="649"/>
      <c r="BC110" s="649"/>
      <c r="BD110" s="649"/>
      <c r="BE110" s="649"/>
      <c r="BF110" s="649"/>
      <c r="BG110" s="649"/>
      <c r="BH110" s="649"/>
      <c r="BI110" s="649"/>
      <c r="BJ110" s="649"/>
      <c r="BK110" s="649"/>
      <c r="BL110" s="649"/>
      <c r="BM110" s="649"/>
      <c r="BN110" s="649"/>
      <c r="BO110" s="649"/>
      <c r="BP110" s="649"/>
      <c r="BQ110" s="649"/>
      <c r="BR110" s="649"/>
      <c r="BS110" s="649"/>
      <c r="BT110" s="649"/>
      <c r="BU110" s="649"/>
      <c r="BV110" s="649"/>
      <c r="BW110" s="649"/>
      <c r="BX110" s="649"/>
      <c r="BY110" s="649"/>
      <c r="BZ110" s="649"/>
      <c r="CA110" s="649"/>
      <c r="CB110" s="649"/>
      <c r="CC110" s="649"/>
      <c r="CD110" s="649"/>
      <c r="CE110" s="649"/>
      <c r="CF110" s="649"/>
      <c r="CG110" s="649"/>
      <c r="CH110" s="649"/>
      <c r="CI110" s="649"/>
      <c r="CJ110" s="649"/>
      <c r="CK110" s="649"/>
      <c r="CL110" s="649"/>
      <c r="CM110" s="649"/>
      <c r="CN110" s="649"/>
      <c r="CO110" s="649"/>
      <c r="CP110" s="649"/>
      <c r="CQ110" s="649"/>
      <c r="CR110" s="649"/>
      <c r="CS110" s="649"/>
      <c r="CT110" s="649"/>
      <c r="CU110" s="650"/>
    </row>
    <row r="111" spans="2:99" ht="7.5" customHeight="1" thickBot="1">
      <c r="B111" s="645"/>
      <c r="C111" s="646"/>
      <c r="D111" s="646"/>
      <c r="E111" s="646"/>
      <c r="F111" s="646"/>
      <c r="G111" s="646"/>
      <c r="H111" s="651"/>
      <c r="I111" s="651"/>
      <c r="J111" s="651"/>
      <c r="K111" s="651"/>
      <c r="L111" s="651"/>
      <c r="M111" s="651"/>
      <c r="N111" s="651"/>
      <c r="O111" s="651"/>
      <c r="P111" s="651"/>
      <c r="Q111" s="651"/>
      <c r="R111" s="651"/>
      <c r="S111" s="651"/>
      <c r="T111" s="651"/>
      <c r="U111" s="651"/>
      <c r="V111" s="651"/>
      <c r="W111" s="651"/>
      <c r="X111" s="651"/>
      <c r="Y111" s="651"/>
      <c r="Z111" s="651"/>
      <c r="AA111" s="651"/>
      <c r="AB111" s="651"/>
      <c r="AC111" s="651"/>
      <c r="AD111" s="651"/>
      <c r="AE111" s="651"/>
      <c r="AF111" s="651"/>
      <c r="AG111" s="651"/>
      <c r="AH111" s="651"/>
      <c r="AI111" s="651"/>
      <c r="AJ111" s="651"/>
      <c r="AK111" s="651"/>
      <c r="AL111" s="651"/>
      <c r="AM111" s="651"/>
      <c r="AN111" s="651"/>
      <c r="AO111" s="651"/>
      <c r="AP111" s="651"/>
      <c r="AQ111" s="651"/>
      <c r="AR111" s="651"/>
      <c r="AS111" s="651"/>
      <c r="AT111" s="651"/>
      <c r="AU111" s="651"/>
      <c r="AV111" s="651"/>
      <c r="AW111" s="651"/>
      <c r="AX111" s="651"/>
      <c r="AY111" s="651"/>
      <c r="AZ111" s="651"/>
      <c r="BA111" s="651"/>
      <c r="BB111" s="651"/>
      <c r="BC111" s="651"/>
      <c r="BD111" s="651"/>
      <c r="BE111" s="651"/>
      <c r="BF111" s="651"/>
      <c r="BG111" s="651"/>
      <c r="BH111" s="651"/>
      <c r="BI111" s="651"/>
      <c r="BJ111" s="651"/>
      <c r="BK111" s="651"/>
      <c r="BL111" s="651"/>
      <c r="BM111" s="651"/>
      <c r="BN111" s="651"/>
      <c r="BO111" s="651"/>
      <c r="BP111" s="651"/>
      <c r="BQ111" s="651"/>
      <c r="BR111" s="651"/>
      <c r="BS111" s="651"/>
      <c r="BT111" s="651"/>
      <c r="BU111" s="651"/>
      <c r="BV111" s="651"/>
      <c r="BW111" s="651"/>
      <c r="BX111" s="651"/>
      <c r="BY111" s="651"/>
      <c r="BZ111" s="651"/>
      <c r="CA111" s="651"/>
      <c r="CB111" s="651"/>
      <c r="CC111" s="651"/>
      <c r="CD111" s="651"/>
      <c r="CE111" s="651"/>
      <c r="CF111" s="651"/>
      <c r="CG111" s="651"/>
      <c r="CH111" s="651"/>
      <c r="CI111" s="651"/>
      <c r="CJ111" s="651"/>
      <c r="CK111" s="651"/>
      <c r="CL111" s="651"/>
      <c r="CM111" s="651"/>
      <c r="CN111" s="651"/>
      <c r="CO111" s="651"/>
      <c r="CP111" s="651"/>
      <c r="CQ111" s="651"/>
      <c r="CR111" s="651"/>
      <c r="CS111" s="651"/>
      <c r="CT111" s="651"/>
      <c r="CU111" s="652"/>
    </row>
    <row r="112" spans="2:99" ht="10.95" customHeight="1">
      <c r="B112" s="653"/>
      <c r="C112" s="653"/>
      <c r="D112" s="653"/>
      <c r="E112" s="653"/>
      <c r="F112" s="653"/>
      <c r="G112" s="653"/>
      <c r="H112" s="653"/>
      <c r="I112" s="653"/>
      <c r="J112" s="653"/>
      <c r="K112" s="653"/>
      <c r="L112" s="653"/>
      <c r="M112" s="653"/>
      <c r="N112" s="653"/>
      <c r="O112" s="653"/>
      <c r="P112" s="653"/>
      <c r="Q112" s="653"/>
      <c r="R112" s="653"/>
      <c r="S112" s="653"/>
      <c r="T112" s="653"/>
      <c r="U112" s="653"/>
      <c r="V112" s="653"/>
      <c r="W112" s="653"/>
      <c r="X112" s="653"/>
      <c r="Y112" s="653"/>
      <c r="Z112" s="653"/>
      <c r="AA112" s="653"/>
      <c r="AB112" s="653"/>
      <c r="AC112" s="653"/>
      <c r="AD112" s="653"/>
      <c r="AE112" s="653"/>
      <c r="AF112" s="653"/>
      <c r="AG112" s="653"/>
      <c r="AH112" s="653"/>
      <c r="AI112" s="653"/>
      <c r="AJ112" s="653"/>
      <c r="AK112" s="653"/>
      <c r="AL112" s="653"/>
      <c r="AM112" s="653"/>
      <c r="AN112" s="653"/>
      <c r="AO112" s="653"/>
      <c r="AP112" s="653"/>
      <c r="AQ112" s="653"/>
      <c r="AR112" s="653"/>
      <c r="AS112" s="653"/>
      <c r="AT112" s="653"/>
      <c r="AU112" s="653"/>
      <c r="AV112" s="653"/>
      <c r="AW112" s="653"/>
      <c r="AX112" s="653"/>
      <c r="AY112" s="653"/>
      <c r="AZ112" s="653"/>
      <c r="BA112" s="653"/>
      <c r="BB112" s="653"/>
      <c r="BC112" s="653"/>
      <c r="BD112" s="653"/>
      <c r="BE112" s="653"/>
      <c r="BF112" s="653"/>
      <c r="BG112" s="653"/>
      <c r="BH112" s="653"/>
      <c r="BI112" s="653"/>
      <c r="BJ112" s="653"/>
      <c r="BK112" s="653"/>
      <c r="BL112" s="653"/>
      <c r="BM112" s="653"/>
      <c r="BN112" s="653"/>
      <c r="BO112" s="653"/>
      <c r="BP112" s="653"/>
      <c r="BQ112" s="653"/>
      <c r="BR112" s="653"/>
      <c r="BS112" s="653"/>
      <c r="BT112" s="653"/>
      <c r="BU112" s="653"/>
      <c r="BV112" s="653"/>
      <c r="BW112" s="653"/>
      <c r="BX112" s="653"/>
      <c r="BY112" s="653"/>
      <c r="BZ112" s="653"/>
      <c r="CA112" s="653"/>
      <c r="CB112" s="653"/>
      <c r="CC112" s="653"/>
      <c r="CD112" s="653"/>
      <c r="CE112" s="653"/>
      <c r="CF112" s="653"/>
      <c r="CG112" s="653"/>
      <c r="CH112" s="653"/>
      <c r="CI112" s="653"/>
      <c r="CJ112" s="653"/>
      <c r="CK112" s="653"/>
      <c r="CL112" s="653"/>
      <c r="CM112" s="653"/>
      <c r="CN112" s="653"/>
      <c r="CO112" s="653"/>
      <c r="CP112" s="653"/>
      <c r="CQ112" s="653"/>
      <c r="CR112" s="653"/>
      <c r="CS112" s="653"/>
      <c r="CT112" s="653"/>
      <c r="CU112" s="653"/>
    </row>
    <row r="113" spans="2:99" ht="10.95" customHeight="1">
      <c r="B113" s="654" t="s">
        <v>245</v>
      </c>
      <c r="C113" s="654"/>
      <c r="D113" s="654"/>
      <c r="E113" s="654"/>
      <c r="F113" s="654"/>
      <c r="G113" s="654"/>
      <c r="H113" s="654"/>
      <c r="I113" s="654"/>
      <c r="J113" s="654"/>
      <c r="K113" s="654"/>
      <c r="L113" s="654"/>
      <c r="M113" s="654"/>
      <c r="N113" s="654"/>
      <c r="O113" s="654"/>
      <c r="P113" s="654"/>
      <c r="Q113" s="654"/>
      <c r="R113" s="654"/>
      <c r="S113" s="654"/>
      <c r="T113" s="654"/>
      <c r="U113" s="654"/>
      <c r="V113" s="654"/>
      <c r="W113" s="654"/>
      <c r="X113" s="654"/>
      <c r="Y113" s="654"/>
      <c r="Z113" s="654"/>
      <c r="AA113" s="654"/>
      <c r="AB113" s="654"/>
      <c r="AC113" s="654"/>
      <c r="AD113" s="654"/>
      <c r="AE113" s="654"/>
      <c r="AF113" s="654"/>
      <c r="AG113" s="654"/>
      <c r="AH113" s="654"/>
      <c r="AI113" s="654"/>
      <c r="AJ113" s="654"/>
      <c r="AK113" s="654"/>
      <c r="AL113" s="654"/>
      <c r="AM113" s="654"/>
      <c r="AN113" s="654"/>
      <c r="AO113" s="654"/>
      <c r="AP113" s="654"/>
      <c r="AQ113" s="654"/>
      <c r="AR113" s="654"/>
      <c r="AS113" s="654"/>
      <c r="AT113" s="654"/>
      <c r="AU113" s="654"/>
      <c r="AV113" s="654"/>
      <c r="AW113" s="654"/>
      <c r="AX113" s="654"/>
      <c r="AY113" s="654"/>
      <c r="AZ113" s="654"/>
      <c r="BA113" s="654"/>
      <c r="BB113" s="654"/>
      <c r="BC113" s="654"/>
      <c r="BD113" s="654"/>
      <c r="BE113" s="654"/>
      <c r="BF113" s="654"/>
      <c r="BG113" s="654"/>
      <c r="BH113" s="654"/>
      <c r="BI113" s="654"/>
      <c r="BJ113" s="654"/>
      <c r="BK113" s="654"/>
      <c r="BL113" s="654"/>
      <c r="BM113" s="654"/>
      <c r="BN113" s="654"/>
      <c r="BO113" s="654"/>
      <c r="BP113" s="654"/>
      <c r="BQ113" s="654"/>
      <c r="BR113" s="654"/>
      <c r="BS113" s="654"/>
      <c r="BT113" s="654"/>
      <c r="BU113" s="654"/>
      <c r="BV113" s="654"/>
      <c r="BW113" s="654"/>
      <c r="BX113" s="654"/>
      <c r="BY113" s="654"/>
      <c r="BZ113" s="654"/>
      <c r="CA113" s="654"/>
      <c r="CB113" s="654"/>
      <c r="CC113" s="654"/>
      <c r="CD113" s="654"/>
      <c r="CE113" s="654"/>
      <c r="CF113" s="654"/>
      <c r="CG113" s="654"/>
      <c r="CH113" s="654"/>
      <c r="CI113" s="654"/>
      <c r="CJ113" s="654"/>
      <c r="CK113" s="654"/>
      <c r="CL113" s="654"/>
      <c r="CM113" s="654"/>
      <c r="CN113" s="654"/>
      <c r="CO113" s="654"/>
      <c r="CP113" s="654"/>
      <c r="CQ113" s="654"/>
      <c r="CR113" s="654"/>
      <c r="CS113" s="654"/>
      <c r="CT113" s="654"/>
      <c r="CU113" s="654"/>
    </row>
    <row r="114" spans="2:99" ht="10.95" customHeight="1">
      <c r="B114" s="654" t="s">
        <v>246</v>
      </c>
      <c r="C114" s="654"/>
      <c r="D114" s="654"/>
      <c r="E114" s="654"/>
      <c r="F114" s="654"/>
      <c r="G114" s="654"/>
      <c r="H114" s="654"/>
      <c r="I114" s="654"/>
      <c r="J114" s="654"/>
      <c r="K114" s="654"/>
      <c r="L114" s="654"/>
      <c r="M114" s="654"/>
      <c r="N114" s="654"/>
      <c r="O114" s="654"/>
      <c r="P114" s="654"/>
      <c r="Q114" s="654"/>
      <c r="R114" s="654"/>
      <c r="S114" s="654"/>
      <c r="T114" s="654"/>
      <c r="U114" s="654"/>
      <c r="V114" s="654"/>
      <c r="W114" s="654"/>
      <c r="X114" s="654"/>
      <c r="Y114" s="654"/>
      <c r="Z114" s="654"/>
      <c r="AA114" s="654"/>
      <c r="AB114" s="654"/>
      <c r="AC114" s="654"/>
      <c r="AD114" s="654"/>
      <c r="AE114" s="654"/>
      <c r="AF114" s="654"/>
      <c r="AG114" s="654"/>
      <c r="AH114" s="654"/>
      <c r="AI114" s="654"/>
      <c r="AJ114" s="654"/>
      <c r="AK114" s="654"/>
      <c r="AL114" s="654"/>
      <c r="AM114" s="654"/>
      <c r="AN114" s="654"/>
      <c r="AO114" s="654"/>
      <c r="AP114" s="654"/>
      <c r="AQ114" s="654"/>
      <c r="AR114" s="654"/>
      <c r="AS114" s="654"/>
      <c r="AT114" s="654"/>
      <c r="AU114" s="654"/>
      <c r="AV114" s="654"/>
      <c r="AW114" s="654"/>
      <c r="AX114" s="654"/>
      <c r="AY114" s="654"/>
      <c r="AZ114" s="654"/>
      <c r="BA114" s="654"/>
      <c r="BB114" s="654"/>
      <c r="BC114" s="654"/>
      <c r="BD114" s="654"/>
      <c r="BE114" s="654"/>
      <c r="BF114" s="654"/>
      <c r="BG114" s="654"/>
      <c r="BH114" s="654"/>
      <c r="BI114" s="654"/>
      <c r="BJ114" s="654"/>
      <c r="BK114" s="654"/>
      <c r="BL114" s="654"/>
      <c r="BM114" s="654"/>
      <c r="BN114" s="654"/>
      <c r="BO114" s="654"/>
      <c r="BP114" s="654"/>
      <c r="BQ114" s="654"/>
      <c r="BR114" s="654"/>
      <c r="BS114" s="654"/>
      <c r="BT114" s="654"/>
      <c r="BU114" s="654"/>
      <c r="BV114" s="654"/>
      <c r="BW114" s="654"/>
      <c r="BX114" s="654"/>
      <c r="BY114" s="654"/>
      <c r="BZ114" s="654"/>
      <c r="CA114" s="654"/>
      <c r="CB114" s="654"/>
      <c r="CC114" s="654"/>
      <c r="CD114" s="654"/>
      <c r="CE114" s="654"/>
      <c r="CF114" s="654"/>
      <c r="CG114" s="654"/>
      <c r="CH114" s="654"/>
      <c r="CI114" s="654"/>
      <c r="CJ114" s="654"/>
      <c r="CK114" s="654"/>
      <c r="CL114" s="654"/>
      <c r="CM114" s="654"/>
      <c r="CN114" s="654"/>
      <c r="CO114" s="654"/>
      <c r="CP114" s="654"/>
      <c r="CQ114" s="654"/>
      <c r="CR114" s="654"/>
      <c r="CS114" s="654"/>
      <c r="CT114" s="654"/>
      <c r="CU114" s="654"/>
    </row>
  </sheetData>
  <mergeCells count="83">
    <mergeCell ref="B108:G111"/>
    <mergeCell ref="H108:CU111"/>
    <mergeCell ref="B112:CU112"/>
    <mergeCell ref="B113:CU113"/>
    <mergeCell ref="B114:CU114"/>
    <mergeCell ref="B74:W90"/>
    <mergeCell ref="AC75:BD89"/>
    <mergeCell ref="BO75:CP89"/>
    <mergeCell ref="B91:W107"/>
    <mergeCell ref="AC92:BD106"/>
    <mergeCell ref="BO92:CP106"/>
    <mergeCell ref="B55:W56"/>
    <mergeCell ref="X55:BI56"/>
    <mergeCell ref="BJ55:CU56"/>
    <mergeCell ref="B57:W73"/>
    <mergeCell ref="AC58:BD72"/>
    <mergeCell ref="BO58:CP72"/>
    <mergeCell ref="B51:D52"/>
    <mergeCell ref="E51:K52"/>
    <mergeCell ref="L51:Y52"/>
    <mergeCell ref="Z51:AJ52"/>
    <mergeCell ref="AK51:CD52"/>
    <mergeCell ref="B53:CU54"/>
    <mergeCell ref="AK47:CD48"/>
    <mergeCell ref="B49:D50"/>
    <mergeCell ref="E49:K50"/>
    <mergeCell ref="L49:Y50"/>
    <mergeCell ref="Z49:AJ50"/>
    <mergeCell ref="AK49:CD50"/>
    <mergeCell ref="CE43:CU52"/>
    <mergeCell ref="B45:D46"/>
    <mergeCell ref="E45:K46"/>
    <mergeCell ref="L45:Y46"/>
    <mergeCell ref="Z45:AJ46"/>
    <mergeCell ref="AK45:CD46"/>
    <mergeCell ref="B47:D48"/>
    <mergeCell ref="E47:K48"/>
    <mergeCell ref="L47:Y48"/>
    <mergeCell ref="Z47:AJ48"/>
    <mergeCell ref="Z41:AJ42"/>
    <mergeCell ref="AK41:CD42"/>
    <mergeCell ref="B43:D44"/>
    <mergeCell ref="E43:K44"/>
    <mergeCell ref="L43:Y44"/>
    <mergeCell ref="Z43:AJ44"/>
    <mergeCell ref="AK43:CD44"/>
    <mergeCell ref="B33:R34"/>
    <mergeCell ref="T33:CU34"/>
    <mergeCell ref="B35:R36"/>
    <mergeCell ref="T35:CU36"/>
    <mergeCell ref="B37:CU38"/>
    <mergeCell ref="B39:CD40"/>
    <mergeCell ref="CE39:CU42"/>
    <mergeCell ref="B41:D42"/>
    <mergeCell ref="E41:K42"/>
    <mergeCell ref="L41:Y42"/>
    <mergeCell ref="B31:R32"/>
    <mergeCell ref="T31:CU32"/>
    <mergeCell ref="B16:K17"/>
    <mergeCell ref="M16:Z17"/>
    <mergeCell ref="B18:K19"/>
    <mergeCell ref="M18:AV19"/>
    <mergeCell ref="B24:K25"/>
    <mergeCell ref="M24:CU25"/>
    <mergeCell ref="B26:K26"/>
    <mergeCell ref="L26:CU26"/>
    <mergeCell ref="B27:CU28"/>
    <mergeCell ref="B29:R30"/>
    <mergeCell ref="T29:CU30"/>
    <mergeCell ref="AB14:AL15"/>
    <mergeCell ref="CQ1:CU1"/>
    <mergeCell ref="B2:CU5"/>
    <mergeCell ref="CA6:CF7"/>
    <mergeCell ref="CG6:CT7"/>
    <mergeCell ref="A7:AE9"/>
    <mergeCell ref="AF7:AL9"/>
    <mergeCell ref="CA8:CF9"/>
    <mergeCell ref="CG8:CU9"/>
    <mergeCell ref="B12:K13"/>
    <mergeCell ref="M12:W13"/>
    <mergeCell ref="B14:K15"/>
    <mergeCell ref="M14:W15"/>
    <mergeCell ref="X14:AA15"/>
  </mergeCells>
  <phoneticPr fontId="3"/>
  <conditionalFormatting sqref="B43:Z43 AK43 B44:Y44">
    <cfRule type="expression" dxfId="17" priority="5">
      <formula>_xlfn.IFS($AK$43&lt;&gt;"-",TRUE)</formula>
    </cfRule>
  </conditionalFormatting>
  <conditionalFormatting sqref="B45:Z45 AK45 B46:Y46">
    <cfRule type="expression" dxfId="16" priority="4">
      <formula>_xlfn.IFS($AK$45&lt;&gt;"-",TRUE)</formula>
    </cfRule>
  </conditionalFormatting>
  <conditionalFormatting sqref="B47:Z47 AK47 B48:Y48">
    <cfRule type="expression" dxfId="15" priority="3">
      <formula>_xlfn.IFS($AK$47&lt;&gt;"-",TRUE)</formula>
    </cfRule>
  </conditionalFormatting>
  <conditionalFormatting sqref="B49:Z49 AK49 B50:Y50">
    <cfRule type="expression" dxfId="14" priority="2">
      <formula>_xlfn.IFS($AK$49&lt;&gt;"-",TRUE)</formula>
    </cfRule>
  </conditionalFormatting>
  <conditionalFormatting sqref="B51:Z51 AK51 B52:Y52">
    <cfRule type="expression" dxfId="13" priority="1">
      <formula>_xlfn.IFS($AK$51&lt;&gt;"-",TRUE)</formula>
    </cfRule>
  </conditionalFormatting>
  <conditionalFormatting sqref="CE43">
    <cfRule type="cellIs" dxfId="12" priority="6" operator="equal">
      <formula>"検出"</formula>
    </cfRule>
  </conditionalFormatting>
  <printOptions horizontalCentered="1" verticalCentered="1"/>
  <pageMargins left="0.82677165354330695" right="0.82677165354330695" top="0.74803149606299202" bottom="0.35433070866141703" header="0" footer="0"/>
  <pageSetup paperSize="9" scale="62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1FFE1-90EB-4684-8D05-C2C7DFF946F1}">
  <sheetPr>
    <pageSetUpPr fitToPage="1"/>
  </sheetPr>
  <dimension ref="A1:DA114"/>
  <sheetViews>
    <sheetView showZeros="0" view="pageBreakPreview" zoomScaleNormal="115" zoomScaleSheetLayoutView="100" workbookViewId="0">
      <selection activeCell="CG8" sqref="CG8:CU9"/>
    </sheetView>
    <sheetView workbookViewId="1"/>
  </sheetViews>
  <sheetFormatPr defaultColWidth="14.44140625" defaultRowHeight="15" customHeight="1"/>
  <cols>
    <col min="1" max="1" width="1.6640625" style="113" customWidth="1"/>
    <col min="2" max="99" width="1.33203125" style="113" customWidth="1"/>
    <col min="100" max="100" width="8.6640625" style="113" customWidth="1"/>
    <col min="101" max="101" width="14.44140625" style="113" customWidth="1"/>
    <col min="102" max="16384" width="14.44140625" style="113"/>
  </cols>
  <sheetData>
    <row r="1" spans="1:102">
      <c r="CQ1" s="529" t="s">
        <v>191</v>
      </c>
      <c r="CR1" s="530"/>
      <c r="CS1" s="530"/>
      <c r="CT1" s="530"/>
      <c r="CU1" s="530"/>
      <c r="CW1" s="114" t="s">
        <v>192</v>
      </c>
      <c r="CX1" s="113" t="s">
        <v>192</v>
      </c>
    </row>
    <row r="2" spans="1:102" ht="9" customHeight="1">
      <c r="B2" s="531" t="s">
        <v>193</v>
      </c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2"/>
      <c r="AH2" s="532"/>
      <c r="AI2" s="532"/>
      <c r="AJ2" s="532"/>
      <c r="AK2" s="532"/>
      <c r="AL2" s="532"/>
      <c r="AM2" s="532"/>
      <c r="AN2" s="532"/>
      <c r="AO2" s="532"/>
      <c r="AP2" s="532"/>
      <c r="AQ2" s="532"/>
      <c r="AR2" s="532"/>
      <c r="AS2" s="532"/>
      <c r="AT2" s="532"/>
      <c r="AU2" s="532"/>
      <c r="AV2" s="532"/>
      <c r="AW2" s="532"/>
      <c r="AX2" s="532"/>
      <c r="AY2" s="532"/>
      <c r="AZ2" s="532"/>
      <c r="BA2" s="532"/>
      <c r="BB2" s="532"/>
      <c r="BC2" s="532"/>
      <c r="BD2" s="532"/>
      <c r="BE2" s="532"/>
      <c r="BF2" s="532"/>
      <c r="BG2" s="532"/>
      <c r="BH2" s="532"/>
      <c r="BI2" s="532"/>
      <c r="BJ2" s="532"/>
      <c r="BK2" s="532"/>
      <c r="BL2" s="532"/>
      <c r="BM2" s="532"/>
      <c r="BN2" s="532"/>
      <c r="BO2" s="532"/>
      <c r="BP2" s="532"/>
      <c r="BQ2" s="532"/>
      <c r="BR2" s="532"/>
      <c r="BS2" s="532"/>
      <c r="BT2" s="532"/>
      <c r="BU2" s="532"/>
      <c r="BV2" s="532"/>
      <c r="BW2" s="532"/>
      <c r="BX2" s="532"/>
      <c r="BY2" s="532"/>
      <c r="BZ2" s="532"/>
      <c r="CA2" s="532"/>
      <c r="CB2" s="532"/>
      <c r="CC2" s="532"/>
      <c r="CD2" s="532"/>
      <c r="CE2" s="532"/>
      <c r="CF2" s="532"/>
      <c r="CG2" s="532"/>
      <c r="CH2" s="532"/>
      <c r="CI2" s="532"/>
      <c r="CJ2" s="532"/>
      <c r="CK2" s="532"/>
      <c r="CL2" s="532"/>
      <c r="CM2" s="532"/>
      <c r="CN2" s="532"/>
      <c r="CO2" s="532"/>
      <c r="CP2" s="532"/>
      <c r="CQ2" s="532"/>
      <c r="CR2" s="532"/>
      <c r="CS2" s="532"/>
      <c r="CT2" s="532"/>
      <c r="CU2" s="532"/>
    </row>
    <row r="3" spans="1:102" ht="9" customHeight="1"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532"/>
      <c r="X3" s="532"/>
      <c r="Y3" s="532"/>
      <c r="Z3" s="532"/>
      <c r="AA3" s="532"/>
      <c r="AB3" s="532"/>
      <c r="AC3" s="532"/>
      <c r="AD3" s="532"/>
      <c r="AE3" s="532"/>
      <c r="AF3" s="532"/>
      <c r="AG3" s="532"/>
      <c r="AH3" s="532"/>
      <c r="AI3" s="532"/>
      <c r="AJ3" s="532"/>
      <c r="AK3" s="532"/>
      <c r="AL3" s="532"/>
      <c r="AM3" s="532"/>
      <c r="AN3" s="532"/>
      <c r="AO3" s="532"/>
      <c r="AP3" s="532"/>
      <c r="AQ3" s="532"/>
      <c r="AR3" s="532"/>
      <c r="AS3" s="532"/>
      <c r="AT3" s="532"/>
      <c r="AU3" s="532"/>
      <c r="AV3" s="532"/>
      <c r="AW3" s="532"/>
      <c r="AX3" s="532"/>
      <c r="AY3" s="532"/>
      <c r="AZ3" s="532"/>
      <c r="BA3" s="532"/>
      <c r="BB3" s="532"/>
      <c r="BC3" s="532"/>
      <c r="BD3" s="532"/>
      <c r="BE3" s="532"/>
      <c r="BF3" s="532"/>
      <c r="BG3" s="532"/>
      <c r="BH3" s="532"/>
      <c r="BI3" s="532"/>
      <c r="BJ3" s="532"/>
      <c r="BK3" s="532"/>
      <c r="BL3" s="532"/>
      <c r="BM3" s="532"/>
      <c r="BN3" s="532"/>
      <c r="BO3" s="532"/>
      <c r="BP3" s="532"/>
      <c r="BQ3" s="532"/>
      <c r="BR3" s="532"/>
      <c r="BS3" s="532"/>
      <c r="BT3" s="532"/>
      <c r="BU3" s="532"/>
      <c r="BV3" s="532"/>
      <c r="BW3" s="532"/>
      <c r="BX3" s="532"/>
      <c r="BY3" s="532"/>
      <c r="BZ3" s="532"/>
      <c r="CA3" s="532"/>
      <c r="CB3" s="532"/>
      <c r="CC3" s="532"/>
      <c r="CD3" s="532"/>
      <c r="CE3" s="532"/>
      <c r="CF3" s="532"/>
      <c r="CG3" s="532"/>
      <c r="CH3" s="532"/>
      <c r="CI3" s="532"/>
      <c r="CJ3" s="532"/>
      <c r="CK3" s="532"/>
      <c r="CL3" s="532"/>
      <c r="CM3" s="532"/>
      <c r="CN3" s="532"/>
      <c r="CO3" s="532"/>
      <c r="CP3" s="532"/>
      <c r="CQ3" s="532"/>
      <c r="CR3" s="532"/>
      <c r="CS3" s="532"/>
      <c r="CT3" s="532"/>
      <c r="CU3" s="532"/>
    </row>
    <row r="4" spans="1:102" ht="9" customHeight="1">
      <c r="B4" s="532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2"/>
      <c r="V4" s="532"/>
      <c r="W4" s="532"/>
      <c r="X4" s="532"/>
      <c r="Y4" s="532"/>
      <c r="Z4" s="532"/>
      <c r="AA4" s="532"/>
      <c r="AB4" s="532"/>
      <c r="AC4" s="532"/>
      <c r="AD4" s="532"/>
      <c r="AE4" s="532"/>
      <c r="AF4" s="532"/>
      <c r="AG4" s="532"/>
      <c r="AH4" s="532"/>
      <c r="AI4" s="532"/>
      <c r="AJ4" s="532"/>
      <c r="AK4" s="532"/>
      <c r="AL4" s="532"/>
      <c r="AM4" s="532"/>
      <c r="AN4" s="532"/>
      <c r="AO4" s="532"/>
      <c r="AP4" s="532"/>
      <c r="AQ4" s="532"/>
      <c r="AR4" s="532"/>
      <c r="AS4" s="532"/>
      <c r="AT4" s="532"/>
      <c r="AU4" s="532"/>
      <c r="AV4" s="532"/>
      <c r="AW4" s="532"/>
      <c r="AX4" s="532"/>
      <c r="AY4" s="532"/>
      <c r="AZ4" s="532"/>
      <c r="BA4" s="532"/>
      <c r="BB4" s="532"/>
      <c r="BC4" s="532"/>
      <c r="BD4" s="532"/>
      <c r="BE4" s="532"/>
      <c r="BF4" s="532"/>
      <c r="BG4" s="532"/>
      <c r="BH4" s="532"/>
      <c r="BI4" s="532"/>
      <c r="BJ4" s="532"/>
      <c r="BK4" s="532"/>
      <c r="BL4" s="532"/>
      <c r="BM4" s="532"/>
      <c r="BN4" s="532"/>
      <c r="BO4" s="532"/>
      <c r="BP4" s="532"/>
      <c r="BQ4" s="532"/>
      <c r="BR4" s="532"/>
      <c r="BS4" s="532"/>
      <c r="BT4" s="532"/>
      <c r="BU4" s="532"/>
      <c r="BV4" s="532"/>
      <c r="BW4" s="532"/>
      <c r="BX4" s="532"/>
      <c r="BY4" s="532"/>
      <c r="BZ4" s="532"/>
      <c r="CA4" s="532"/>
      <c r="CB4" s="532"/>
      <c r="CC4" s="532"/>
      <c r="CD4" s="532"/>
      <c r="CE4" s="532"/>
      <c r="CF4" s="532"/>
      <c r="CG4" s="532"/>
      <c r="CH4" s="532"/>
      <c r="CI4" s="532"/>
      <c r="CJ4" s="532"/>
      <c r="CK4" s="532"/>
      <c r="CL4" s="532"/>
      <c r="CM4" s="532"/>
      <c r="CN4" s="532"/>
      <c r="CO4" s="532"/>
      <c r="CP4" s="532"/>
      <c r="CQ4" s="532"/>
      <c r="CR4" s="532"/>
      <c r="CS4" s="532"/>
      <c r="CT4" s="532"/>
      <c r="CU4" s="532"/>
    </row>
    <row r="5" spans="1:102" ht="9" customHeight="1">
      <c r="B5" s="532"/>
      <c r="C5" s="532"/>
      <c r="D5" s="532"/>
      <c r="E5" s="532"/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32"/>
      <c r="Q5" s="532"/>
      <c r="R5" s="532"/>
      <c r="S5" s="532"/>
      <c r="T5" s="532"/>
      <c r="U5" s="532"/>
      <c r="V5" s="532"/>
      <c r="W5" s="532"/>
      <c r="X5" s="532"/>
      <c r="Y5" s="532"/>
      <c r="Z5" s="532"/>
      <c r="AA5" s="532"/>
      <c r="AB5" s="532"/>
      <c r="AC5" s="532"/>
      <c r="AD5" s="532"/>
      <c r="AE5" s="532"/>
      <c r="AF5" s="532"/>
      <c r="AG5" s="532"/>
      <c r="AH5" s="532"/>
      <c r="AI5" s="532"/>
      <c r="AJ5" s="532"/>
      <c r="AK5" s="532"/>
      <c r="AL5" s="532"/>
      <c r="AM5" s="532"/>
      <c r="AN5" s="532"/>
      <c r="AO5" s="532"/>
      <c r="AP5" s="532"/>
      <c r="AQ5" s="532"/>
      <c r="AR5" s="532"/>
      <c r="AS5" s="532"/>
      <c r="AT5" s="532"/>
      <c r="AU5" s="532"/>
      <c r="AV5" s="532"/>
      <c r="AW5" s="532"/>
      <c r="AX5" s="532"/>
      <c r="AY5" s="532"/>
      <c r="AZ5" s="532"/>
      <c r="BA5" s="532"/>
      <c r="BB5" s="532"/>
      <c r="BC5" s="532"/>
      <c r="BD5" s="532"/>
      <c r="BE5" s="532"/>
      <c r="BF5" s="532"/>
      <c r="BG5" s="532"/>
      <c r="BH5" s="532"/>
      <c r="BI5" s="532"/>
      <c r="BJ5" s="532"/>
      <c r="BK5" s="532"/>
      <c r="BL5" s="532"/>
      <c r="BM5" s="532"/>
      <c r="BN5" s="532"/>
      <c r="BO5" s="532"/>
      <c r="BP5" s="532"/>
      <c r="BQ5" s="532"/>
      <c r="BR5" s="532"/>
      <c r="BS5" s="532"/>
      <c r="BT5" s="532"/>
      <c r="BU5" s="532"/>
      <c r="BV5" s="532"/>
      <c r="BW5" s="532"/>
      <c r="BX5" s="532"/>
      <c r="BY5" s="532"/>
      <c r="BZ5" s="532"/>
      <c r="CA5" s="532"/>
      <c r="CB5" s="532"/>
      <c r="CC5" s="532"/>
      <c r="CD5" s="532"/>
      <c r="CE5" s="532"/>
      <c r="CF5" s="532"/>
      <c r="CG5" s="532"/>
      <c r="CH5" s="532"/>
      <c r="CI5" s="532"/>
      <c r="CJ5" s="532"/>
      <c r="CK5" s="532"/>
      <c r="CL5" s="532"/>
      <c r="CM5" s="532"/>
      <c r="CN5" s="532"/>
      <c r="CO5" s="532"/>
      <c r="CP5" s="532"/>
      <c r="CQ5" s="532"/>
      <c r="CR5" s="532"/>
      <c r="CS5" s="532"/>
      <c r="CT5" s="532"/>
      <c r="CU5" s="532"/>
    </row>
    <row r="6" spans="1:102" ht="9" customHeight="1"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Y6" s="116"/>
      <c r="BZ6" s="116"/>
      <c r="CA6" s="533" t="s">
        <v>194</v>
      </c>
      <c r="CB6" s="533"/>
      <c r="CC6" s="533"/>
      <c r="CD6" s="533"/>
      <c r="CE6" s="533"/>
      <c r="CF6" s="533"/>
      <c r="CG6" s="533" t="s">
        <v>265</v>
      </c>
      <c r="CH6" s="533"/>
      <c r="CI6" s="533"/>
      <c r="CJ6" s="533"/>
      <c r="CK6" s="533"/>
      <c r="CL6" s="533"/>
      <c r="CM6" s="533"/>
      <c r="CN6" s="533"/>
      <c r="CO6" s="533"/>
      <c r="CP6" s="533"/>
      <c r="CQ6" s="533"/>
      <c r="CR6" s="533"/>
      <c r="CS6" s="533"/>
      <c r="CT6" s="533"/>
    </row>
    <row r="7" spans="1:102" ht="9" customHeight="1">
      <c r="A7" s="536">
        <f>★注文シート!C26</f>
        <v>0</v>
      </c>
      <c r="B7" s="536"/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  <c r="P7" s="536"/>
      <c r="Q7" s="536"/>
      <c r="R7" s="536"/>
      <c r="S7" s="536"/>
      <c r="T7" s="536"/>
      <c r="U7" s="536"/>
      <c r="V7" s="536"/>
      <c r="W7" s="536"/>
      <c r="X7" s="536"/>
      <c r="Y7" s="536"/>
      <c r="Z7" s="536"/>
      <c r="AA7" s="536"/>
      <c r="AB7" s="536"/>
      <c r="AC7" s="536"/>
      <c r="AD7" s="536"/>
      <c r="AE7" s="536"/>
      <c r="AF7" s="536" t="s">
        <v>3</v>
      </c>
      <c r="AG7" s="536"/>
      <c r="AH7" s="536"/>
      <c r="AI7" s="536"/>
      <c r="AJ7" s="536"/>
      <c r="AK7" s="536"/>
      <c r="AL7" s="536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 s="116"/>
      <c r="BT7" s="116"/>
      <c r="BU7" s="116"/>
      <c r="BV7" s="116"/>
      <c r="BW7" s="116"/>
      <c r="BX7" s="116"/>
      <c r="BY7" s="116"/>
      <c r="BZ7" s="116"/>
      <c r="CA7" s="533"/>
      <c r="CB7" s="533"/>
      <c r="CC7" s="533"/>
      <c r="CD7" s="533"/>
      <c r="CE7" s="533"/>
      <c r="CF7" s="533"/>
      <c r="CG7" s="533"/>
      <c r="CH7" s="533"/>
      <c r="CI7" s="533"/>
      <c r="CJ7" s="533"/>
      <c r="CK7" s="533"/>
      <c r="CL7" s="533"/>
      <c r="CM7" s="533"/>
      <c r="CN7" s="533"/>
      <c r="CO7" s="533"/>
      <c r="CP7" s="533"/>
      <c r="CQ7" s="533"/>
      <c r="CR7" s="533"/>
      <c r="CS7" s="533"/>
      <c r="CT7" s="533"/>
      <c r="CU7" s="116"/>
    </row>
    <row r="8" spans="1:102" ht="9" customHeight="1">
      <c r="A8" s="536"/>
      <c r="B8" s="536"/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6"/>
      <c r="N8" s="536"/>
      <c r="O8" s="536"/>
      <c r="P8" s="536"/>
      <c r="Q8" s="536"/>
      <c r="R8" s="536"/>
      <c r="S8" s="53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  <c r="AJ8" s="536"/>
      <c r="AK8" s="536"/>
      <c r="AL8" s="536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 s="116"/>
      <c r="BT8" s="116"/>
      <c r="BU8" s="116"/>
      <c r="BV8" s="116"/>
      <c r="BW8" s="116"/>
      <c r="BX8" s="116"/>
      <c r="BY8" s="116"/>
      <c r="BZ8" s="116"/>
      <c r="CA8" s="533" t="s">
        <v>196</v>
      </c>
      <c r="CB8" s="533"/>
      <c r="CC8" s="533"/>
      <c r="CD8" s="533"/>
      <c r="CE8" s="533"/>
      <c r="CF8" s="533"/>
      <c r="CG8" s="534">
        <f>'★成績書 (8)'!CG8:CU9</f>
        <v>0</v>
      </c>
      <c r="CH8" s="534"/>
      <c r="CI8" s="534"/>
      <c r="CJ8" s="534"/>
      <c r="CK8" s="534"/>
      <c r="CL8" s="534"/>
      <c r="CM8" s="534"/>
      <c r="CN8" s="534"/>
      <c r="CO8" s="534"/>
      <c r="CP8" s="534"/>
      <c r="CQ8" s="534"/>
      <c r="CR8" s="534"/>
      <c r="CS8" s="534"/>
      <c r="CT8" s="534"/>
      <c r="CU8" s="534"/>
    </row>
    <row r="9" spans="1:102" ht="9" customHeight="1">
      <c r="A9" s="536"/>
      <c r="B9" s="536"/>
      <c r="C9" s="536"/>
      <c r="D9" s="536"/>
      <c r="E9" s="536"/>
      <c r="F9" s="536"/>
      <c r="G9" s="536"/>
      <c r="H9" s="536"/>
      <c r="I9" s="536"/>
      <c r="J9" s="536"/>
      <c r="K9" s="536"/>
      <c r="L9" s="536"/>
      <c r="M9" s="536"/>
      <c r="N9" s="536"/>
      <c r="O9" s="536"/>
      <c r="P9" s="536"/>
      <c r="Q9" s="536"/>
      <c r="R9" s="536"/>
      <c r="S9" s="53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  <c r="AJ9" s="536"/>
      <c r="AK9" s="536"/>
      <c r="AL9" s="536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 s="116"/>
      <c r="BT9" s="116"/>
      <c r="BU9" s="116"/>
      <c r="BV9" s="116"/>
      <c r="BW9" s="116"/>
      <c r="BX9" s="116"/>
      <c r="BY9" s="116"/>
      <c r="BZ9" s="116"/>
      <c r="CA9" s="533"/>
      <c r="CB9" s="533"/>
      <c r="CC9" s="533"/>
      <c r="CD9" s="533"/>
      <c r="CE9" s="533"/>
      <c r="CF9" s="533"/>
      <c r="CG9" s="534"/>
      <c r="CH9" s="534"/>
      <c r="CI9" s="534"/>
      <c r="CJ9" s="534"/>
      <c r="CK9" s="534"/>
      <c r="CL9" s="534"/>
      <c r="CM9" s="534"/>
      <c r="CN9" s="534"/>
      <c r="CO9" s="534"/>
      <c r="CP9" s="534"/>
      <c r="CQ9" s="534"/>
      <c r="CR9" s="534"/>
      <c r="CS9" s="534"/>
      <c r="CT9" s="534"/>
      <c r="CU9" s="534"/>
    </row>
    <row r="10" spans="1:102" ht="9" customHeight="1"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</row>
    <row r="11" spans="1:102" ht="9" customHeight="1"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7"/>
      <c r="BZ11" s="117"/>
      <c r="CA11" s="117"/>
      <c r="CB11" s="117"/>
      <c r="CC11" s="117"/>
      <c r="CD11" s="117"/>
      <c r="CE11" s="116"/>
      <c r="CF11" s="116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</row>
    <row r="12" spans="1:102" ht="10.95" customHeight="1">
      <c r="B12" s="533" t="s">
        <v>197</v>
      </c>
      <c r="C12" s="535"/>
      <c r="D12" s="535"/>
      <c r="E12" s="535"/>
      <c r="F12" s="535"/>
      <c r="G12" s="535"/>
      <c r="H12" s="535"/>
      <c r="I12" s="535"/>
      <c r="J12" s="535"/>
      <c r="K12" s="535"/>
      <c r="L12" s="118"/>
      <c r="M12" s="528">
        <f>'★成績書 (8)'!M12:W13</f>
        <v>0</v>
      </c>
      <c r="N12" s="528"/>
      <c r="O12" s="528"/>
      <c r="P12" s="528"/>
      <c r="Q12" s="528"/>
      <c r="R12" s="528"/>
      <c r="S12" s="528"/>
      <c r="T12" s="528"/>
      <c r="U12" s="528"/>
      <c r="V12" s="528"/>
      <c r="W12" s="52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</row>
    <row r="13" spans="1:102" ht="10.95" customHeight="1">
      <c r="B13" s="535"/>
      <c r="C13" s="535"/>
      <c r="D13" s="535"/>
      <c r="E13" s="535"/>
      <c r="F13" s="535"/>
      <c r="G13" s="535"/>
      <c r="H13" s="535"/>
      <c r="I13" s="535"/>
      <c r="J13" s="535"/>
      <c r="K13" s="535"/>
      <c r="L13" s="118"/>
      <c r="M13" s="528"/>
      <c r="N13" s="528"/>
      <c r="O13" s="528"/>
      <c r="P13" s="528"/>
      <c r="Q13" s="528"/>
      <c r="R13" s="528"/>
      <c r="S13" s="528"/>
      <c r="T13" s="528"/>
      <c r="U13" s="528"/>
      <c r="V13" s="528"/>
      <c r="W13" s="52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</row>
    <row r="14" spans="1:102" ht="10.95" customHeight="1">
      <c r="B14" s="533" t="s">
        <v>198</v>
      </c>
      <c r="C14" s="535"/>
      <c r="D14" s="535"/>
      <c r="E14" s="535"/>
      <c r="F14" s="535"/>
      <c r="G14" s="535"/>
      <c r="H14" s="535"/>
      <c r="I14" s="535"/>
      <c r="J14" s="535"/>
      <c r="K14" s="535"/>
      <c r="L14" s="118"/>
      <c r="M14" s="528">
        <f>'★成績書 (8)'!M14:W15</f>
        <v>0</v>
      </c>
      <c r="N14" s="528"/>
      <c r="O14" s="528"/>
      <c r="P14" s="528"/>
      <c r="Q14" s="528"/>
      <c r="R14" s="528"/>
      <c r="S14" s="528"/>
      <c r="T14" s="528"/>
      <c r="U14" s="528"/>
      <c r="V14" s="528"/>
      <c r="W14" s="528"/>
      <c r="X14" s="534" t="s">
        <v>199</v>
      </c>
      <c r="Y14" s="534"/>
      <c r="Z14" s="534"/>
      <c r="AA14" s="534"/>
      <c r="AB14" s="528">
        <f>'★成績書 (8)'!AB14:AL15</f>
        <v>0</v>
      </c>
      <c r="AC14" s="528"/>
      <c r="AD14" s="528"/>
      <c r="AE14" s="528"/>
      <c r="AF14" s="528"/>
      <c r="AG14" s="528"/>
      <c r="AH14" s="528"/>
      <c r="AI14" s="528"/>
      <c r="AJ14" s="528"/>
      <c r="AK14" s="528"/>
      <c r="AL14" s="52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</row>
    <row r="15" spans="1:102" ht="10.95" customHeight="1">
      <c r="B15" s="535"/>
      <c r="C15" s="535"/>
      <c r="D15" s="535"/>
      <c r="E15" s="535"/>
      <c r="F15" s="535"/>
      <c r="G15" s="535"/>
      <c r="H15" s="535"/>
      <c r="I15" s="535"/>
      <c r="J15" s="535"/>
      <c r="K15" s="535"/>
      <c r="L15" s="118"/>
      <c r="M15" s="528"/>
      <c r="N15" s="528"/>
      <c r="O15" s="528"/>
      <c r="P15" s="528"/>
      <c r="Q15" s="528"/>
      <c r="R15" s="528"/>
      <c r="S15" s="528"/>
      <c r="T15" s="528"/>
      <c r="U15" s="528"/>
      <c r="V15" s="528"/>
      <c r="W15" s="528"/>
      <c r="X15" s="534"/>
      <c r="Y15" s="534"/>
      <c r="Z15" s="534"/>
      <c r="AA15" s="534"/>
      <c r="AB15" s="528"/>
      <c r="AC15" s="528"/>
      <c r="AD15" s="528"/>
      <c r="AE15" s="528"/>
      <c r="AF15" s="528"/>
      <c r="AG15" s="528"/>
      <c r="AH15" s="528"/>
      <c r="AI15" s="528"/>
      <c r="AJ15" s="528"/>
      <c r="AK15" s="528"/>
      <c r="AL15" s="52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</row>
    <row r="16" spans="1:102" ht="10.95" customHeight="1">
      <c r="B16" s="533" t="s">
        <v>200</v>
      </c>
      <c r="C16" s="535"/>
      <c r="D16" s="535"/>
      <c r="E16" s="535"/>
      <c r="F16" s="535"/>
      <c r="G16" s="535"/>
      <c r="H16" s="535"/>
      <c r="I16" s="535"/>
      <c r="J16" s="535"/>
      <c r="K16" s="535"/>
      <c r="L16" s="116"/>
      <c r="M16" s="547" t="str">
        <f>'★成績書 (8)'!M16:Z17</f>
        <v>持ち込み</v>
      </c>
      <c r="N16" s="547"/>
      <c r="O16" s="547"/>
      <c r="P16" s="547"/>
      <c r="Q16" s="547"/>
      <c r="R16" s="547"/>
      <c r="S16" s="547"/>
      <c r="T16" s="547"/>
      <c r="U16" s="547"/>
      <c r="V16" s="547"/>
      <c r="W16" s="547"/>
      <c r="X16" s="547"/>
      <c r="Y16" s="547"/>
      <c r="Z16" s="547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</row>
    <row r="17" spans="2:99" ht="10.95" customHeight="1">
      <c r="B17" s="535"/>
      <c r="C17" s="535"/>
      <c r="D17" s="535"/>
      <c r="E17" s="535"/>
      <c r="F17" s="535"/>
      <c r="G17" s="535"/>
      <c r="H17" s="535"/>
      <c r="I17" s="535"/>
      <c r="J17" s="535"/>
      <c r="K17" s="535"/>
      <c r="L17" s="116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</row>
    <row r="18" spans="2:99" ht="10.95" customHeight="1">
      <c r="B18" s="533" t="s">
        <v>202</v>
      </c>
      <c r="C18" s="535"/>
      <c r="D18" s="535"/>
      <c r="E18" s="535"/>
      <c r="F18" s="535"/>
      <c r="G18" s="535"/>
      <c r="H18" s="535"/>
      <c r="I18" s="535"/>
      <c r="J18" s="535"/>
      <c r="K18" s="535"/>
      <c r="L18" s="116"/>
      <c r="M18" s="548">
        <f>★注文シート!G46</f>
        <v>0</v>
      </c>
      <c r="N18" s="548"/>
      <c r="O18" s="548"/>
      <c r="P18" s="548"/>
      <c r="Q18" s="548"/>
      <c r="R18" s="548"/>
      <c r="S18" s="548"/>
      <c r="T18" s="548"/>
      <c r="U18" s="548"/>
      <c r="V18" s="548"/>
      <c r="W18" s="548"/>
      <c r="X18" s="548"/>
      <c r="Y18" s="548"/>
      <c r="Z18" s="548"/>
      <c r="AA18" s="548"/>
      <c r="AB18" s="548"/>
      <c r="AC18" s="548"/>
      <c r="AD18" s="548"/>
      <c r="AE18" s="548"/>
      <c r="AF18" s="548"/>
      <c r="AG18" s="548"/>
      <c r="AH18" s="548"/>
      <c r="AI18" s="548"/>
      <c r="AJ18" s="548"/>
      <c r="AK18" s="548"/>
      <c r="AL18" s="548"/>
      <c r="AM18" s="548"/>
      <c r="AN18" s="548"/>
      <c r="AO18" s="548"/>
      <c r="AP18" s="548"/>
      <c r="AQ18" s="548"/>
      <c r="AR18" s="548"/>
      <c r="AS18" s="548"/>
      <c r="AT18" s="548"/>
      <c r="AU18" s="548"/>
      <c r="AV18" s="548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</row>
    <row r="19" spans="2:99" ht="10.95" customHeight="1">
      <c r="B19" s="535"/>
      <c r="C19" s="535"/>
      <c r="D19" s="535"/>
      <c r="E19" s="535"/>
      <c r="F19" s="535"/>
      <c r="G19" s="535"/>
      <c r="H19" s="535"/>
      <c r="I19" s="535"/>
      <c r="J19" s="535"/>
      <c r="K19" s="535"/>
      <c r="L19" s="116"/>
      <c r="M19" s="548"/>
      <c r="N19" s="548"/>
      <c r="O19" s="548"/>
      <c r="P19" s="548"/>
      <c r="Q19" s="548"/>
      <c r="R19" s="548"/>
      <c r="S19" s="548"/>
      <c r="T19" s="548"/>
      <c r="U19" s="548"/>
      <c r="V19" s="548"/>
      <c r="W19" s="548"/>
      <c r="X19" s="548"/>
      <c r="Y19" s="548"/>
      <c r="Z19" s="548"/>
      <c r="AA19" s="548"/>
      <c r="AB19" s="548"/>
      <c r="AC19" s="548"/>
      <c r="AD19" s="548"/>
      <c r="AE19" s="548"/>
      <c r="AF19" s="548"/>
      <c r="AG19" s="548"/>
      <c r="AH19" s="548"/>
      <c r="AI19" s="548"/>
      <c r="AJ19" s="548"/>
      <c r="AK19" s="548"/>
      <c r="AL19" s="548"/>
      <c r="AM19" s="548"/>
      <c r="AN19" s="548"/>
      <c r="AO19" s="548"/>
      <c r="AP19" s="548"/>
      <c r="AQ19" s="548"/>
      <c r="AR19" s="548"/>
      <c r="AS19" s="548"/>
      <c r="AT19" s="548"/>
      <c r="AU19" s="548"/>
      <c r="AV19" s="548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</row>
    <row r="20" spans="2:99" ht="10.95" customHeight="1"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</row>
    <row r="21" spans="2:99" ht="9" customHeight="1"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</row>
    <row r="22" spans="2:99" ht="9" customHeight="1"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</row>
    <row r="23" spans="2:99" ht="9" customHeight="1"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</row>
    <row r="24" spans="2:99" ht="9" customHeight="1">
      <c r="B24" s="549" t="s">
        <v>203</v>
      </c>
      <c r="C24" s="550"/>
      <c r="D24" s="550"/>
      <c r="E24" s="550"/>
      <c r="F24" s="550"/>
      <c r="G24" s="550"/>
      <c r="H24" s="550"/>
      <c r="I24" s="550"/>
      <c r="J24" s="550"/>
      <c r="K24" s="550"/>
      <c r="L24" s="122"/>
      <c r="M24" s="551">
        <f>★注文シート!C34</f>
        <v>0</v>
      </c>
      <c r="N24" s="551"/>
      <c r="O24" s="551"/>
      <c r="P24" s="551"/>
      <c r="Q24" s="551"/>
      <c r="R24" s="551"/>
      <c r="S24" s="551"/>
      <c r="T24" s="551"/>
      <c r="U24" s="551"/>
      <c r="V24" s="551"/>
      <c r="W24" s="551"/>
      <c r="X24" s="551"/>
      <c r="Y24" s="551"/>
      <c r="Z24" s="551"/>
      <c r="AA24" s="551"/>
      <c r="AB24" s="551"/>
      <c r="AC24" s="551"/>
      <c r="AD24" s="551"/>
      <c r="AE24" s="551"/>
      <c r="AF24" s="551"/>
      <c r="AG24" s="551"/>
      <c r="AH24" s="551"/>
      <c r="AI24" s="551"/>
      <c r="AJ24" s="551"/>
      <c r="AK24" s="551"/>
      <c r="AL24" s="551"/>
      <c r="AM24" s="551"/>
      <c r="AN24" s="551"/>
      <c r="AO24" s="551"/>
      <c r="AP24" s="551"/>
      <c r="AQ24" s="551"/>
      <c r="AR24" s="551"/>
      <c r="AS24" s="551"/>
      <c r="AT24" s="551"/>
      <c r="AU24" s="551"/>
      <c r="AV24" s="551"/>
      <c r="AW24" s="551"/>
      <c r="AX24" s="551"/>
      <c r="AY24" s="551"/>
      <c r="AZ24" s="551"/>
      <c r="BA24" s="551"/>
      <c r="BB24" s="551"/>
      <c r="BC24" s="551"/>
      <c r="BD24" s="551"/>
      <c r="BE24" s="551"/>
      <c r="BF24" s="551"/>
      <c r="BG24" s="551"/>
      <c r="BH24" s="551"/>
      <c r="BI24" s="551"/>
      <c r="BJ24" s="551"/>
      <c r="BK24" s="551"/>
      <c r="BL24" s="551"/>
      <c r="BM24" s="551"/>
      <c r="BN24" s="551"/>
      <c r="BO24" s="551"/>
      <c r="BP24" s="551"/>
      <c r="BQ24" s="551"/>
      <c r="BR24" s="551"/>
      <c r="BS24" s="551"/>
      <c r="BT24" s="551"/>
      <c r="BU24" s="551"/>
      <c r="BV24" s="551"/>
      <c r="BW24" s="551"/>
      <c r="BX24" s="551"/>
      <c r="BY24" s="551"/>
      <c r="BZ24" s="551"/>
      <c r="CA24" s="551"/>
      <c r="CB24" s="551"/>
      <c r="CC24" s="551"/>
      <c r="CD24" s="551"/>
      <c r="CE24" s="551"/>
      <c r="CF24" s="551"/>
      <c r="CG24" s="551"/>
      <c r="CH24" s="551"/>
      <c r="CI24" s="551"/>
      <c r="CJ24" s="551"/>
      <c r="CK24" s="551"/>
      <c r="CL24" s="551"/>
      <c r="CM24" s="551"/>
      <c r="CN24" s="551"/>
      <c r="CO24" s="551"/>
      <c r="CP24" s="551"/>
      <c r="CQ24" s="551"/>
      <c r="CR24" s="551"/>
      <c r="CS24" s="551"/>
      <c r="CT24" s="551"/>
      <c r="CU24" s="551"/>
    </row>
    <row r="25" spans="2:99" ht="9" customHeight="1">
      <c r="B25" s="550"/>
      <c r="C25" s="550"/>
      <c r="D25" s="550"/>
      <c r="E25" s="550"/>
      <c r="F25" s="550"/>
      <c r="G25" s="550"/>
      <c r="H25" s="550"/>
      <c r="I25" s="550"/>
      <c r="J25" s="550"/>
      <c r="K25" s="550"/>
      <c r="L25" s="122"/>
      <c r="M25" s="551"/>
      <c r="N25" s="551"/>
      <c r="O25" s="551"/>
      <c r="P25" s="551"/>
      <c r="Q25" s="551"/>
      <c r="R25" s="551"/>
      <c r="S25" s="551"/>
      <c r="T25" s="551"/>
      <c r="U25" s="551"/>
      <c r="V25" s="551"/>
      <c r="W25" s="551"/>
      <c r="X25" s="551"/>
      <c r="Y25" s="551"/>
      <c r="Z25" s="551"/>
      <c r="AA25" s="551"/>
      <c r="AB25" s="551"/>
      <c r="AC25" s="551"/>
      <c r="AD25" s="551"/>
      <c r="AE25" s="551"/>
      <c r="AF25" s="551"/>
      <c r="AG25" s="551"/>
      <c r="AH25" s="551"/>
      <c r="AI25" s="551"/>
      <c r="AJ25" s="551"/>
      <c r="AK25" s="551"/>
      <c r="AL25" s="551"/>
      <c r="AM25" s="551"/>
      <c r="AN25" s="551"/>
      <c r="AO25" s="551"/>
      <c r="AP25" s="551"/>
      <c r="AQ25" s="551"/>
      <c r="AR25" s="551"/>
      <c r="AS25" s="551"/>
      <c r="AT25" s="551"/>
      <c r="AU25" s="551"/>
      <c r="AV25" s="551"/>
      <c r="AW25" s="551"/>
      <c r="AX25" s="551"/>
      <c r="AY25" s="551"/>
      <c r="AZ25" s="551"/>
      <c r="BA25" s="551"/>
      <c r="BB25" s="551"/>
      <c r="BC25" s="551"/>
      <c r="BD25" s="551"/>
      <c r="BE25" s="551"/>
      <c r="BF25" s="551"/>
      <c r="BG25" s="551"/>
      <c r="BH25" s="551"/>
      <c r="BI25" s="551"/>
      <c r="BJ25" s="551"/>
      <c r="BK25" s="551"/>
      <c r="BL25" s="551"/>
      <c r="BM25" s="551"/>
      <c r="BN25" s="551"/>
      <c r="BO25" s="551"/>
      <c r="BP25" s="551"/>
      <c r="BQ25" s="551"/>
      <c r="BR25" s="551"/>
      <c r="BS25" s="551"/>
      <c r="BT25" s="551"/>
      <c r="BU25" s="551"/>
      <c r="BV25" s="551"/>
      <c r="BW25" s="551"/>
      <c r="BX25" s="551"/>
      <c r="BY25" s="551"/>
      <c r="BZ25" s="551"/>
      <c r="CA25" s="551"/>
      <c r="CB25" s="551"/>
      <c r="CC25" s="551"/>
      <c r="CD25" s="551"/>
      <c r="CE25" s="551"/>
      <c r="CF25" s="551"/>
      <c r="CG25" s="551"/>
      <c r="CH25" s="551"/>
      <c r="CI25" s="551"/>
      <c r="CJ25" s="551"/>
      <c r="CK25" s="551"/>
      <c r="CL25" s="551"/>
      <c r="CM25" s="551"/>
      <c r="CN25" s="551"/>
      <c r="CO25" s="551"/>
      <c r="CP25" s="551"/>
      <c r="CQ25" s="551"/>
      <c r="CR25" s="551"/>
      <c r="CS25" s="551"/>
      <c r="CT25" s="551"/>
      <c r="CU25" s="551"/>
    </row>
    <row r="26" spans="2:99" ht="9" customHeight="1">
      <c r="B26" s="535"/>
      <c r="C26" s="535"/>
      <c r="D26" s="535"/>
      <c r="E26" s="535"/>
      <c r="F26" s="535"/>
      <c r="G26" s="535"/>
      <c r="H26" s="535"/>
      <c r="I26" s="535"/>
      <c r="J26" s="535"/>
      <c r="K26" s="535"/>
      <c r="L26" s="535"/>
      <c r="M26" s="535"/>
      <c r="N26" s="535"/>
      <c r="O26" s="535"/>
      <c r="P26" s="535"/>
      <c r="Q26" s="535"/>
      <c r="R26" s="535"/>
      <c r="S26" s="535"/>
      <c r="T26" s="535"/>
      <c r="U26" s="535"/>
      <c r="V26" s="535"/>
      <c r="W26" s="535"/>
      <c r="X26" s="535"/>
      <c r="Y26" s="535"/>
      <c r="Z26" s="535"/>
      <c r="AA26" s="535"/>
      <c r="AB26" s="535"/>
      <c r="AC26" s="535"/>
      <c r="AD26" s="535"/>
      <c r="AE26" s="535"/>
      <c r="AF26" s="535"/>
      <c r="AG26" s="535"/>
      <c r="AH26" s="535"/>
      <c r="AI26" s="535"/>
      <c r="AJ26" s="535"/>
      <c r="AK26" s="535"/>
      <c r="AL26" s="535"/>
      <c r="AM26" s="535"/>
      <c r="AN26" s="535"/>
      <c r="AO26" s="535"/>
      <c r="AP26" s="535"/>
      <c r="AQ26" s="535"/>
      <c r="AR26" s="535"/>
      <c r="AS26" s="535"/>
      <c r="AT26" s="535"/>
      <c r="AU26" s="535"/>
      <c r="AV26" s="535"/>
      <c r="AW26" s="535"/>
      <c r="AX26" s="535"/>
      <c r="AY26" s="535"/>
      <c r="AZ26" s="535"/>
      <c r="BA26" s="535"/>
      <c r="BB26" s="535"/>
      <c r="BC26" s="535"/>
      <c r="BD26" s="535"/>
      <c r="BE26" s="535"/>
      <c r="BF26" s="535"/>
      <c r="BG26" s="535"/>
      <c r="BH26" s="535"/>
      <c r="BI26" s="535"/>
      <c r="BJ26" s="535"/>
      <c r="BK26" s="535"/>
      <c r="BL26" s="535"/>
      <c r="BM26" s="535"/>
      <c r="BN26" s="535"/>
      <c r="BO26" s="535"/>
      <c r="BP26" s="535"/>
      <c r="BQ26" s="535"/>
      <c r="BR26" s="535"/>
      <c r="BS26" s="535"/>
      <c r="BT26" s="535"/>
      <c r="BU26" s="535"/>
      <c r="BV26" s="535"/>
      <c r="BW26" s="535"/>
      <c r="BX26" s="535"/>
      <c r="BY26" s="535"/>
      <c r="BZ26" s="535"/>
      <c r="CA26" s="535"/>
      <c r="CB26" s="535"/>
      <c r="CC26" s="535"/>
      <c r="CD26" s="535"/>
      <c r="CE26" s="535"/>
      <c r="CF26" s="535"/>
      <c r="CG26" s="535"/>
      <c r="CH26" s="535"/>
      <c r="CI26" s="535"/>
      <c r="CJ26" s="535"/>
      <c r="CK26" s="535"/>
      <c r="CL26" s="535"/>
      <c r="CM26" s="535"/>
      <c r="CN26" s="535"/>
      <c r="CO26" s="535"/>
      <c r="CP26" s="535"/>
      <c r="CQ26" s="535"/>
      <c r="CR26" s="535"/>
      <c r="CS26" s="535"/>
      <c r="CT26" s="535"/>
      <c r="CU26" s="535"/>
    </row>
    <row r="27" spans="2:99" ht="7.5" customHeight="1">
      <c r="B27" s="533" t="s">
        <v>204</v>
      </c>
      <c r="C27" s="535"/>
      <c r="D27" s="535"/>
      <c r="E27" s="535"/>
      <c r="F27" s="535"/>
      <c r="G27" s="535"/>
      <c r="H27" s="535"/>
      <c r="I27" s="535"/>
      <c r="J27" s="535"/>
      <c r="K27" s="535"/>
      <c r="L27" s="535"/>
      <c r="M27" s="535"/>
      <c r="N27" s="535"/>
      <c r="O27" s="535"/>
      <c r="P27" s="535"/>
      <c r="Q27" s="535"/>
      <c r="R27" s="535"/>
      <c r="S27" s="535"/>
      <c r="T27" s="535"/>
      <c r="U27" s="535"/>
      <c r="V27" s="535"/>
      <c r="W27" s="535"/>
      <c r="X27" s="535"/>
      <c r="Y27" s="535"/>
      <c r="Z27" s="535"/>
      <c r="AA27" s="535"/>
      <c r="AB27" s="535"/>
      <c r="AC27" s="535"/>
      <c r="AD27" s="535"/>
      <c r="AE27" s="535"/>
      <c r="AF27" s="535"/>
      <c r="AG27" s="535"/>
      <c r="AH27" s="535"/>
      <c r="AI27" s="535"/>
      <c r="AJ27" s="535"/>
      <c r="AK27" s="535"/>
      <c r="AL27" s="535"/>
      <c r="AM27" s="535"/>
      <c r="AN27" s="535"/>
      <c r="AO27" s="535"/>
      <c r="AP27" s="535"/>
      <c r="AQ27" s="535"/>
      <c r="AR27" s="535"/>
      <c r="AS27" s="535"/>
      <c r="AT27" s="535"/>
      <c r="AU27" s="535"/>
      <c r="AV27" s="535"/>
      <c r="AW27" s="535"/>
      <c r="AX27" s="535"/>
      <c r="AY27" s="535"/>
      <c r="AZ27" s="535"/>
      <c r="BA27" s="535"/>
      <c r="BB27" s="535"/>
      <c r="BC27" s="535"/>
      <c r="BD27" s="535"/>
      <c r="BE27" s="535"/>
      <c r="BF27" s="535"/>
      <c r="BG27" s="535"/>
      <c r="BH27" s="535"/>
      <c r="BI27" s="535"/>
      <c r="BJ27" s="535"/>
      <c r="BK27" s="535"/>
      <c r="BL27" s="535"/>
      <c r="BM27" s="535"/>
      <c r="BN27" s="535"/>
      <c r="BO27" s="535"/>
      <c r="BP27" s="535"/>
      <c r="BQ27" s="535"/>
      <c r="BR27" s="535"/>
      <c r="BS27" s="535"/>
      <c r="BT27" s="535"/>
      <c r="BU27" s="535"/>
      <c r="BV27" s="535"/>
      <c r="BW27" s="535"/>
      <c r="BX27" s="535"/>
      <c r="BY27" s="535"/>
      <c r="BZ27" s="535"/>
      <c r="CA27" s="535"/>
      <c r="CB27" s="535"/>
      <c r="CC27" s="535"/>
      <c r="CD27" s="535"/>
      <c r="CE27" s="535"/>
      <c r="CF27" s="535"/>
      <c r="CG27" s="535"/>
      <c r="CH27" s="535"/>
      <c r="CI27" s="535"/>
      <c r="CJ27" s="535"/>
      <c r="CK27" s="535"/>
      <c r="CL27" s="535"/>
      <c r="CM27" s="535"/>
      <c r="CN27" s="535"/>
      <c r="CO27" s="535"/>
      <c r="CP27" s="535"/>
      <c r="CQ27" s="535"/>
      <c r="CR27" s="535"/>
      <c r="CS27" s="535"/>
      <c r="CT27" s="535"/>
      <c r="CU27" s="535"/>
    </row>
    <row r="28" spans="2:99" ht="7.5" customHeight="1" thickBot="1">
      <c r="B28" s="535"/>
      <c r="C28" s="535"/>
      <c r="D28" s="535"/>
      <c r="E28" s="535"/>
      <c r="F28" s="535"/>
      <c r="G28" s="535"/>
      <c r="H28" s="535"/>
      <c r="I28" s="535"/>
      <c r="J28" s="535"/>
      <c r="K28" s="535"/>
      <c r="L28" s="535"/>
      <c r="M28" s="535"/>
      <c r="N28" s="535"/>
      <c r="O28" s="535"/>
      <c r="P28" s="535"/>
      <c r="Q28" s="535"/>
      <c r="R28" s="535"/>
      <c r="S28" s="535"/>
      <c r="T28" s="535"/>
      <c r="U28" s="535"/>
      <c r="V28" s="535"/>
      <c r="W28" s="535"/>
      <c r="X28" s="535"/>
      <c r="Y28" s="535"/>
      <c r="Z28" s="535"/>
      <c r="AA28" s="535"/>
      <c r="AB28" s="535"/>
      <c r="AC28" s="535"/>
      <c r="AD28" s="535"/>
      <c r="AE28" s="535"/>
      <c r="AF28" s="535"/>
      <c r="AG28" s="535"/>
      <c r="AH28" s="535"/>
      <c r="AI28" s="535"/>
      <c r="AJ28" s="535"/>
      <c r="AK28" s="535"/>
      <c r="AL28" s="535"/>
      <c r="AM28" s="535"/>
      <c r="AN28" s="535"/>
      <c r="AO28" s="535"/>
      <c r="AP28" s="535"/>
      <c r="AQ28" s="535"/>
      <c r="AR28" s="535"/>
      <c r="AS28" s="535"/>
      <c r="AT28" s="535"/>
      <c r="AU28" s="535"/>
      <c r="AV28" s="535"/>
      <c r="AW28" s="535"/>
      <c r="AX28" s="535"/>
      <c r="AY28" s="535"/>
      <c r="AZ28" s="535"/>
      <c r="BA28" s="535"/>
      <c r="BB28" s="535"/>
      <c r="BC28" s="535"/>
      <c r="BD28" s="535"/>
      <c r="BE28" s="535"/>
      <c r="BF28" s="535"/>
      <c r="BG28" s="535"/>
      <c r="BH28" s="535"/>
      <c r="BI28" s="535"/>
      <c r="BJ28" s="535"/>
      <c r="BK28" s="535"/>
      <c r="BL28" s="535"/>
      <c r="BM28" s="535"/>
      <c r="BN28" s="535"/>
      <c r="BO28" s="535"/>
      <c r="BP28" s="535"/>
      <c r="BQ28" s="535"/>
      <c r="BR28" s="535"/>
      <c r="BS28" s="535"/>
      <c r="BT28" s="535"/>
      <c r="BU28" s="535"/>
      <c r="BV28" s="535"/>
      <c r="BW28" s="535"/>
      <c r="BX28" s="535"/>
      <c r="BY28" s="535"/>
      <c r="BZ28" s="535"/>
      <c r="CA28" s="535"/>
      <c r="CB28" s="535"/>
      <c r="CC28" s="535"/>
      <c r="CD28" s="535"/>
      <c r="CE28" s="535"/>
      <c r="CF28" s="535"/>
      <c r="CG28" s="535"/>
      <c r="CH28" s="535"/>
      <c r="CI28" s="535"/>
      <c r="CJ28" s="535"/>
      <c r="CK28" s="535"/>
      <c r="CL28" s="535"/>
      <c r="CM28" s="535"/>
      <c r="CN28" s="535"/>
      <c r="CO28" s="535"/>
      <c r="CP28" s="535"/>
      <c r="CQ28" s="535"/>
      <c r="CR28" s="535"/>
      <c r="CS28" s="535"/>
      <c r="CT28" s="535"/>
      <c r="CU28" s="535"/>
    </row>
    <row r="29" spans="2:99" ht="9" customHeight="1">
      <c r="B29" s="552" t="s">
        <v>205</v>
      </c>
      <c r="C29" s="553"/>
      <c r="D29" s="553"/>
      <c r="E29" s="553"/>
      <c r="F29" s="553"/>
      <c r="G29" s="553"/>
      <c r="H29" s="553"/>
      <c r="I29" s="553"/>
      <c r="J29" s="553"/>
      <c r="K29" s="553"/>
      <c r="L29" s="553"/>
      <c r="M29" s="553"/>
      <c r="N29" s="553"/>
      <c r="O29" s="553"/>
      <c r="P29" s="553"/>
      <c r="Q29" s="553"/>
      <c r="R29" s="554"/>
      <c r="S29" s="123"/>
      <c r="T29" s="555">
        <f>★注文シート!D46</f>
        <v>0</v>
      </c>
      <c r="U29" s="555"/>
      <c r="V29" s="555"/>
      <c r="W29" s="555"/>
      <c r="X29" s="555"/>
      <c r="Y29" s="555"/>
      <c r="Z29" s="555"/>
      <c r="AA29" s="555"/>
      <c r="AB29" s="555"/>
      <c r="AC29" s="555"/>
      <c r="AD29" s="555"/>
      <c r="AE29" s="555"/>
      <c r="AF29" s="555"/>
      <c r="AG29" s="555"/>
      <c r="AH29" s="555"/>
      <c r="AI29" s="555"/>
      <c r="AJ29" s="555"/>
      <c r="AK29" s="555"/>
      <c r="AL29" s="555"/>
      <c r="AM29" s="555"/>
      <c r="AN29" s="555"/>
      <c r="AO29" s="555"/>
      <c r="AP29" s="555"/>
      <c r="AQ29" s="555"/>
      <c r="AR29" s="555"/>
      <c r="AS29" s="555"/>
      <c r="AT29" s="555"/>
      <c r="AU29" s="555"/>
      <c r="AV29" s="555"/>
      <c r="AW29" s="555"/>
      <c r="AX29" s="555"/>
      <c r="AY29" s="555"/>
      <c r="AZ29" s="555"/>
      <c r="BA29" s="555"/>
      <c r="BB29" s="555"/>
      <c r="BC29" s="555"/>
      <c r="BD29" s="555"/>
      <c r="BE29" s="555"/>
      <c r="BF29" s="555"/>
      <c r="BG29" s="555"/>
      <c r="BH29" s="555"/>
      <c r="BI29" s="555"/>
      <c r="BJ29" s="555"/>
      <c r="BK29" s="555"/>
      <c r="BL29" s="555"/>
      <c r="BM29" s="555"/>
      <c r="BN29" s="555"/>
      <c r="BO29" s="555"/>
      <c r="BP29" s="555"/>
      <c r="BQ29" s="555"/>
      <c r="BR29" s="555"/>
      <c r="BS29" s="555"/>
      <c r="BT29" s="555"/>
      <c r="BU29" s="555"/>
      <c r="BV29" s="555"/>
      <c r="BW29" s="555"/>
      <c r="BX29" s="555"/>
      <c r="BY29" s="555"/>
      <c r="BZ29" s="555"/>
      <c r="CA29" s="555"/>
      <c r="CB29" s="555"/>
      <c r="CC29" s="555"/>
      <c r="CD29" s="555"/>
      <c r="CE29" s="555"/>
      <c r="CF29" s="555"/>
      <c r="CG29" s="555"/>
      <c r="CH29" s="555"/>
      <c r="CI29" s="555"/>
      <c r="CJ29" s="555"/>
      <c r="CK29" s="555"/>
      <c r="CL29" s="555"/>
      <c r="CM29" s="555"/>
      <c r="CN29" s="555"/>
      <c r="CO29" s="555"/>
      <c r="CP29" s="555"/>
      <c r="CQ29" s="555"/>
      <c r="CR29" s="555"/>
      <c r="CS29" s="555"/>
      <c r="CT29" s="555"/>
      <c r="CU29" s="556"/>
    </row>
    <row r="30" spans="2:99" ht="9" customHeight="1">
      <c r="B30" s="540"/>
      <c r="C30" s="541"/>
      <c r="D30" s="541"/>
      <c r="E30" s="541"/>
      <c r="F30" s="541"/>
      <c r="G30" s="541"/>
      <c r="H30" s="541"/>
      <c r="I30" s="541"/>
      <c r="J30" s="541"/>
      <c r="K30" s="541"/>
      <c r="L30" s="541"/>
      <c r="M30" s="541"/>
      <c r="N30" s="541"/>
      <c r="O30" s="541"/>
      <c r="P30" s="541"/>
      <c r="Q30" s="541"/>
      <c r="R30" s="542"/>
      <c r="S30" s="125"/>
      <c r="T30" s="545"/>
      <c r="U30" s="545"/>
      <c r="V30" s="545"/>
      <c r="W30" s="545"/>
      <c r="X30" s="545"/>
      <c r="Y30" s="545"/>
      <c r="Z30" s="545"/>
      <c r="AA30" s="545"/>
      <c r="AB30" s="545"/>
      <c r="AC30" s="545"/>
      <c r="AD30" s="545"/>
      <c r="AE30" s="545"/>
      <c r="AF30" s="545"/>
      <c r="AG30" s="545"/>
      <c r="AH30" s="545"/>
      <c r="AI30" s="545"/>
      <c r="AJ30" s="545"/>
      <c r="AK30" s="545"/>
      <c r="AL30" s="545"/>
      <c r="AM30" s="545"/>
      <c r="AN30" s="545"/>
      <c r="AO30" s="545"/>
      <c r="AP30" s="545"/>
      <c r="AQ30" s="545"/>
      <c r="AR30" s="545"/>
      <c r="AS30" s="545"/>
      <c r="AT30" s="545"/>
      <c r="AU30" s="545"/>
      <c r="AV30" s="545"/>
      <c r="AW30" s="545"/>
      <c r="AX30" s="545"/>
      <c r="AY30" s="545"/>
      <c r="AZ30" s="545"/>
      <c r="BA30" s="545"/>
      <c r="BB30" s="545"/>
      <c r="BC30" s="545"/>
      <c r="BD30" s="545"/>
      <c r="BE30" s="545"/>
      <c r="BF30" s="545"/>
      <c r="BG30" s="545"/>
      <c r="BH30" s="545"/>
      <c r="BI30" s="545"/>
      <c r="BJ30" s="545"/>
      <c r="BK30" s="545"/>
      <c r="BL30" s="545"/>
      <c r="BM30" s="545"/>
      <c r="BN30" s="545"/>
      <c r="BO30" s="545"/>
      <c r="BP30" s="545"/>
      <c r="BQ30" s="545"/>
      <c r="BR30" s="545"/>
      <c r="BS30" s="545"/>
      <c r="BT30" s="545"/>
      <c r="BU30" s="545"/>
      <c r="BV30" s="545"/>
      <c r="BW30" s="545"/>
      <c r="BX30" s="545"/>
      <c r="BY30" s="545"/>
      <c r="BZ30" s="545"/>
      <c r="CA30" s="545"/>
      <c r="CB30" s="545"/>
      <c r="CC30" s="545"/>
      <c r="CD30" s="545"/>
      <c r="CE30" s="545"/>
      <c r="CF30" s="545"/>
      <c r="CG30" s="545"/>
      <c r="CH30" s="545"/>
      <c r="CI30" s="545"/>
      <c r="CJ30" s="545"/>
      <c r="CK30" s="545"/>
      <c r="CL30" s="545"/>
      <c r="CM30" s="545"/>
      <c r="CN30" s="545"/>
      <c r="CO30" s="545"/>
      <c r="CP30" s="545"/>
      <c r="CQ30" s="545"/>
      <c r="CR30" s="545"/>
      <c r="CS30" s="545"/>
      <c r="CT30" s="545"/>
      <c r="CU30" s="546"/>
    </row>
    <row r="31" spans="2:99" ht="9" customHeight="1">
      <c r="B31" s="537" t="s">
        <v>206</v>
      </c>
      <c r="C31" s="538"/>
      <c r="D31" s="538"/>
      <c r="E31" s="538"/>
      <c r="F31" s="538"/>
      <c r="G31" s="538"/>
      <c r="H31" s="538"/>
      <c r="I31" s="538"/>
      <c r="J31" s="538"/>
      <c r="K31" s="538"/>
      <c r="L31" s="538"/>
      <c r="M31" s="538"/>
      <c r="N31" s="538"/>
      <c r="O31" s="538"/>
      <c r="P31" s="538"/>
      <c r="Q31" s="538"/>
      <c r="R31" s="539"/>
      <c r="S31" s="126"/>
      <c r="T31" s="543">
        <f>★注文シート!F46</f>
        <v>0</v>
      </c>
      <c r="U31" s="543"/>
      <c r="V31" s="543"/>
      <c r="W31" s="543"/>
      <c r="X31" s="543"/>
      <c r="Y31" s="543"/>
      <c r="Z31" s="543"/>
      <c r="AA31" s="543"/>
      <c r="AB31" s="543"/>
      <c r="AC31" s="543"/>
      <c r="AD31" s="543"/>
      <c r="AE31" s="543"/>
      <c r="AF31" s="543"/>
      <c r="AG31" s="543"/>
      <c r="AH31" s="543"/>
      <c r="AI31" s="543"/>
      <c r="AJ31" s="543"/>
      <c r="AK31" s="543"/>
      <c r="AL31" s="543"/>
      <c r="AM31" s="543"/>
      <c r="AN31" s="543"/>
      <c r="AO31" s="543"/>
      <c r="AP31" s="543"/>
      <c r="AQ31" s="543"/>
      <c r="AR31" s="543"/>
      <c r="AS31" s="543"/>
      <c r="AT31" s="543"/>
      <c r="AU31" s="543"/>
      <c r="AV31" s="543"/>
      <c r="AW31" s="543"/>
      <c r="AX31" s="543"/>
      <c r="AY31" s="543"/>
      <c r="AZ31" s="543"/>
      <c r="BA31" s="543"/>
      <c r="BB31" s="543"/>
      <c r="BC31" s="543"/>
      <c r="BD31" s="543"/>
      <c r="BE31" s="543"/>
      <c r="BF31" s="543"/>
      <c r="BG31" s="543"/>
      <c r="BH31" s="543"/>
      <c r="BI31" s="543"/>
      <c r="BJ31" s="543"/>
      <c r="BK31" s="543"/>
      <c r="BL31" s="543"/>
      <c r="BM31" s="543"/>
      <c r="BN31" s="543"/>
      <c r="BO31" s="543"/>
      <c r="BP31" s="543"/>
      <c r="BQ31" s="543"/>
      <c r="BR31" s="543"/>
      <c r="BS31" s="543"/>
      <c r="BT31" s="543"/>
      <c r="BU31" s="543"/>
      <c r="BV31" s="543"/>
      <c r="BW31" s="543"/>
      <c r="BX31" s="543"/>
      <c r="BY31" s="543"/>
      <c r="BZ31" s="543"/>
      <c r="CA31" s="543"/>
      <c r="CB31" s="543"/>
      <c r="CC31" s="543"/>
      <c r="CD31" s="543"/>
      <c r="CE31" s="543"/>
      <c r="CF31" s="543"/>
      <c r="CG31" s="543"/>
      <c r="CH31" s="543"/>
      <c r="CI31" s="543"/>
      <c r="CJ31" s="543"/>
      <c r="CK31" s="543"/>
      <c r="CL31" s="543"/>
      <c r="CM31" s="543"/>
      <c r="CN31" s="543"/>
      <c r="CO31" s="543"/>
      <c r="CP31" s="543"/>
      <c r="CQ31" s="543"/>
      <c r="CR31" s="543"/>
      <c r="CS31" s="543"/>
      <c r="CT31" s="543"/>
      <c r="CU31" s="544"/>
    </row>
    <row r="32" spans="2:99" ht="9" customHeight="1">
      <c r="B32" s="540"/>
      <c r="C32" s="541"/>
      <c r="D32" s="541"/>
      <c r="E32" s="541"/>
      <c r="F32" s="541"/>
      <c r="G32" s="541"/>
      <c r="H32" s="541"/>
      <c r="I32" s="541"/>
      <c r="J32" s="541"/>
      <c r="K32" s="541"/>
      <c r="L32" s="541"/>
      <c r="M32" s="541"/>
      <c r="N32" s="541"/>
      <c r="O32" s="541"/>
      <c r="P32" s="541"/>
      <c r="Q32" s="541"/>
      <c r="R32" s="542"/>
      <c r="S32" s="125"/>
      <c r="T32" s="545"/>
      <c r="U32" s="545"/>
      <c r="V32" s="545"/>
      <c r="W32" s="545"/>
      <c r="X32" s="545"/>
      <c r="Y32" s="545"/>
      <c r="Z32" s="545"/>
      <c r="AA32" s="545"/>
      <c r="AB32" s="545"/>
      <c r="AC32" s="545"/>
      <c r="AD32" s="545"/>
      <c r="AE32" s="545"/>
      <c r="AF32" s="545"/>
      <c r="AG32" s="545"/>
      <c r="AH32" s="545"/>
      <c r="AI32" s="545"/>
      <c r="AJ32" s="545"/>
      <c r="AK32" s="545"/>
      <c r="AL32" s="545"/>
      <c r="AM32" s="545"/>
      <c r="AN32" s="545"/>
      <c r="AO32" s="545"/>
      <c r="AP32" s="545"/>
      <c r="AQ32" s="545"/>
      <c r="AR32" s="545"/>
      <c r="AS32" s="545"/>
      <c r="AT32" s="545"/>
      <c r="AU32" s="545"/>
      <c r="AV32" s="545"/>
      <c r="AW32" s="545"/>
      <c r="AX32" s="545"/>
      <c r="AY32" s="545"/>
      <c r="AZ32" s="545"/>
      <c r="BA32" s="545"/>
      <c r="BB32" s="545"/>
      <c r="BC32" s="545"/>
      <c r="BD32" s="545"/>
      <c r="BE32" s="545"/>
      <c r="BF32" s="545"/>
      <c r="BG32" s="545"/>
      <c r="BH32" s="545"/>
      <c r="BI32" s="545"/>
      <c r="BJ32" s="545"/>
      <c r="BK32" s="545"/>
      <c r="BL32" s="545"/>
      <c r="BM32" s="545"/>
      <c r="BN32" s="545"/>
      <c r="BO32" s="545"/>
      <c r="BP32" s="545"/>
      <c r="BQ32" s="545"/>
      <c r="BR32" s="545"/>
      <c r="BS32" s="545"/>
      <c r="BT32" s="545"/>
      <c r="BU32" s="545"/>
      <c r="BV32" s="545"/>
      <c r="BW32" s="545"/>
      <c r="BX32" s="545"/>
      <c r="BY32" s="545"/>
      <c r="BZ32" s="545"/>
      <c r="CA32" s="545"/>
      <c r="CB32" s="545"/>
      <c r="CC32" s="545"/>
      <c r="CD32" s="545"/>
      <c r="CE32" s="545"/>
      <c r="CF32" s="545"/>
      <c r="CG32" s="545"/>
      <c r="CH32" s="545"/>
      <c r="CI32" s="545"/>
      <c r="CJ32" s="545"/>
      <c r="CK32" s="545"/>
      <c r="CL32" s="545"/>
      <c r="CM32" s="545"/>
      <c r="CN32" s="545"/>
      <c r="CO32" s="545"/>
      <c r="CP32" s="545"/>
      <c r="CQ32" s="545"/>
      <c r="CR32" s="545"/>
      <c r="CS32" s="545"/>
      <c r="CT32" s="545"/>
      <c r="CU32" s="546"/>
    </row>
    <row r="33" spans="2:105" ht="9" customHeight="1">
      <c r="B33" s="537" t="s">
        <v>207</v>
      </c>
      <c r="C33" s="538"/>
      <c r="D33" s="538"/>
      <c r="E33" s="538"/>
      <c r="F33" s="538"/>
      <c r="G33" s="538"/>
      <c r="H33" s="538"/>
      <c r="I33" s="538"/>
      <c r="J33" s="538"/>
      <c r="K33" s="538"/>
      <c r="L33" s="538"/>
      <c r="M33" s="538"/>
      <c r="N33" s="538"/>
      <c r="O33" s="538"/>
      <c r="P33" s="538"/>
      <c r="Q33" s="538"/>
      <c r="R33" s="539"/>
      <c r="S33" s="127"/>
      <c r="T33" s="579">
        <f>★注文シート!E46</f>
        <v>0</v>
      </c>
      <c r="U33" s="579"/>
      <c r="V33" s="579"/>
      <c r="W33" s="579"/>
      <c r="X33" s="579"/>
      <c r="Y33" s="579"/>
      <c r="Z33" s="579"/>
      <c r="AA33" s="579"/>
      <c r="AB33" s="579"/>
      <c r="AC33" s="579"/>
      <c r="AD33" s="579"/>
      <c r="AE33" s="579"/>
      <c r="AF33" s="579"/>
      <c r="AG33" s="579"/>
      <c r="AH33" s="579"/>
      <c r="AI33" s="579"/>
      <c r="AJ33" s="579"/>
      <c r="AK33" s="579"/>
      <c r="AL33" s="579"/>
      <c r="AM33" s="579"/>
      <c r="AN33" s="579"/>
      <c r="AO33" s="579"/>
      <c r="AP33" s="579"/>
      <c r="AQ33" s="579"/>
      <c r="AR33" s="579"/>
      <c r="AS33" s="579"/>
      <c r="AT33" s="579"/>
      <c r="AU33" s="579"/>
      <c r="AV33" s="579"/>
      <c r="AW33" s="579"/>
      <c r="AX33" s="579"/>
      <c r="AY33" s="579"/>
      <c r="AZ33" s="579"/>
      <c r="BA33" s="579"/>
      <c r="BB33" s="579"/>
      <c r="BC33" s="579"/>
      <c r="BD33" s="579"/>
      <c r="BE33" s="579"/>
      <c r="BF33" s="579"/>
      <c r="BG33" s="579"/>
      <c r="BH33" s="579"/>
      <c r="BI33" s="579"/>
      <c r="BJ33" s="579"/>
      <c r="BK33" s="579"/>
      <c r="BL33" s="579"/>
      <c r="BM33" s="579"/>
      <c r="BN33" s="579"/>
      <c r="BO33" s="579"/>
      <c r="BP33" s="579"/>
      <c r="BQ33" s="579"/>
      <c r="BR33" s="579"/>
      <c r="BS33" s="579"/>
      <c r="BT33" s="579"/>
      <c r="BU33" s="579"/>
      <c r="BV33" s="579"/>
      <c r="BW33" s="579"/>
      <c r="BX33" s="579"/>
      <c r="BY33" s="579"/>
      <c r="BZ33" s="579"/>
      <c r="CA33" s="579"/>
      <c r="CB33" s="579"/>
      <c r="CC33" s="579"/>
      <c r="CD33" s="579"/>
      <c r="CE33" s="579"/>
      <c r="CF33" s="579"/>
      <c r="CG33" s="579"/>
      <c r="CH33" s="579"/>
      <c r="CI33" s="579"/>
      <c r="CJ33" s="579"/>
      <c r="CK33" s="579"/>
      <c r="CL33" s="579"/>
      <c r="CM33" s="579"/>
      <c r="CN33" s="579"/>
      <c r="CO33" s="579"/>
      <c r="CP33" s="579"/>
      <c r="CQ33" s="579"/>
      <c r="CR33" s="579"/>
      <c r="CS33" s="579"/>
      <c r="CT33" s="579"/>
      <c r="CU33" s="580"/>
      <c r="CZ33" s="113" t="s">
        <v>208</v>
      </c>
      <c r="DA33" s="113" t="s">
        <v>209</v>
      </c>
    </row>
    <row r="34" spans="2:105" ht="9" customHeight="1">
      <c r="B34" s="540"/>
      <c r="C34" s="541"/>
      <c r="D34" s="541"/>
      <c r="E34" s="541"/>
      <c r="F34" s="541"/>
      <c r="G34" s="541"/>
      <c r="H34" s="541"/>
      <c r="I34" s="541"/>
      <c r="J34" s="541"/>
      <c r="K34" s="541"/>
      <c r="L34" s="541"/>
      <c r="M34" s="541"/>
      <c r="N34" s="541"/>
      <c r="O34" s="541"/>
      <c r="P34" s="541"/>
      <c r="Q34" s="541"/>
      <c r="R34" s="542"/>
      <c r="S34" s="124"/>
      <c r="T34" s="581"/>
      <c r="U34" s="581"/>
      <c r="V34" s="581"/>
      <c r="W34" s="581"/>
      <c r="X34" s="581"/>
      <c r="Y34" s="581"/>
      <c r="Z34" s="581"/>
      <c r="AA34" s="581"/>
      <c r="AB34" s="581"/>
      <c r="AC34" s="581"/>
      <c r="AD34" s="581"/>
      <c r="AE34" s="581"/>
      <c r="AF34" s="581"/>
      <c r="AG34" s="581"/>
      <c r="AH34" s="581"/>
      <c r="AI34" s="581"/>
      <c r="AJ34" s="581"/>
      <c r="AK34" s="581"/>
      <c r="AL34" s="581"/>
      <c r="AM34" s="581"/>
      <c r="AN34" s="581"/>
      <c r="AO34" s="581"/>
      <c r="AP34" s="581"/>
      <c r="AQ34" s="581"/>
      <c r="AR34" s="581"/>
      <c r="AS34" s="581"/>
      <c r="AT34" s="581"/>
      <c r="AU34" s="581"/>
      <c r="AV34" s="581"/>
      <c r="AW34" s="581"/>
      <c r="AX34" s="581"/>
      <c r="AY34" s="581"/>
      <c r="AZ34" s="581"/>
      <c r="BA34" s="581"/>
      <c r="BB34" s="581"/>
      <c r="BC34" s="581"/>
      <c r="BD34" s="581"/>
      <c r="BE34" s="581"/>
      <c r="BF34" s="581"/>
      <c r="BG34" s="581"/>
      <c r="BH34" s="581"/>
      <c r="BI34" s="581"/>
      <c r="BJ34" s="581"/>
      <c r="BK34" s="581"/>
      <c r="BL34" s="581"/>
      <c r="BM34" s="581"/>
      <c r="BN34" s="581"/>
      <c r="BO34" s="581"/>
      <c r="BP34" s="581"/>
      <c r="BQ34" s="581"/>
      <c r="BR34" s="581"/>
      <c r="BS34" s="581"/>
      <c r="BT34" s="581"/>
      <c r="BU34" s="581"/>
      <c r="BV34" s="581"/>
      <c r="BW34" s="581"/>
      <c r="BX34" s="581"/>
      <c r="BY34" s="581"/>
      <c r="BZ34" s="581"/>
      <c r="CA34" s="581"/>
      <c r="CB34" s="581"/>
      <c r="CC34" s="581"/>
      <c r="CD34" s="581"/>
      <c r="CE34" s="581"/>
      <c r="CF34" s="581"/>
      <c r="CG34" s="581"/>
      <c r="CH34" s="581"/>
      <c r="CI34" s="581"/>
      <c r="CJ34" s="581"/>
      <c r="CK34" s="581"/>
      <c r="CL34" s="581"/>
      <c r="CM34" s="581"/>
      <c r="CN34" s="581"/>
      <c r="CO34" s="581"/>
      <c r="CP34" s="581"/>
      <c r="CQ34" s="581"/>
      <c r="CR34" s="581"/>
      <c r="CS34" s="581"/>
      <c r="CT34" s="581"/>
      <c r="CU34" s="582"/>
    </row>
    <row r="35" spans="2:105" ht="9" customHeight="1">
      <c r="B35" s="537" t="s">
        <v>210</v>
      </c>
      <c r="C35" s="538"/>
      <c r="D35" s="538"/>
      <c r="E35" s="538"/>
      <c r="F35" s="538"/>
      <c r="G35" s="538"/>
      <c r="H35" s="538"/>
      <c r="I35" s="538"/>
      <c r="J35" s="538"/>
      <c r="K35" s="538"/>
      <c r="L35" s="538"/>
      <c r="M35" s="538"/>
      <c r="N35" s="538"/>
      <c r="O35" s="538"/>
      <c r="P35" s="538"/>
      <c r="Q35" s="538"/>
      <c r="R35" s="539"/>
      <c r="S35" s="128"/>
      <c r="T35" s="586" t="s">
        <v>211</v>
      </c>
      <c r="U35" s="586"/>
      <c r="V35" s="586"/>
      <c r="W35" s="586"/>
      <c r="X35" s="586"/>
      <c r="Y35" s="586"/>
      <c r="Z35" s="586"/>
      <c r="AA35" s="586"/>
      <c r="AB35" s="586"/>
      <c r="AC35" s="586"/>
      <c r="AD35" s="586"/>
      <c r="AE35" s="586"/>
      <c r="AF35" s="586"/>
      <c r="AG35" s="586"/>
      <c r="AH35" s="586"/>
      <c r="AI35" s="586"/>
      <c r="AJ35" s="586"/>
      <c r="AK35" s="586"/>
      <c r="AL35" s="586"/>
      <c r="AM35" s="586"/>
      <c r="AN35" s="586"/>
      <c r="AO35" s="586"/>
      <c r="AP35" s="586"/>
      <c r="AQ35" s="586"/>
      <c r="AR35" s="586"/>
      <c r="AS35" s="586"/>
      <c r="AT35" s="586"/>
      <c r="AU35" s="586"/>
      <c r="AV35" s="586"/>
      <c r="AW35" s="586"/>
      <c r="AX35" s="586"/>
      <c r="AY35" s="586"/>
      <c r="AZ35" s="586"/>
      <c r="BA35" s="586"/>
      <c r="BB35" s="586"/>
      <c r="BC35" s="586"/>
      <c r="BD35" s="586"/>
      <c r="BE35" s="586"/>
      <c r="BF35" s="586"/>
      <c r="BG35" s="586"/>
      <c r="BH35" s="586"/>
      <c r="BI35" s="586"/>
      <c r="BJ35" s="586"/>
      <c r="BK35" s="586"/>
      <c r="BL35" s="586"/>
      <c r="BM35" s="586"/>
      <c r="BN35" s="586"/>
      <c r="BO35" s="586"/>
      <c r="BP35" s="586"/>
      <c r="BQ35" s="586"/>
      <c r="BR35" s="586"/>
      <c r="BS35" s="586"/>
      <c r="BT35" s="586"/>
      <c r="BU35" s="586"/>
      <c r="BV35" s="586"/>
      <c r="BW35" s="586"/>
      <c r="BX35" s="586"/>
      <c r="BY35" s="586"/>
      <c r="BZ35" s="586"/>
      <c r="CA35" s="586"/>
      <c r="CB35" s="586"/>
      <c r="CC35" s="586"/>
      <c r="CD35" s="586"/>
      <c r="CE35" s="586"/>
      <c r="CF35" s="586"/>
      <c r="CG35" s="586"/>
      <c r="CH35" s="586"/>
      <c r="CI35" s="586"/>
      <c r="CJ35" s="586"/>
      <c r="CK35" s="586"/>
      <c r="CL35" s="586"/>
      <c r="CM35" s="586"/>
      <c r="CN35" s="586"/>
      <c r="CO35" s="586"/>
      <c r="CP35" s="586"/>
      <c r="CQ35" s="586"/>
      <c r="CR35" s="586"/>
      <c r="CS35" s="586"/>
      <c r="CT35" s="586"/>
      <c r="CU35" s="587"/>
    </row>
    <row r="36" spans="2:105" ht="9" customHeight="1" thickBot="1">
      <c r="B36" s="583"/>
      <c r="C36" s="584"/>
      <c r="D36" s="584"/>
      <c r="E36" s="584"/>
      <c r="F36" s="584"/>
      <c r="G36" s="584"/>
      <c r="H36" s="584"/>
      <c r="I36" s="584"/>
      <c r="J36" s="584"/>
      <c r="K36" s="584"/>
      <c r="L36" s="584"/>
      <c r="M36" s="584"/>
      <c r="N36" s="584"/>
      <c r="O36" s="584"/>
      <c r="P36" s="584"/>
      <c r="Q36" s="584"/>
      <c r="R36" s="585"/>
      <c r="S36" s="129"/>
      <c r="T36" s="588"/>
      <c r="U36" s="588"/>
      <c r="V36" s="588"/>
      <c r="W36" s="588"/>
      <c r="X36" s="588"/>
      <c r="Y36" s="588"/>
      <c r="Z36" s="588"/>
      <c r="AA36" s="588"/>
      <c r="AB36" s="588"/>
      <c r="AC36" s="588"/>
      <c r="AD36" s="588"/>
      <c r="AE36" s="588"/>
      <c r="AF36" s="588"/>
      <c r="AG36" s="588"/>
      <c r="AH36" s="588"/>
      <c r="AI36" s="588"/>
      <c r="AJ36" s="588"/>
      <c r="AK36" s="588"/>
      <c r="AL36" s="588"/>
      <c r="AM36" s="588"/>
      <c r="AN36" s="588"/>
      <c r="AO36" s="588"/>
      <c r="AP36" s="588"/>
      <c r="AQ36" s="588"/>
      <c r="AR36" s="588"/>
      <c r="AS36" s="588"/>
      <c r="AT36" s="588"/>
      <c r="AU36" s="588"/>
      <c r="AV36" s="588"/>
      <c r="AW36" s="588"/>
      <c r="AX36" s="588"/>
      <c r="AY36" s="588"/>
      <c r="AZ36" s="588"/>
      <c r="BA36" s="588"/>
      <c r="BB36" s="588"/>
      <c r="BC36" s="588"/>
      <c r="BD36" s="588"/>
      <c r="BE36" s="588"/>
      <c r="BF36" s="588"/>
      <c r="BG36" s="588"/>
      <c r="BH36" s="588"/>
      <c r="BI36" s="588"/>
      <c r="BJ36" s="588"/>
      <c r="BK36" s="588"/>
      <c r="BL36" s="588"/>
      <c r="BM36" s="588"/>
      <c r="BN36" s="588"/>
      <c r="BO36" s="588"/>
      <c r="BP36" s="588"/>
      <c r="BQ36" s="588"/>
      <c r="BR36" s="588"/>
      <c r="BS36" s="588"/>
      <c r="BT36" s="588"/>
      <c r="BU36" s="588"/>
      <c r="BV36" s="588"/>
      <c r="BW36" s="588"/>
      <c r="BX36" s="588"/>
      <c r="BY36" s="588"/>
      <c r="BZ36" s="588"/>
      <c r="CA36" s="588"/>
      <c r="CB36" s="588"/>
      <c r="CC36" s="588"/>
      <c r="CD36" s="588"/>
      <c r="CE36" s="588"/>
      <c r="CF36" s="588"/>
      <c r="CG36" s="588"/>
      <c r="CH36" s="588"/>
      <c r="CI36" s="588"/>
      <c r="CJ36" s="588"/>
      <c r="CK36" s="588"/>
      <c r="CL36" s="588"/>
      <c r="CM36" s="588"/>
      <c r="CN36" s="588"/>
      <c r="CO36" s="588"/>
      <c r="CP36" s="588"/>
      <c r="CQ36" s="588"/>
      <c r="CR36" s="588"/>
      <c r="CS36" s="588"/>
      <c r="CT36" s="588"/>
      <c r="CU36" s="589"/>
    </row>
    <row r="37" spans="2:105" ht="9" customHeight="1">
      <c r="B37" s="590" t="s">
        <v>212</v>
      </c>
      <c r="C37" s="535"/>
      <c r="D37" s="535"/>
      <c r="E37" s="535"/>
      <c r="F37" s="535"/>
      <c r="G37" s="535"/>
      <c r="H37" s="535"/>
      <c r="I37" s="535"/>
      <c r="J37" s="535"/>
      <c r="K37" s="535"/>
      <c r="L37" s="535"/>
      <c r="M37" s="535"/>
      <c r="N37" s="535"/>
      <c r="O37" s="535"/>
      <c r="P37" s="535"/>
      <c r="Q37" s="535"/>
      <c r="R37" s="535"/>
      <c r="S37" s="535"/>
      <c r="T37" s="535"/>
      <c r="U37" s="535"/>
      <c r="V37" s="535"/>
      <c r="W37" s="535"/>
      <c r="X37" s="535"/>
      <c r="Y37" s="535"/>
      <c r="Z37" s="535"/>
      <c r="AA37" s="535"/>
      <c r="AB37" s="535"/>
      <c r="AC37" s="535"/>
      <c r="AD37" s="535"/>
      <c r="AE37" s="535"/>
      <c r="AF37" s="535"/>
      <c r="AG37" s="535"/>
      <c r="AH37" s="535"/>
      <c r="AI37" s="535"/>
      <c r="AJ37" s="535"/>
      <c r="AK37" s="535"/>
      <c r="AL37" s="535"/>
      <c r="AM37" s="535"/>
      <c r="AN37" s="535"/>
      <c r="AO37" s="535"/>
      <c r="AP37" s="535"/>
      <c r="AQ37" s="535"/>
      <c r="AR37" s="535"/>
      <c r="AS37" s="535"/>
      <c r="AT37" s="535"/>
      <c r="AU37" s="535"/>
      <c r="AV37" s="535"/>
      <c r="AW37" s="535"/>
      <c r="AX37" s="535"/>
      <c r="AY37" s="535"/>
      <c r="AZ37" s="535"/>
      <c r="BA37" s="535"/>
      <c r="BB37" s="535"/>
      <c r="BC37" s="535"/>
      <c r="BD37" s="535"/>
      <c r="BE37" s="535"/>
      <c r="BF37" s="535"/>
      <c r="BG37" s="535"/>
      <c r="BH37" s="535"/>
      <c r="BI37" s="535"/>
      <c r="BJ37" s="535"/>
      <c r="BK37" s="535"/>
      <c r="BL37" s="535"/>
      <c r="BM37" s="535"/>
      <c r="BN37" s="535"/>
      <c r="BO37" s="535"/>
      <c r="BP37" s="535"/>
      <c r="BQ37" s="535"/>
      <c r="BR37" s="535"/>
      <c r="BS37" s="535"/>
      <c r="BT37" s="535"/>
      <c r="BU37" s="535"/>
      <c r="BV37" s="535"/>
      <c r="BW37" s="535"/>
      <c r="BX37" s="535"/>
      <c r="BY37" s="535"/>
      <c r="BZ37" s="535"/>
      <c r="CA37" s="535"/>
      <c r="CB37" s="535"/>
      <c r="CC37" s="535"/>
      <c r="CD37" s="535"/>
      <c r="CE37" s="535"/>
      <c r="CF37" s="535"/>
      <c r="CG37" s="535"/>
      <c r="CH37" s="535"/>
      <c r="CI37" s="535"/>
      <c r="CJ37" s="535"/>
      <c r="CK37" s="535"/>
      <c r="CL37" s="535"/>
      <c r="CM37" s="535"/>
      <c r="CN37" s="535"/>
      <c r="CO37" s="535"/>
      <c r="CP37" s="535"/>
      <c r="CQ37" s="535"/>
      <c r="CR37" s="535"/>
      <c r="CS37" s="535"/>
      <c r="CT37" s="535"/>
      <c r="CU37" s="591"/>
    </row>
    <row r="38" spans="2:105" ht="9" customHeight="1" thickBot="1">
      <c r="B38" s="592"/>
      <c r="C38" s="535"/>
      <c r="D38" s="535"/>
      <c r="E38" s="535"/>
      <c r="F38" s="535"/>
      <c r="G38" s="535"/>
      <c r="H38" s="535"/>
      <c r="I38" s="535"/>
      <c r="J38" s="535"/>
      <c r="K38" s="535"/>
      <c r="L38" s="535"/>
      <c r="M38" s="535"/>
      <c r="N38" s="535"/>
      <c r="O38" s="535"/>
      <c r="P38" s="535"/>
      <c r="Q38" s="535"/>
      <c r="R38" s="535"/>
      <c r="S38" s="535"/>
      <c r="T38" s="535"/>
      <c r="U38" s="535"/>
      <c r="V38" s="535"/>
      <c r="W38" s="535"/>
      <c r="X38" s="535"/>
      <c r="Y38" s="535"/>
      <c r="Z38" s="535"/>
      <c r="AA38" s="535"/>
      <c r="AB38" s="535"/>
      <c r="AC38" s="535"/>
      <c r="AD38" s="535"/>
      <c r="AE38" s="535"/>
      <c r="AF38" s="535"/>
      <c r="AG38" s="535"/>
      <c r="AH38" s="535"/>
      <c r="AI38" s="535"/>
      <c r="AJ38" s="535"/>
      <c r="AK38" s="535"/>
      <c r="AL38" s="535"/>
      <c r="AM38" s="535"/>
      <c r="AN38" s="535"/>
      <c r="AO38" s="535"/>
      <c r="AP38" s="535"/>
      <c r="AQ38" s="535"/>
      <c r="AR38" s="535"/>
      <c r="AS38" s="535"/>
      <c r="AT38" s="535"/>
      <c r="AU38" s="535"/>
      <c r="AV38" s="535"/>
      <c r="AW38" s="535"/>
      <c r="AX38" s="535"/>
      <c r="AY38" s="535"/>
      <c r="AZ38" s="535"/>
      <c r="BA38" s="535"/>
      <c r="BB38" s="535"/>
      <c r="BC38" s="535"/>
      <c r="BD38" s="535"/>
      <c r="BE38" s="535"/>
      <c r="BF38" s="535"/>
      <c r="BG38" s="535"/>
      <c r="BH38" s="535"/>
      <c r="BI38" s="535"/>
      <c r="BJ38" s="535"/>
      <c r="BK38" s="535"/>
      <c r="BL38" s="535"/>
      <c r="BM38" s="535"/>
      <c r="BN38" s="535"/>
      <c r="BO38" s="535"/>
      <c r="BP38" s="535"/>
      <c r="BQ38" s="535"/>
      <c r="BR38" s="535"/>
      <c r="BS38" s="535"/>
      <c r="BT38" s="535"/>
      <c r="BU38" s="535"/>
      <c r="BV38" s="535"/>
      <c r="BW38" s="535"/>
      <c r="BX38" s="535"/>
      <c r="BY38" s="535"/>
      <c r="BZ38" s="535"/>
      <c r="CA38" s="535"/>
      <c r="CB38" s="535"/>
      <c r="CC38" s="535"/>
      <c r="CD38" s="535"/>
      <c r="CE38" s="535"/>
      <c r="CF38" s="535"/>
      <c r="CG38" s="535"/>
      <c r="CH38" s="535"/>
      <c r="CI38" s="535"/>
      <c r="CJ38" s="535"/>
      <c r="CK38" s="535"/>
      <c r="CL38" s="535"/>
      <c r="CM38" s="535"/>
      <c r="CN38" s="535"/>
      <c r="CO38" s="535"/>
      <c r="CP38" s="535"/>
      <c r="CQ38" s="535"/>
      <c r="CR38" s="535"/>
      <c r="CS38" s="535"/>
      <c r="CT38" s="535"/>
      <c r="CU38" s="591"/>
    </row>
    <row r="39" spans="2:105" ht="9" customHeight="1">
      <c r="B39" s="552" t="s">
        <v>213</v>
      </c>
      <c r="C39" s="557"/>
      <c r="D39" s="557"/>
      <c r="E39" s="557"/>
      <c r="F39" s="557"/>
      <c r="G39" s="557"/>
      <c r="H39" s="557"/>
      <c r="I39" s="557"/>
      <c r="J39" s="557"/>
      <c r="K39" s="557"/>
      <c r="L39" s="557"/>
      <c r="M39" s="557"/>
      <c r="N39" s="557"/>
      <c r="O39" s="557"/>
      <c r="P39" s="557"/>
      <c r="Q39" s="557"/>
      <c r="R39" s="557"/>
      <c r="S39" s="557"/>
      <c r="T39" s="557"/>
      <c r="U39" s="557"/>
      <c r="V39" s="557"/>
      <c r="W39" s="557"/>
      <c r="X39" s="557"/>
      <c r="Y39" s="557"/>
      <c r="Z39" s="557"/>
      <c r="AA39" s="557"/>
      <c r="AB39" s="557"/>
      <c r="AC39" s="557"/>
      <c r="AD39" s="557"/>
      <c r="AE39" s="557"/>
      <c r="AF39" s="557"/>
      <c r="AG39" s="557"/>
      <c r="AH39" s="557"/>
      <c r="AI39" s="557"/>
      <c r="AJ39" s="557"/>
      <c r="AK39" s="557"/>
      <c r="AL39" s="557"/>
      <c r="AM39" s="557"/>
      <c r="AN39" s="557"/>
      <c r="AO39" s="557"/>
      <c r="AP39" s="557"/>
      <c r="AQ39" s="557"/>
      <c r="AR39" s="557"/>
      <c r="AS39" s="557"/>
      <c r="AT39" s="557"/>
      <c r="AU39" s="557"/>
      <c r="AV39" s="557"/>
      <c r="AW39" s="557"/>
      <c r="AX39" s="557"/>
      <c r="AY39" s="557"/>
      <c r="AZ39" s="557"/>
      <c r="BA39" s="557"/>
      <c r="BB39" s="557"/>
      <c r="BC39" s="557"/>
      <c r="BD39" s="557"/>
      <c r="BE39" s="557"/>
      <c r="BF39" s="557"/>
      <c r="BG39" s="557"/>
      <c r="BH39" s="557"/>
      <c r="BI39" s="557"/>
      <c r="BJ39" s="557"/>
      <c r="BK39" s="557"/>
      <c r="BL39" s="557"/>
      <c r="BM39" s="557"/>
      <c r="BN39" s="557"/>
      <c r="BO39" s="557"/>
      <c r="BP39" s="557"/>
      <c r="BQ39" s="557"/>
      <c r="BR39" s="557"/>
      <c r="BS39" s="557"/>
      <c r="BT39" s="557"/>
      <c r="BU39" s="557"/>
      <c r="BV39" s="557"/>
      <c r="BW39" s="557"/>
      <c r="BX39" s="557"/>
      <c r="BY39" s="557"/>
      <c r="BZ39" s="557"/>
      <c r="CA39" s="557"/>
      <c r="CB39" s="557"/>
      <c r="CC39" s="557"/>
      <c r="CD39" s="558"/>
      <c r="CE39" s="552" t="s">
        <v>214</v>
      </c>
      <c r="CF39" s="557"/>
      <c r="CG39" s="557"/>
      <c r="CH39" s="557"/>
      <c r="CI39" s="557"/>
      <c r="CJ39" s="557"/>
      <c r="CK39" s="557"/>
      <c r="CL39" s="557"/>
      <c r="CM39" s="557"/>
      <c r="CN39" s="557"/>
      <c r="CO39" s="557"/>
      <c r="CP39" s="557"/>
      <c r="CQ39" s="557"/>
      <c r="CR39" s="557"/>
      <c r="CS39" s="557"/>
      <c r="CT39" s="557"/>
      <c r="CU39" s="558"/>
    </row>
    <row r="40" spans="2:105" ht="9" customHeight="1">
      <c r="B40" s="559"/>
      <c r="C40" s="560"/>
      <c r="D40" s="560"/>
      <c r="E40" s="560"/>
      <c r="F40" s="560"/>
      <c r="G40" s="560"/>
      <c r="H40" s="560"/>
      <c r="I40" s="560"/>
      <c r="J40" s="560"/>
      <c r="K40" s="560"/>
      <c r="L40" s="560"/>
      <c r="M40" s="560"/>
      <c r="N40" s="560"/>
      <c r="O40" s="560"/>
      <c r="P40" s="560"/>
      <c r="Q40" s="560"/>
      <c r="R40" s="560"/>
      <c r="S40" s="560"/>
      <c r="T40" s="560"/>
      <c r="U40" s="560"/>
      <c r="V40" s="560"/>
      <c r="W40" s="560"/>
      <c r="X40" s="560"/>
      <c r="Y40" s="560"/>
      <c r="Z40" s="560"/>
      <c r="AA40" s="560"/>
      <c r="AB40" s="560"/>
      <c r="AC40" s="560"/>
      <c r="AD40" s="560"/>
      <c r="AE40" s="560"/>
      <c r="AF40" s="560"/>
      <c r="AG40" s="560"/>
      <c r="AH40" s="560"/>
      <c r="AI40" s="560"/>
      <c r="AJ40" s="560"/>
      <c r="AK40" s="560"/>
      <c r="AL40" s="560"/>
      <c r="AM40" s="560"/>
      <c r="AN40" s="560"/>
      <c r="AO40" s="560"/>
      <c r="AP40" s="560"/>
      <c r="AQ40" s="560"/>
      <c r="AR40" s="560"/>
      <c r="AS40" s="560"/>
      <c r="AT40" s="560"/>
      <c r="AU40" s="560"/>
      <c r="AV40" s="560"/>
      <c r="AW40" s="560"/>
      <c r="AX40" s="560"/>
      <c r="AY40" s="560"/>
      <c r="AZ40" s="560"/>
      <c r="BA40" s="560"/>
      <c r="BB40" s="560"/>
      <c r="BC40" s="560"/>
      <c r="BD40" s="560"/>
      <c r="BE40" s="560"/>
      <c r="BF40" s="560"/>
      <c r="BG40" s="560"/>
      <c r="BH40" s="560"/>
      <c r="BI40" s="560"/>
      <c r="BJ40" s="560"/>
      <c r="BK40" s="560"/>
      <c r="BL40" s="560"/>
      <c r="BM40" s="560"/>
      <c r="BN40" s="560"/>
      <c r="BO40" s="560"/>
      <c r="BP40" s="560"/>
      <c r="BQ40" s="560"/>
      <c r="BR40" s="560"/>
      <c r="BS40" s="560"/>
      <c r="BT40" s="560"/>
      <c r="BU40" s="560"/>
      <c r="BV40" s="560"/>
      <c r="BW40" s="560"/>
      <c r="BX40" s="560"/>
      <c r="BY40" s="560"/>
      <c r="BZ40" s="560"/>
      <c r="CA40" s="560"/>
      <c r="CB40" s="560"/>
      <c r="CC40" s="560"/>
      <c r="CD40" s="561"/>
      <c r="CE40" s="559"/>
      <c r="CF40" s="560"/>
      <c r="CG40" s="560"/>
      <c r="CH40" s="560"/>
      <c r="CI40" s="560"/>
      <c r="CJ40" s="560"/>
      <c r="CK40" s="560"/>
      <c r="CL40" s="560"/>
      <c r="CM40" s="560"/>
      <c r="CN40" s="560"/>
      <c r="CO40" s="560"/>
      <c r="CP40" s="560"/>
      <c r="CQ40" s="560"/>
      <c r="CR40" s="560"/>
      <c r="CS40" s="560"/>
      <c r="CT40" s="560"/>
      <c r="CU40" s="561"/>
      <c r="CX40" s="130" t="s">
        <v>215</v>
      </c>
      <c r="CY40" s="130" t="s">
        <v>216</v>
      </c>
      <c r="CZ40" s="130" t="s">
        <v>217</v>
      </c>
    </row>
    <row r="41" spans="2:105" ht="9" customHeight="1">
      <c r="B41" s="559" t="s">
        <v>218</v>
      </c>
      <c r="C41" s="565"/>
      <c r="D41" s="565"/>
      <c r="E41" s="568" t="s">
        <v>219</v>
      </c>
      <c r="F41" s="565"/>
      <c r="G41" s="565"/>
      <c r="H41" s="565"/>
      <c r="I41" s="565"/>
      <c r="J41" s="565"/>
      <c r="K41" s="569"/>
      <c r="L41" s="568" t="s">
        <v>220</v>
      </c>
      <c r="M41" s="565"/>
      <c r="N41" s="565"/>
      <c r="O41" s="565"/>
      <c r="P41" s="565"/>
      <c r="Q41" s="565"/>
      <c r="R41" s="565"/>
      <c r="S41" s="565"/>
      <c r="T41" s="565"/>
      <c r="U41" s="565"/>
      <c r="V41" s="565"/>
      <c r="W41" s="565"/>
      <c r="X41" s="565"/>
      <c r="Y41" s="569"/>
      <c r="Z41" s="568" t="s">
        <v>221</v>
      </c>
      <c r="AA41" s="560"/>
      <c r="AB41" s="560"/>
      <c r="AC41" s="560"/>
      <c r="AD41" s="560"/>
      <c r="AE41" s="560"/>
      <c r="AF41" s="560"/>
      <c r="AG41" s="560"/>
      <c r="AH41" s="560"/>
      <c r="AI41" s="560"/>
      <c r="AJ41" s="560"/>
      <c r="AK41" s="573" t="s">
        <v>222</v>
      </c>
      <c r="AL41" s="574"/>
      <c r="AM41" s="574"/>
      <c r="AN41" s="574"/>
      <c r="AO41" s="574"/>
      <c r="AP41" s="574"/>
      <c r="AQ41" s="574"/>
      <c r="AR41" s="574"/>
      <c r="AS41" s="574"/>
      <c r="AT41" s="574"/>
      <c r="AU41" s="574"/>
      <c r="AV41" s="574"/>
      <c r="AW41" s="574"/>
      <c r="AX41" s="574"/>
      <c r="AY41" s="574"/>
      <c r="AZ41" s="574"/>
      <c r="BA41" s="574"/>
      <c r="BB41" s="574"/>
      <c r="BC41" s="574"/>
      <c r="BD41" s="574"/>
      <c r="BE41" s="574"/>
      <c r="BF41" s="574"/>
      <c r="BG41" s="574"/>
      <c r="BH41" s="574"/>
      <c r="BI41" s="574"/>
      <c r="BJ41" s="574"/>
      <c r="BK41" s="574"/>
      <c r="BL41" s="574"/>
      <c r="BM41" s="574"/>
      <c r="BN41" s="574"/>
      <c r="BO41" s="574"/>
      <c r="BP41" s="574"/>
      <c r="BQ41" s="574"/>
      <c r="BR41" s="574"/>
      <c r="BS41" s="574"/>
      <c r="BT41" s="574"/>
      <c r="BU41" s="574"/>
      <c r="BV41" s="574"/>
      <c r="BW41" s="574"/>
      <c r="BX41" s="574"/>
      <c r="BY41" s="574"/>
      <c r="BZ41" s="574"/>
      <c r="CA41" s="574"/>
      <c r="CB41" s="574"/>
      <c r="CC41" s="574"/>
      <c r="CD41" s="575"/>
      <c r="CE41" s="559"/>
      <c r="CF41" s="560"/>
      <c r="CG41" s="560"/>
      <c r="CH41" s="560"/>
      <c r="CI41" s="560"/>
      <c r="CJ41" s="560"/>
      <c r="CK41" s="560"/>
      <c r="CL41" s="560"/>
      <c r="CM41" s="560"/>
      <c r="CN41" s="560"/>
      <c r="CO41" s="560"/>
      <c r="CP41" s="560"/>
      <c r="CQ41" s="560"/>
      <c r="CR41" s="560"/>
      <c r="CS41" s="560"/>
      <c r="CT41" s="560"/>
      <c r="CU41" s="561"/>
      <c r="CW41" s="113" t="s">
        <v>223</v>
      </c>
      <c r="CX41" s="113" t="s">
        <v>224</v>
      </c>
      <c r="CY41" s="113" t="s">
        <v>225</v>
      </c>
      <c r="CZ41" s="131">
        <v>0</v>
      </c>
    </row>
    <row r="42" spans="2:105" ht="9" customHeight="1">
      <c r="B42" s="566"/>
      <c r="C42" s="567"/>
      <c r="D42" s="567"/>
      <c r="E42" s="570"/>
      <c r="F42" s="567"/>
      <c r="G42" s="567"/>
      <c r="H42" s="567"/>
      <c r="I42" s="567"/>
      <c r="J42" s="567"/>
      <c r="K42" s="571"/>
      <c r="L42" s="570"/>
      <c r="M42" s="567"/>
      <c r="N42" s="567"/>
      <c r="O42" s="567"/>
      <c r="P42" s="567"/>
      <c r="Q42" s="567"/>
      <c r="R42" s="567"/>
      <c r="S42" s="567"/>
      <c r="T42" s="567"/>
      <c r="U42" s="567"/>
      <c r="V42" s="567"/>
      <c r="W42" s="567"/>
      <c r="X42" s="567"/>
      <c r="Y42" s="571"/>
      <c r="Z42" s="572"/>
      <c r="AA42" s="563"/>
      <c r="AB42" s="563"/>
      <c r="AC42" s="563"/>
      <c r="AD42" s="563"/>
      <c r="AE42" s="563"/>
      <c r="AF42" s="563"/>
      <c r="AG42" s="563"/>
      <c r="AH42" s="563"/>
      <c r="AI42" s="563"/>
      <c r="AJ42" s="563"/>
      <c r="AK42" s="576"/>
      <c r="AL42" s="577"/>
      <c r="AM42" s="577"/>
      <c r="AN42" s="577"/>
      <c r="AO42" s="577"/>
      <c r="AP42" s="577"/>
      <c r="AQ42" s="577"/>
      <c r="AR42" s="577"/>
      <c r="AS42" s="577"/>
      <c r="AT42" s="577"/>
      <c r="AU42" s="577"/>
      <c r="AV42" s="577"/>
      <c r="AW42" s="577"/>
      <c r="AX42" s="577"/>
      <c r="AY42" s="577"/>
      <c r="AZ42" s="577"/>
      <c r="BA42" s="577"/>
      <c r="BB42" s="577"/>
      <c r="BC42" s="577"/>
      <c r="BD42" s="577"/>
      <c r="BE42" s="577"/>
      <c r="BF42" s="577"/>
      <c r="BG42" s="577"/>
      <c r="BH42" s="577"/>
      <c r="BI42" s="577"/>
      <c r="BJ42" s="577"/>
      <c r="BK42" s="577"/>
      <c r="BL42" s="577"/>
      <c r="BM42" s="577"/>
      <c r="BN42" s="577"/>
      <c r="BO42" s="577"/>
      <c r="BP42" s="577"/>
      <c r="BQ42" s="577"/>
      <c r="BR42" s="577"/>
      <c r="BS42" s="577"/>
      <c r="BT42" s="577"/>
      <c r="BU42" s="577"/>
      <c r="BV42" s="577"/>
      <c r="BW42" s="577"/>
      <c r="BX42" s="577"/>
      <c r="BY42" s="577"/>
      <c r="BZ42" s="577"/>
      <c r="CA42" s="577"/>
      <c r="CB42" s="577"/>
      <c r="CC42" s="577"/>
      <c r="CD42" s="578"/>
      <c r="CE42" s="562"/>
      <c r="CF42" s="563"/>
      <c r="CG42" s="563"/>
      <c r="CH42" s="563"/>
      <c r="CI42" s="563"/>
      <c r="CJ42" s="563"/>
      <c r="CK42" s="563"/>
      <c r="CL42" s="563"/>
      <c r="CM42" s="563"/>
      <c r="CN42" s="563"/>
      <c r="CO42" s="563"/>
      <c r="CP42" s="563"/>
      <c r="CQ42" s="563"/>
      <c r="CR42" s="563"/>
      <c r="CS42" s="563"/>
      <c r="CT42" s="563"/>
      <c r="CU42" s="564"/>
      <c r="CW42" s="113" t="s">
        <v>226</v>
      </c>
      <c r="CX42" s="113" t="s">
        <v>227</v>
      </c>
      <c r="CY42" s="113" t="s">
        <v>225</v>
      </c>
      <c r="CZ42" s="131">
        <v>0</v>
      </c>
    </row>
    <row r="43" spans="2:105" ht="9" customHeight="1">
      <c r="B43" s="599">
        <v>1</v>
      </c>
      <c r="C43" s="600"/>
      <c r="D43" s="601"/>
      <c r="E43" s="602"/>
      <c r="F43" s="603"/>
      <c r="G43" s="603"/>
      <c r="H43" s="603"/>
      <c r="I43" s="603"/>
      <c r="J43" s="603"/>
      <c r="K43" s="604"/>
      <c r="L43" s="608"/>
      <c r="M43" s="609"/>
      <c r="N43" s="609"/>
      <c r="O43" s="609"/>
      <c r="P43" s="609"/>
      <c r="Q43" s="609"/>
      <c r="R43" s="609"/>
      <c r="S43" s="609"/>
      <c r="T43" s="609"/>
      <c r="U43" s="609"/>
      <c r="V43" s="609"/>
      <c r="W43" s="609"/>
      <c r="X43" s="609"/>
      <c r="Y43" s="610"/>
      <c r="Z43" s="614"/>
      <c r="AA43" s="615"/>
      <c r="AB43" s="615"/>
      <c r="AC43" s="615"/>
      <c r="AD43" s="615"/>
      <c r="AE43" s="615"/>
      <c r="AF43" s="615"/>
      <c r="AG43" s="615"/>
      <c r="AH43" s="615"/>
      <c r="AI43" s="615"/>
      <c r="AJ43" s="615"/>
      <c r="AK43" s="614" t="s">
        <v>228</v>
      </c>
      <c r="AL43" s="615"/>
      <c r="AM43" s="615"/>
      <c r="AN43" s="615"/>
      <c r="AO43" s="615"/>
      <c r="AP43" s="615"/>
      <c r="AQ43" s="615"/>
      <c r="AR43" s="615"/>
      <c r="AS43" s="615"/>
      <c r="AT43" s="615"/>
      <c r="AU43" s="615"/>
      <c r="AV43" s="615"/>
      <c r="AW43" s="615"/>
      <c r="AX43" s="615"/>
      <c r="AY43" s="615"/>
      <c r="AZ43" s="615"/>
      <c r="BA43" s="615"/>
      <c r="BB43" s="615"/>
      <c r="BC43" s="615"/>
      <c r="BD43" s="615"/>
      <c r="BE43" s="615"/>
      <c r="BF43" s="615"/>
      <c r="BG43" s="615"/>
      <c r="BH43" s="615"/>
      <c r="BI43" s="615"/>
      <c r="BJ43" s="615"/>
      <c r="BK43" s="615"/>
      <c r="BL43" s="615"/>
      <c r="BM43" s="615"/>
      <c r="BN43" s="615"/>
      <c r="BO43" s="615"/>
      <c r="BP43" s="615"/>
      <c r="BQ43" s="615"/>
      <c r="BR43" s="615"/>
      <c r="BS43" s="615"/>
      <c r="BT43" s="615"/>
      <c r="BU43" s="615"/>
      <c r="BV43" s="615"/>
      <c r="BW43" s="615"/>
      <c r="BX43" s="615"/>
      <c r="BY43" s="615"/>
      <c r="BZ43" s="615"/>
      <c r="CA43" s="615"/>
      <c r="CB43" s="615"/>
      <c r="CC43" s="615"/>
      <c r="CD43" s="618"/>
      <c r="CE43" s="632" t="s">
        <v>225</v>
      </c>
      <c r="CF43" s="633"/>
      <c r="CG43" s="633"/>
      <c r="CH43" s="633"/>
      <c r="CI43" s="633"/>
      <c r="CJ43" s="633"/>
      <c r="CK43" s="633"/>
      <c r="CL43" s="633"/>
      <c r="CM43" s="633"/>
      <c r="CN43" s="633"/>
      <c r="CO43" s="633"/>
      <c r="CP43" s="633"/>
      <c r="CQ43" s="633"/>
      <c r="CR43" s="633"/>
      <c r="CS43" s="633"/>
      <c r="CT43" s="633"/>
      <c r="CU43" s="634"/>
      <c r="CW43" s="113" t="s">
        <v>229</v>
      </c>
      <c r="CX43" s="113" t="s">
        <v>230</v>
      </c>
      <c r="CY43" s="113" t="s">
        <v>225</v>
      </c>
      <c r="CZ43" s="131">
        <v>0</v>
      </c>
    </row>
    <row r="44" spans="2:105" ht="9" customHeight="1">
      <c r="B44" s="566"/>
      <c r="C44" s="567"/>
      <c r="D44" s="571"/>
      <c r="E44" s="605"/>
      <c r="F44" s="606"/>
      <c r="G44" s="606"/>
      <c r="H44" s="606"/>
      <c r="I44" s="606"/>
      <c r="J44" s="606"/>
      <c r="K44" s="607"/>
      <c r="L44" s="611"/>
      <c r="M44" s="612"/>
      <c r="N44" s="612"/>
      <c r="O44" s="612"/>
      <c r="P44" s="612"/>
      <c r="Q44" s="612"/>
      <c r="R44" s="612"/>
      <c r="S44" s="612"/>
      <c r="T44" s="612"/>
      <c r="U44" s="612"/>
      <c r="V44" s="612"/>
      <c r="W44" s="612"/>
      <c r="X44" s="612"/>
      <c r="Y44" s="613"/>
      <c r="Z44" s="616"/>
      <c r="AA44" s="617"/>
      <c r="AB44" s="617"/>
      <c r="AC44" s="617"/>
      <c r="AD44" s="617"/>
      <c r="AE44" s="617"/>
      <c r="AF44" s="617"/>
      <c r="AG44" s="617"/>
      <c r="AH44" s="617"/>
      <c r="AI44" s="617"/>
      <c r="AJ44" s="617"/>
      <c r="AK44" s="593"/>
      <c r="AL44" s="594"/>
      <c r="AM44" s="594"/>
      <c r="AN44" s="594"/>
      <c r="AO44" s="594"/>
      <c r="AP44" s="594"/>
      <c r="AQ44" s="594"/>
      <c r="AR44" s="594"/>
      <c r="AS44" s="594"/>
      <c r="AT44" s="594"/>
      <c r="AU44" s="594"/>
      <c r="AV44" s="594"/>
      <c r="AW44" s="594"/>
      <c r="AX44" s="594"/>
      <c r="AY44" s="594"/>
      <c r="AZ44" s="594"/>
      <c r="BA44" s="594"/>
      <c r="BB44" s="594"/>
      <c r="BC44" s="594"/>
      <c r="BD44" s="594"/>
      <c r="BE44" s="594"/>
      <c r="BF44" s="594"/>
      <c r="BG44" s="594"/>
      <c r="BH44" s="594"/>
      <c r="BI44" s="594"/>
      <c r="BJ44" s="594"/>
      <c r="BK44" s="594"/>
      <c r="BL44" s="594"/>
      <c r="BM44" s="594"/>
      <c r="BN44" s="594"/>
      <c r="BO44" s="594"/>
      <c r="BP44" s="594"/>
      <c r="BQ44" s="594"/>
      <c r="BR44" s="594"/>
      <c r="BS44" s="594"/>
      <c r="BT44" s="594"/>
      <c r="BU44" s="594"/>
      <c r="BV44" s="594"/>
      <c r="BW44" s="594"/>
      <c r="BX44" s="594"/>
      <c r="BY44" s="594"/>
      <c r="BZ44" s="594"/>
      <c r="CA44" s="594"/>
      <c r="CB44" s="594"/>
      <c r="CC44" s="594"/>
      <c r="CD44" s="595"/>
      <c r="CE44" s="635"/>
      <c r="CF44" s="636"/>
      <c r="CG44" s="636"/>
      <c r="CH44" s="636"/>
      <c r="CI44" s="636"/>
      <c r="CJ44" s="636"/>
      <c r="CK44" s="636"/>
      <c r="CL44" s="636"/>
      <c r="CM44" s="636"/>
      <c r="CN44" s="636"/>
      <c r="CO44" s="636"/>
      <c r="CP44" s="636"/>
      <c r="CQ44" s="636"/>
      <c r="CR44" s="636"/>
      <c r="CS44" s="636"/>
      <c r="CT44" s="636"/>
      <c r="CU44" s="637"/>
      <c r="CW44" s="72" t="s">
        <v>231</v>
      </c>
      <c r="CX44" s="113" t="s">
        <v>232</v>
      </c>
      <c r="CY44" s="113" t="s">
        <v>225</v>
      </c>
      <c r="CZ44" s="131">
        <v>0</v>
      </c>
    </row>
    <row r="45" spans="2:105" ht="9" customHeight="1">
      <c r="B45" s="619">
        <v>2</v>
      </c>
      <c r="C45" s="600"/>
      <c r="D45" s="601"/>
      <c r="E45" s="602"/>
      <c r="F45" s="603"/>
      <c r="G45" s="603"/>
      <c r="H45" s="603"/>
      <c r="I45" s="603"/>
      <c r="J45" s="603"/>
      <c r="K45" s="604"/>
      <c r="L45" s="621"/>
      <c r="M45" s="609"/>
      <c r="N45" s="609"/>
      <c r="O45" s="609"/>
      <c r="P45" s="609"/>
      <c r="Q45" s="609"/>
      <c r="R45" s="609"/>
      <c r="S45" s="609"/>
      <c r="T45" s="609"/>
      <c r="U45" s="609"/>
      <c r="V45" s="609"/>
      <c r="W45" s="609"/>
      <c r="X45" s="609"/>
      <c r="Y45" s="610"/>
      <c r="Z45" s="614"/>
      <c r="AA45" s="615"/>
      <c r="AB45" s="615"/>
      <c r="AC45" s="615"/>
      <c r="AD45" s="615"/>
      <c r="AE45" s="615"/>
      <c r="AF45" s="615"/>
      <c r="AG45" s="615"/>
      <c r="AH45" s="615"/>
      <c r="AI45" s="615"/>
      <c r="AJ45" s="615"/>
      <c r="AK45" s="614" t="s">
        <v>228</v>
      </c>
      <c r="AL45" s="615"/>
      <c r="AM45" s="615"/>
      <c r="AN45" s="615"/>
      <c r="AO45" s="615"/>
      <c r="AP45" s="615"/>
      <c r="AQ45" s="615"/>
      <c r="AR45" s="615"/>
      <c r="AS45" s="615"/>
      <c r="AT45" s="615"/>
      <c r="AU45" s="615"/>
      <c r="AV45" s="615"/>
      <c r="AW45" s="615"/>
      <c r="AX45" s="615"/>
      <c r="AY45" s="615"/>
      <c r="AZ45" s="615"/>
      <c r="BA45" s="615"/>
      <c r="BB45" s="615"/>
      <c r="BC45" s="615"/>
      <c r="BD45" s="615"/>
      <c r="BE45" s="615"/>
      <c r="BF45" s="615"/>
      <c r="BG45" s="615"/>
      <c r="BH45" s="615"/>
      <c r="BI45" s="615"/>
      <c r="BJ45" s="615"/>
      <c r="BK45" s="615"/>
      <c r="BL45" s="615"/>
      <c r="BM45" s="615"/>
      <c r="BN45" s="615"/>
      <c r="BO45" s="615"/>
      <c r="BP45" s="615"/>
      <c r="BQ45" s="615"/>
      <c r="BR45" s="615"/>
      <c r="BS45" s="615"/>
      <c r="BT45" s="615"/>
      <c r="BU45" s="615"/>
      <c r="BV45" s="615"/>
      <c r="BW45" s="615"/>
      <c r="BX45" s="615"/>
      <c r="BY45" s="615"/>
      <c r="BZ45" s="615"/>
      <c r="CA45" s="615"/>
      <c r="CB45" s="615"/>
      <c r="CC45" s="615"/>
      <c r="CD45" s="618"/>
      <c r="CE45" s="635"/>
      <c r="CF45" s="636"/>
      <c r="CG45" s="636"/>
      <c r="CH45" s="636"/>
      <c r="CI45" s="636"/>
      <c r="CJ45" s="636"/>
      <c r="CK45" s="636"/>
      <c r="CL45" s="636"/>
      <c r="CM45" s="636"/>
      <c r="CN45" s="636"/>
      <c r="CO45" s="636"/>
      <c r="CP45" s="636"/>
      <c r="CQ45" s="636"/>
      <c r="CR45" s="636"/>
      <c r="CS45" s="636"/>
      <c r="CT45" s="636"/>
      <c r="CU45" s="637"/>
      <c r="CW45" s="72" t="s">
        <v>233</v>
      </c>
      <c r="CX45" s="113" t="s">
        <v>234</v>
      </c>
      <c r="CY45" s="113" t="s">
        <v>225</v>
      </c>
      <c r="CZ45" s="131">
        <v>0</v>
      </c>
    </row>
    <row r="46" spans="2:105" ht="9" customHeight="1">
      <c r="B46" s="566"/>
      <c r="C46" s="567"/>
      <c r="D46" s="571"/>
      <c r="E46" s="605"/>
      <c r="F46" s="606"/>
      <c r="G46" s="606"/>
      <c r="H46" s="606"/>
      <c r="I46" s="606"/>
      <c r="J46" s="606"/>
      <c r="K46" s="607"/>
      <c r="L46" s="611"/>
      <c r="M46" s="612"/>
      <c r="N46" s="612"/>
      <c r="O46" s="612"/>
      <c r="P46" s="612"/>
      <c r="Q46" s="612"/>
      <c r="R46" s="612"/>
      <c r="S46" s="612"/>
      <c r="T46" s="612"/>
      <c r="U46" s="612"/>
      <c r="V46" s="612"/>
      <c r="W46" s="612"/>
      <c r="X46" s="612"/>
      <c r="Y46" s="613"/>
      <c r="Z46" s="616"/>
      <c r="AA46" s="617"/>
      <c r="AB46" s="617"/>
      <c r="AC46" s="617"/>
      <c r="AD46" s="617"/>
      <c r="AE46" s="617"/>
      <c r="AF46" s="617"/>
      <c r="AG46" s="617"/>
      <c r="AH46" s="617"/>
      <c r="AI46" s="617"/>
      <c r="AJ46" s="617"/>
      <c r="AK46" s="616"/>
      <c r="AL46" s="617"/>
      <c r="AM46" s="617"/>
      <c r="AN46" s="617"/>
      <c r="AO46" s="617"/>
      <c r="AP46" s="617"/>
      <c r="AQ46" s="617"/>
      <c r="AR46" s="617"/>
      <c r="AS46" s="617"/>
      <c r="AT46" s="617"/>
      <c r="AU46" s="617"/>
      <c r="AV46" s="617"/>
      <c r="AW46" s="617"/>
      <c r="AX46" s="617"/>
      <c r="AY46" s="617"/>
      <c r="AZ46" s="617"/>
      <c r="BA46" s="617"/>
      <c r="BB46" s="617"/>
      <c r="BC46" s="617"/>
      <c r="BD46" s="617"/>
      <c r="BE46" s="617"/>
      <c r="BF46" s="617"/>
      <c r="BG46" s="617"/>
      <c r="BH46" s="617"/>
      <c r="BI46" s="617"/>
      <c r="BJ46" s="617"/>
      <c r="BK46" s="617"/>
      <c r="BL46" s="617"/>
      <c r="BM46" s="617"/>
      <c r="BN46" s="617"/>
      <c r="BO46" s="617"/>
      <c r="BP46" s="617"/>
      <c r="BQ46" s="617"/>
      <c r="BR46" s="617"/>
      <c r="BS46" s="617"/>
      <c r="BT46" s="617"/>
      <c r="BU46" s="617"/>
      <c r="BV46" s="617"/>
      <c r="BW46" s="617"/>
      <c r="BX46" s="617"/>
      <c r="BY46" s="617"/>
      <c r="BZ46" s="617"/>
      <c r="CA46" s="617"/>
      <c r="CB46" s="617"/>
      <c r="CC46" s="617"/>
      <c r="CD46" s="631"/>
      <c r="CE46" s="635"/>
      <c r="CF46" s="636"/>
      <c r="CG46" s="636"/>
      <c r="CH46" s="636"/>
      <c r="CI46" s="636"/>
      <c r="CJ46" s="636"/>
      <c r="CK46" s="636"/>
      <c r="CL46" s="636"/>
      <c r="CM46" s="636"/>
      <c r="CN46" s="636"/>
      <c r="CO46" s="636"/>
      <c r="CP46" s="636"/>
      <c r="CQ46" s="636"/>
      <c r="CR46" s="636"/>
      <c r="CS46" s="636"/>
      <c r="CT46" s="636"/>
      <c r="CU46" s="637"/>
      <c r="CW46" s="113" t="s">
        <v>235</v>
      </c>
      <c r="CX46" s="113" t="s">
        <v>236</v>
      </c>
      <c r="CY46" s="113" t="s">
        <v>225</v>
      </c>
      <c r="CZ46" s="131">
        <v>0</v>
      </c>
    </row>
    <row r="47" spans="2:105" ht="9" customHeight="1">
      <c r="B47" s="619">
        <v>3</v>
      </c>
      <c r="C47" s="600"/>
      <c r="D47" s="601"/>
      <c r="E47" s="602"/>
      <c r="F47" s="603"/>
      <c r="G47" s="603"/>
      <c r="H47" s="603"/>
      <c r="I47" s="603"/>
      <c r="J47" s="603"/>
      <c r="K47" s="604"/>
      <c r="L47" s="621"/>
      <c r="M47" s="609"/>
      <c r="N47" s="609"/>
      <c r="O47" s="609"/>
      <c r="P47" s="609"/>
      <c r="Q47" s="609"/>
      <c r="R47" s="609"/>
      <c r="S47" s="609"/>
      <c r="T47" s="609"/>
      <c r="U47" s="609"/>
      <c r="V47" s="609"/>
      <c r="W47" s="609"/>
      <c r="X47" s="609"/>
      <c r="Y47" s="610"/>
      <c r="Z47" s="614"/>
      <c r="AA47" s="615"/>
      <c r="AB47" s="615"/>
      <c r="AC47" s="615"/>
      <c r="AD47" s="615"/>
      <c r="AE47" s="615"/>
      <c r="AF47" s="615"/>
      <c r="AG47" s="615"/>
      <c r="AH47" s="615"/>
      <c r="AI47" s="615"/>
      <c r="AJ47" s="615"/>
      <c r="AK47" s="593" t="s">
        <v>228</v>
      </c>
      <c r="AL47" s="594"/>
      <c r="AM47" s="594"/>
      <c r="AN47" s="594"/>
      <c r="AO47" s="594"/>
      <c r="AP47" s="594"/>
      <c r="AQ47" s="594"/>
      <c r="AR47" s="594"/>
      <c r="AS47" s="594"/>
      <c r="AT47" s="594"/>
      <c r="AU47" s="594"/>
      <c r="AV47" s="594"/>
      <c r="AW47" s="594"/>
      <c r="AX47" s="594"/>
      <c r="AY47" s="594"/>
      <c r="AZ47" s="594"/>
      <c r="BA47" s="594"/>
      <c r="BB47" s="594"/>
      <c r="BC47" s="594"/>
      <c r="BD47" s="594"/>
      <c r="BE47" s="594"/>
      <c r="BF47" s="594"/>
      <c r="BG47" s="594"/>
      <c r="BH47" s="594"/>
      <c r="BI47" s="594"/>
      <c r="BJ47" s="594"/>
      <c r="BK47" s="594"/>
      <c r="BL47" s="594"/>
      <c r="BM47" s="594"/>
      <c r="BN47" s="594"/>
      <c r="BO47" s="594"/>
      <c r="BP47" s="594"/>
      <c r="BQ47" s="594"/>
      <c r="BR47" s="594"/>
      <c r="BS47" s="594"/>
      <c r="BT47" s="594"/>
      <c r="BU47" s="594"/>
      <c r="BV47" s="594"/>
      <c r="BW47" s="594"/>
      <c r="BX47" s="594"/>
      <c r="BY47" s="594"/>
      <c r="BZ47" s="594"/>
      <c r="CA47" s="594"/>
      <c r="CB47" s="594"/>
      <c r="CC47" s="594"/>
      <c r="CD47" s="595"/>
      <c r="CE47" s="635"/>
      <c r="CF47" s="636"/>
      <c r="CG47" s="636"/>
      <c r="CH47" s="636"/>
      <c r="CI47" s="636"/>
      <c r="CJ47" s="636"/>
      <c r="CK47" s="636"/>
      <c r="CL47" s="636"/>
      <c r="CM47" s="636"/>
      <c r="CN47" s="636"/>
      <c r="CO47" s="636"/>
      <c r="CP47" s="636"/>
      <c r="CQ47" s="636"/>
      <c r="CR47" s="636"/>
      <c r="CS47" s="636"/>
      <c r="CT47" s="636"/>
      <c r="CU47" s="637"/>
    </row>
    <row r="48" spans="2:105" ht="9" customHeight="1">
      <c r="B48" s="566"/>
      <c r="C48" s="567"/>
      <c r="D48" s="571"/>
      <c r="E48" s="605"/>
      <c r="F48" s="606"/>
      <c r="G48" s="606"/>
      <c r="H48" s="606"/>
      <c r="I48" s="606"/>
      <c r="J48" s="606"/>
      <c r="K48" s="607"/>
      <c r="L48" s="611"/>
      <c r="M48" s="612"/>
      <c r="N48" s="612"/>
      <c r="O48" s="612"/>
      <c r="P48" s="612"/>
      <c r="Q48" s="612"/>
      <c r="R48" s="612"/>
      <c r="S48" s="612"/>
      <c r="T48" s="612"/>
      <c r="U48" s="612"/>
      <c r="V48" s="612"/>
      <c r="W48" s="612"/>
      <c r="X48" s="612"/>
      <c r="Y48" s="613"/>
      <c r="Z48" s="616"/>
      <c r="AA48" s="617"/>
      <c r="AB48" s="617"/>
      <c r="AC48" s="617"/>
      <c r="AD48" s="617"/>
      <c r="AE48" s="617"/>
      <c r="AF48" s="617"/>
      <c r="AG48" s="617"/>
      <c r="AH48" s="617"/>
      <c r="AI48" s="617"/>
      <c r="AJ48" s="617"/>
      <c r="AK48" s="593"/>
      <c r="AL48" s="594"/>
      <c r="AM48" s="594"/>
      <c r="AN48" s="594"/>
      <c r="AO48" s="594"/>
      <c r="AP48" s="594"/>
      <c r="AQ48" s="594"/>
      <c r="AR48" s="594"/>
      <c r="AS48" s="594"/>
      <c r="AT48" s="594"/>
      <c r="AU48" s="594"/>
      <c r="AV48" s="594"/>
      <c r="AW48" s="594"/>
      <c r="AX48" s="594"/>
      <c r="AY48" s="594"/>
      <c r="AZ48" s="594"/>
      <c r="BA48" s="594"/>
      <c r="BB48" s="594"/>
      <c r="BC48" s="594"/>
      <c r="BD48" s="594"/>
      <c r="BE48" s="594"/>
      <c r="BF48" s="594"/>
      <c r="BG48" s="594"/>
      <c r="BH48" s="594"/>
      <c r="BI48" s="594"/>
      <c r="BJ48" s="594"/>
      <c r="BK48" s="594"/>
      <c r="BL48" s="594"/>
      <c r="BM48" s="594"/>
      <c r="BN48" s="594"/>
      <c r="BO48" s="594"/>
      <c r="BP48" s="594"/>
      <c r="BQ48" s="594"/>
      <c r="BR48" s="594"/>
      <c r="BS48" s="594"/>
      <c r="BT48" s="594"/>
      <c r="BU48" s="594"/>
      <c r="BV48" s="594"/>
      <c r="BW48" s="594"/>
      <c r="BX48" s="594"/>
      <c r="BY48" s="594"/>
      <c r="BZ48" s="594"/>
      <c r="CA48" s="594"/>
      <c r="CB48" s="594"/>
      <c r="CC48" s="594"/>
      <c r="CD48" s="595"/>
      <c r="CE48" s="635"/>
      <c r="CF48" s="636"/>
      <c r="CG48" s="636"/>
      <c r="CH48" s="636"/>
      <c r="CI48" s="636"/>
      <c r="CJ48" s="636"/>
      <c r="CK48" s="636"/>
      <c r="CL48" s="636"/>
      <c r="CM48" s="636"/>
      <c r="CN48" s="636"/>
      <c r="CO48" s="636"/>
      <c r="CP48" s="636"/>
      <c r="CQ48" s="636"/>
      <c r="CR48" s="636"/>
      <c r="CS48" s="636"/>
      <c r="CT48" s="636"/>
      <c r="CU48" s="637"/>
    </row>
    <row r="49" spans="2:103" ht="9" customHeight="1">
      <c r="B49" s="619">
        <v>4</v>
      </c>
      <c r="C49" s="600"/>
      <c r="D49" s="601"/>
      <c r="E49" s="620" t="s">
        <v>208</v>
      </c>
      <c r="F49" s="603"/>
      <c r="G49" s="603"/>
      <c r="H49" s="603"/>
      <c r="I49" s="603"/>
      <c r="J49" s="603"/>
      <c r="K49" s="604"/>
      <c r="L49" s="621" t="s">
        <v>208</v>
      </c>
      <c r="M49" s="609"/>
      <c r="N49" s="609"/>
      <c r="O49" s="609"/>
      <c r="P49" s="609"/>
      <c r="Q49" s="609"/>
      <c r="R49" s="609"/>
      <c r="S49" s="609"/>
      <c r="T49" s="609"/>
      <c r="U49" s="609"/>
      <c r="V49" s="609"/>
      <c r="W49" s="609"/>
      <c r="X49" s="609"/>
      <c r="Y49" s="610"/>
      <c r="Z49" s="614" t="s">
        <v>208</v>
      </c>
      <c r="AA49" s="615"/>
      <c r="AB49" s="615"/>
      <c r="AC49" s="615"/>
      <c r="AD49" s="615"/>
      <c r="AE49" s="615"/>
      <c r="AF49" s="615"/>
      <c r="AG49" s="615"/>
      <c r="AH49" s="615"/>
      <c r="AI49" s="615"/>
      <c r="AJ49" s="615"/>
      <c r="AK49" s="614" t="s">
        <v>228</v>
      </c>
      <c r="AL49" s="615"/>
      <c r="AM49" s="615"/>
      <c r="AN49" s="615"/>
      <c r="AO49" s="615"/>
      <c r="AP49" s="615"/>
      <c r="AQ49" s="615"/>
      <c r="AR49" s="615"/>
      <c r="AS49" s="615"/>
      <c r="AT49" s="615"/>
      <c r="AU49" s="615"/>
      <c r="AV49" s="615"/>
      <c r="AW49" s="615"/>
      <c r="AX49" s="615"/>
      <c r="AY49" s="615"/>
      <c r="AZ49" s="615"/>
      <c r="BA49" s="615"/>
      <c r="BB49" s="615"/>
      <c r="BC49" s="615"/>
      <c r="BD49" s="615"/>
      <c r="BE49" s="615"/>
      <c r="BF49" s="615"/>
      <c r="BG49" s="615"/>
      <c r="BH49" s="615"/>
      <c r="BI49" s="615"/>
      <c r="BJ49" s="615"/>
      <c r="BK49" s="615"/>
      <c r="BL49" s="615"/>
      <c r="BM49" s="615"/>
      <c r="BN49" s="615"/>
      <c r="BO49" s="615"/>
      <c r="BP49" s="615"/>
      <c r="BQ49" s="615"/>
      <c r="BR49" s="615"/>
      <c r="BS49" s="615"/>
      <c r="BT49" s="615"/>
      <c r="BU49" s="615"/>
      <c r="BV49" s="615"/>
      <c r="BW49" s="615"/>
      <c r="BX49" s="615"/>
      <c r="BY49" s="615"/>
      <c r="BZ49" s="615"/>
      <c r="CA49" s="615"/>
      <c r="CB49" s="615"/>
      <c r="CC49" s="615"/>
      <c r="CD49" s="618"/>
      <c r="CE49" s="635"/>
      <c r="CF49" s="636"/>
      <c r="CG49" s="636"/>
      <c r="CH49" s="636"/>
      <c r="CI49" s="636"/>
      <c r="CJ49" s="636"/>
      <c r="CK49" s="636"/>
      <c r="CL49" s="636"/>
      <c r="CM49" s="636"/>
      <c r="CN49" s="636"/>
      <c r="CO49" s="636"/>
      <c r="CP49" s="636"/>
      <c r="CQ49" s="636"/>
      <c r="CR49" s="636"/>
      <c r="CS49" s="636"/>
      <c r="CT49" s="636"/>
      <c r="CU49" s="637"/>
    </row>
    <row r="50" spans="2:103" ht="9" customHeight="1">
      <c r="B50" s="566"/>
      <c r="C50" s="567"/>
      <c r="D50" s="571"/>
      <c r="E50" s="605"/>
      <c r="F50" s="606"/>
      <c r="G50" s="606"/>
      <c r="H50" s="606"/>
      <c r="I50" s="606"/>
      <c r="J50" s="606"/>
      <c r="K50" s="607"/>
      <c r="L50" s="611"/>
      <c r="M50" s="612"/>
      <c r="N50" s="612"/>
      <c r="O50" s="612"/>
      <c r="P50" s="612"/>
      <c r="Q50" s="612"/>
      <c r="R50" s="612"/>
      <c r="S50" s="612"/>
      <c r="T50" s="612"/>
      <c r="U50" s="612"/>
      <c r="V50" s="612"/>
      <c r="W50" s="612"/>
      <c r="X50" s="612"/>
      <c r="Y50" s="613"/>
      <c r="Z50" s="616"/>
      <c r="AA50" s="617"/>
      <c r="AB50" s="617"/>
      <c r="AC50" s="617"/>
      <c r="AD50" s="617"/>
      <c r="AE50" s="617"/>
      <c r="AF50" s="617"/>
      <c r="AG50" s="617"/>
      <c r="AH50" s="617"/>
      <c r="AI50" s="617"/>
      <c r="AJ50" s="617"/>
      <c r="AK50" s="616"/>
      <c r="AL50" s="617"/>
      <c r="AM50" s="617"/>
      <c r="AN50" s="617"/>
      <c r="AO50" s="617"/>
      <c r="AP50" s="617"/>
      <c r="AQ50" s="617"/>
      <c r="AR50" s="617"/>
      <c r="AS50" s="617"/>
      <c r="AT50" s="617"/>
      <c r="AU50" s="617"/>
      <c r="AV50" s="617"/>
      <c r="AW50" s="617"/>
      <c r="AX50" s="617"/>
      <c r="AY50" s="617"/>
      <c r="AZ50" s="617"/>
      <c r="BA50" s="617"/>
      <c r="BB50" s="617"/>
      <c r="BC50" s="617"/>
      <c r="BD50" s="617"/>
      <c r="BE50" s="617"/>
      <c r="BF50" s="617"/>
      <c r="BG50" s="617"/>
      <c r="BH50" s="617"/>
      <c r="BI50" s="617"/>
      <c r="BJ50" s="617"/>
      <c r="BK50" s="617"/>
      <c r="BL50" s="617"/>
      <c r="BM50" s="617"/>
      <c r="BN50" s="617"/>
      <c r="BO50" s="617"/>
      <c r="BP50" s="617"/>
      <c r="BQ50" s="617"/>
      <c r="BR50" s="617"/>
      <c r="BS50" s="617"/>
      <c r="BT50" s="617"/>
      <c r="BU50" s="617"/>
      <c r="BV50" s="617"/>
      <c r="BW50" s="617"/>
      <c r="BX50" s="617"/>
      <c r="BY50" s="617"/>
      <c r="BZ50" s="617"/>
      <c r="CA50" s="617"/>
      <c r="CB50" s="617"/>
      <c r="CC50" s="617"/>
      <c r="CD50" s="631"/>
      <c r="CE50" s="635"/>
      <c r="CF50" s="636"/>
      <c r="CG50" s="636"/>
      <c r="CH50" s="636"/>
      <c r="CI50" s="636"/>
      <c r="CJ50" s="636"/>
      <c r="CK50" s="636"/>
      <c r="CL50" s="636"/>
      <c r="CM50" s="636"/>
      <c r="CN50" s="636"/>
      <c r="CO50" s="636"/>
      <c r="CP50" s="636"/>
      <c r="CQ50" s="636"/>
      <c r="CR50" s="636"/>
      <c r="CS50" s="636"/>
      <c r="CT50" s="636"/>
      <c r="CU50" s="637"/>
    </row>
    <row r="51" spans="2:103" ht="9" customHeight="1">
      <c r="B51" s="619">
        <v>5</v>
      </c>
      <c r="C51" s="600"/>
      <c r="D51" s="601"/>
      <c r="E51" s="620" t="s">
        <v>228</v>
      </c>
      <c r="F51" s="603"/>
      <c r="G51" s="603"/>
      <c r="H51" s="603"/>
      <c r="I51" s="603"/>
      <c r="J51" s="603"/>
      <c r="K51" s="604"/>
      <c r="L51" s="621" t="s">
        <v>228</v>
      </c>
      <c r="M51" s="609"/>
      <c r="N51" s="609"/>
      <c r="O51" s="609"/>
      <c r="P51" s="609"/>
      <c r="Q51" s="609"/>
      <c r="R51" s="609"/>
      <c r="S51" s="609"/>
      <c r="T51" s="609"/>
      <c r="U51" s="609"/>
      <c r="V51" s="609"/>
      <c r="W51" s="609"/>
      <c r="X51" s="609"/>
      <c r="Y51" s="610"/>
      <c r="Z51" s="614" t="s">
        <v>228</v>
      </c>
      <c r="AA51" s="615"/>
      <c r="AB51" s="615"/>
      <c r="AC51" s="615"/>
      <c r="AD51" s="615"/>
      <c r="AE51" s="615"/>
      <c r="AF51" s="615"/>
      <c r="AG51" s="615"/>
      <c r="AH51" s="615"/>
      <c r="AI51" s="615"/>
      <c r="AJ51" s="615"/>
      <c r="AK51" s="593" t="s">
        <v>228</v>
      </c>
      <c r="AL51" s="594"/>
      <c r="AM51" s="594"/>
      <c r="AN51" s="594"/>
      <c r="AO51" s="594"/>
      <c r="AP51" s="594"/>
      <c r="AQ51" s="594"/>
      <c r="AR51" s="594"/>
      <c r="AS51" s="594"/>
      <c r="AT51" s="594"/>
      <c r="AU51" s="594"/>
      <c r="AV51" s="594"/>
      <c r="AW51" s="594"/>
      <c r="AX51" s="594"/>
      <c r="AY51" s="594"/>
      <c r="AZ51" s="594"/>
      <c r="BA51" s="594"/>
      <c r="BB51" s="594"/>
      <c r="BC51" s="594"/>
      <c r="BD51" s="594"/>
      <c r="BE51" s="594"/>
      <c r="BF51" s="594"/>
      <c r="BG51" s="594"/>
      <c r="BH51" s="594"/>
      <c r="BI51" s="594"/>
      <c r="BJ51" s="594"/>
      <c r="BK51" s="594"/>
      <c r="BL51" s="594"/>
      <c r="BM51" s="594"/>
      <c r="BN51" s="594"/>
      <c r="BO51" s="594"/>
      <c r="BP51" s="594"/>
      <c r="BQ51" s="594"/>
      <c r="BR51" s="594"/>
      <c r="BS51" s="594"/>
      <c r="BT51" s="594"/>
      <c r="BU51" s="594"/>
      <c r="BV51" s="594"/>
      <c r="BW51" s="594"/>
      <c r="BX51" s="594"/>
      <c r="BY51" s="594"/>
      <c r="BZ51" s="594"/>
      <c r="CA51" s="594"/>
      <c r="CB51" s="594"/>
      <c r="CC51" s="594"/>
      <c r="CD51" s="595"/>
      <c r="CE51" s="635"/>
      <c r="CF51" s="636"/>
      <c r="CG51" s="636"/>
      <c r="CH51" s="636"/>
      <c r="CI51" s="636"/>
      <c r="CJ51" s="636"/>
      <c r="CK51" s="636"/>
      <c r="CL51" s="636"/>
      <c r="CM51" s="636"/>
      <c r="CN51" s="636"/>
      <c r="CO51" s="636"/>
      <c r="CP51" s="636"/>
      <c r="CQ51" s="636"/>
      <c r="CR51" s="636"/>
      <c r="CS51" s="636"/>
      <c r="CT51" s="636"/>
      <c r="CU51" s="637"/>
      <c r="CY51" s="72"/>
    </row>
    <row r="52" spans="2:103" ht="9" customHeight="1" thickBot="1">
      <c r="B52" s="583"/>
      <c r="C52" s="584"/>
      <c r="D52" s="585"/>
      <c r="E52" s="605"/>
      <c r="F52" s="606"/>
      <c r="G52" s="606"/>
      <c r="H52" s="606"/>
      <c r="I52" s="606"/>
      <c r="J52" s="606"/>
      <c r="K52" s="607"/>
      <c r="L52" s="622"/>
      <c r="M52" s="623"/>
      <c r="N52" s="623"/>
      <c r="O52" s="623"/>
      <c r="P52" s="623"/>
      <c r="Q52" s="623"/>
      <c r="R52" s="623"/>
      <c r="S52" s="623"/>
      <c r="T52" s="623"/>
      <c r="U52" s="623"/>
      <c r="V52" s="623"/>
      <c r="W52" s="623"/>
      <c r="X52" s="623"/>
      <c r="Y52" s="624"/>
      <c r="Z52" s="596"/>
      <c r="AA52" s="597"/>
      <c r="AB52" s="597"/>
      <c r="AC52" s="597"/>
      <c r="AD52" s="597"/>
      <c r="AE52" s="597"/>
      <c r="AF52" s="597"/>
      <c r="AG52" s="597"/>
      <c r="AH52" s="597"/>
      <c r="AI52" s="597"/>
      <c r="AJ52" s="597"/>
      <c r="AK52" s="596"/>
      <c r="AL52" s="597"/>
      <c r="AM52" s="597"/>
      <c r="AN52" s="597"/>
      <c r="AO52" s="597"/>
      <c r="AP52" s="597"/>
      <c r="AQ52" s="597"/>
      <c r="AR52" s="597"/>
      <c r="AS52" s="597"/>
      <c r="AT52" s="597"/>
      <c r="AU52" s="597"/>
      <c r="AV52" s="597"/>
      <c r="AW52" s="597"/>
      <c r="AX52" s="597"/>
      <c r="AY52" s="597"/>
      <c r="AZ52" s="597"/>
      <c r="BA52" s="597"/>
      <c r="BB52" s="597"/>
      <c r="BC52" s="597"/>
      <c r="BD52" s="597"/>
      <c r="BE52" s="597"/>
      <c r="BF52" s="597"/>
      <c r="BG52" s="597"/>
      <c r="BH52" s="597"/>
      <c r="BI52" s="597"/>
      <c r="BJ52" s="597"/>
      <c r="BK52" s="597"/>
      <c r="BL52" s="597"/>
      <c r="BM52" s="597"/>
      <c r="BN52" s="597"/>
      <c r="BO52" s="597"/>
      <c r="BP52" s="597"/>
      <c r="BQ52" s="597"/>
      <c r="BR52" s="597"/>
      <c r="BS52" s="597"/>
      <c r="BT52" s="597"/>
      <c r="BU52" s="597"/>
      <c r="BV52" s="597"/>
      <c r="BW52" s="597"/>
      <c r="BX52" s="597"/>
      <c r="BY52" s="597"/>
      <c r="BZ52" s="597"/>
      <c r="CA52" s="597"/>
      <c r="CB52" s="597"/>
      <c r="CC52" s="597"/>
      <c r="CD52" s="598"/>
      <c r="CE52" s="638"/>
      <c r="CF52" s="639"/>
      <c r="CG52" s="639"/>
      <c r="CH52" s="639"/>
      <c r="CI52" s="639"/>
      <c r="CJ52" s="639"/>
      <c r="CK52" s="639"/>
      <c r="CL52" s="639"/>
      <c r="CM52" s="639"/>
      <c r="CN52" s="639"/>
      <c r="CO52" s="639"/>
      <c r="CP52" s="639"/>
      <c r="CQ52" s="639"/>
      <c r="CR52" s="639"/>
      <c r="CS52" s="639"/>
      <c r="CT52" s="639"/>
      <c r="CU52" s="640"/>
      <c r="CY52" s="72"/>
    </row>
    <row r="53" spans="2:103" ht="9" customHeight="1">
      <c r="B53" s="552" t="s">
        <v>237</v>
      </c>
      <c r="C53" s="553"/>
      <c r="D53" s="553"/>
      <c r="E53" s="553"/>
      <c r="F53" s="553"/>
      <c r="G53" s="553"/>
      <c r="H53" s="553"/>
      <c r="I53" s="553"/>
      <c r="J53" s="553"/>
      <c r="K53" s="553"/>
      <c r="L53" s="553"/>
      <c r="M53" s="553"/>
      <c r="N53" s="553"/>
      <c r="O53" s="553"/>
      <c r="P53" s="553"/>
      <c r="Q53" s="553"/>
      <c r="R53" s="553"/>
      <c r="S53" s="553"/>
      <c r="T53" s="553"/>
      <c r="U53" s="553"/>
      <c r="V53" s="553"/>
      <c r="W53" s="553"/>
      <c r="X53" s="553"/>
      <c r="Y53" s="553"/>
      <c r="Z53" s="553"/>
      <c r="AA53" s="553"/>
      <c r="AB53" s="553"/>
      <c r="AC53" s="553"/>
      <c r="AD53" s="553"/>
      <c r="AE53" s="553"/>
      <c r="AF53" s="553"/>
      <c r="AG53" s="553"/>
      <c r="AH53" s="553"/>
      <c r="AI53" s="553"/>
      <c r="AJ53" s="553"/>
      <c r="AK53" s="553"/>
      <c r="AL53" s="553"/>
      <c r="AM53" s="553"/>
      <c r="AN53" s="553"/>
      <c r="AO53" s="553"/>
      <c r="AP53" s="553"/>
      <c r="AQ53" s="553"/>
      <c r="AR53" s="553"/>
      <c r="AS53" s="553"/>
      <c r="AT53" s="553"/>
      <c r="AU53" s="553"/>
      <c r="AV53" s="553"/>
      <c r="AW53" s="553"/>
      <c r="AX53" s="553"/>
      <c r="AY53" s="553"/>
      <c r="AZ53" s="553"/>
      <c r="BA53" s="553"/>
      <c r="BB53" s="553"/>
      <c r="BC53" s="553"/>
      <c r="BD53" s="553"/>
      <c r="BE53" s="553"/>
      <c r="BF53" s="553"/>
      <c r="BG53" s="553"/>
      <c r="BH53" s="553"/>
      <c r="BI53" s="553"/>
      <c r="BJ53" s="553"/>
      <c r="BK53" s="553"/>
      <c r="BL53" s="553"/>
      <c r="BM53" s="553"/>
      <c r="BN53" s="553"/>
      <c r="BO53" s="553"/>
      <c r="BP53" s="553"/>
      <c r="BQ53" s="553"/>
      <c r="BR53" s="553"/>
      <c r="BS53" s="553"/>
      <c r="BT53" s="553"/>
      <c r="BU53" s="553"/>
      <c r="BV53" s="553"/>
      <c r="BW53" s="553"/>
      <c r="BX53" s="553"/>
      <c r="BY53" s="553"/>
      <c r="BZ53" s="553"/>
      <c r="CA53" s="553"/>
      <c r="CB53" s="553"/>
      <c r="CC53" s="553"/>
      <c r="CD53" s="553"/>
      <c r="CE53" s="553"/>
      <c r="CF53" s="553"/>
      <c r="CG53" s="553"/>
      <c r="CH53" s="553"/>
      <c r="CI53" s="553"/>
      <c r="CJ53" s="553"/>
      <c r="CK53" s="553"/>
      <c r="CL53" s="553"/>
      <c r="CM53" s="553"/>
      <c r="CN53" s="553"/>
      <c r="CO53" s="553"/>
      <c r="CP53" s="553"/>
      <c r="CQ53" s="553"/>
      <c r="CR53" s="553"/>
      <c r="CS53" s="553"/>
      <c r="CT53" s="553"/>
      <c r="CU53" s="630"/>
      <c r="CY53" s="72"/>
    </row>
    <row r="54" spans="2:103" ht="9" customHeight="1">
      <c r="B54" s="592"/>
      <c r="C54" s="565"/>
      <c r="D54" s="565"/>
      <c r="E54" s="565"/>
      <c r="F54" s="565"/>
      <c r="G54" s="565"/>
      <c r="H54" s="565"/>
      <c r="I54" s="565"/>
      <c r="J54" s="565"/>
      <c r="K54" s="565"/>
      <c r="L54" s="565"/>
      <c r="M54" s="565"/>
      <c r="N54" s="565"/>
      <c r="O54" s="565"/>
      <c r="P54" s="565"/>
      <c r="Q54" s="565"/>
      <c r="R54" s="565"/>
      <c r="S54" s="565"/>
      <c r="T54" s="565"/>
      <c r="U54" s="565"/>
      <c r="V54" s="565"/>
      <c r="W54" s="565"/>
      <c r="X54" s="565"/>
      <c r="Y54" s="565"/>
      <c r="Z54" s="565"/>
      <c r="AA54" s="565"/>
      <c r="AB54" s="565"/>
      <c r="AC54" s="565"/>
      <c r="AD54" s="565"/>
      <c r="AE54" s="565"/>
      <c r="AF54" s="565"/>
      <c r="AG54" s="565"/>
      <c r="AH54" s="565"/>
      <c r="AI54" s="565"/>
      <c r="AJ54" s="565"/>
      <c r="AK54" s="565"/>
      <c r="AL54" s="565"/>
      <c r="AM54" s="565"/>
      <c r="AN54" s="565"/>
      <c r="AO54" s="565"/>
      <c r="AP54" s="565"/>
      <c r="AQ54" s="565"/>
      <c r="AR54" s="565"/>
      <c r="AS54" s="565"/>
      <c r="AT54" s="565"/>
      <c r="AU54" s="565"/>
      <c r="AV54" s="565"/>
      <c r="AW54" s="565"/>
      <c r="AX54" s="565"/>
      <c r="AY54" s="565"/>
      <c r="AZ54" s="565"/>
      <c r="BA54" s="565"/>
      <c r="BB54" s="565"/>
      <c r="BC54" s="565"/>
      <c r="BD54" s="565"/>
      <c r="BE54" s="565"/>
      <c r="BF54" s="565"/>
      <c r="BG54" s="565"/>
      <c r="BH54" s="565"/>
      <c r="BI54" s="565"/>
      <c r="BJ54" s="565"/>
      <c r="BK54" s="565"/>
      <c r="BL54" s="565"/>
      <c r="BM54" s="565"/>
      <c r="BN54" s="565"/>
      <c r="BO54" s="565"/>
      <c r="BP54" s="565"/>
      <c r="BQ54" s="565"/>
      <c r="BR54" s="565"/>
      <c r="BS54" s="565"/>
      <c r="BT54" s="565"/>
      <c r="BU54" s="565"/>
      <c r="BV54" s="565"/>
      <c r="BW54" s="565"/>
      <c r="BX54" s="565"/>
      <c r="BY54" s="565"/>
      <c r="BZ54" s="565"/>
      <c r="CA54" s="565"/>
      <c r="CB54" s="565"/>
      <c r="CC54" s="565"/>
      <c r="CD54" s="565"/>
      <c r="CE54" s="565"/>
      <c r="CF54" s="565"/>
      <c r="CG54" s="565"/>
      <c r="CH54" s="565"/>
      <c r="CI54" s="565"/>
      <c r="CJ54" s="565"/>
      <c r="CK54" s="565"/>
      <c r="CL54" s="565"/>
      <c r="CM54" s="565"/>
      <c r="CN54" s="565"/>
      <c r="CO54" s="565"/>
      <c r="CP54" s="565"/>
      <c r="CQ54" s="565"/>
      <c r="CR54" s="565"/>
      <c r="CS54" s="565"/>
      <c r="CT54" s="565"/>
      <c r="CU54" s="591"/>
      <c r="CY54" s="72"/>
    </row>
    <row r="55" spans="2:103" ht="7.5" customHeight="1">
      <c r="B55" s="599" t="s">
        <v>238</v>
      </c>
      <c r="C55" s="626"/>
      <c r="D55" s="626"/>
      <c r="E55" s="626"/>
      <c r="F55" s="626"/>
      <c r="G55" s="626"/>
      <c r="H55" s="626"/>
      <c r="I55" s="626"/>
      <c r="J55" s="626"/>
      <c r="K55" s="626"/>
      <c r="L55" s="626"/>
      <c r="M55" s="626"/>
      <c r="N55" s="626"/>
      <c r="O55" s="626"/>
      <c r="P55" s="626"/>
      <c r="Q55" s="626"/>
      <c r="R55" s="626"/>
      <c r="S55" s="626"/>
      <c r="T55" s="626"/>
      <c r="U55" s="626"/>
      <c r="V55" s="626"/>
      <c r="W55" s="601"/>
      <c r="X55" s="627" t="s">
        <v>239</v>
      </c>
      <c r="Y55" s="626"/>
      <c r="Z55" s="626"/>
      <c r="AA55" s="626"/>
      <c r="AB55" s="626"/>
      <c r="AC55" s="626"/>
      <c r="AD55" s="626"/>
      <c r="AE55" s="626"/>
      <c r="AF55" s="626"/>
      <c r="AG55" s="626"/>
      <c r="AH55" s="626"/>
      <c r="AI55" s="626"/>
      <c r="AJ55" s="626"/>
      <c r="AK55" s="626"/>
      <c r="AL55" s="626"/>
      <c r="AM55" s="626"/>
      <c r="AN55" s="626"/>
      <c r="AO55" s="626"/>
      <c r="AP55" s="626"/>
      <c r="AQ55" s="626"/>
      <c r="AR55" s="626"/>
      <c r="AS55" s="626"/>
      <c r="AT55" s="626"/>
      <c r="AU55" s="626"/>
      <c r="AV55" s="626"/>
      <c r="AW55" s="626"/>
      <c r="AX55" s="626"/>
      <c r="AY55" s="626"/>
      <c r="AZ55" s="626"/>
      <c r="BA55" s="626"/>
      <c r="BB55" s="626"/>
      <c r="BC55" s="626"/>
      <c r="BD55" s="626"/>
      <c r="BE55" s="626"/>
      <c r="BF55" s="626"/>
      <c r="BG55" s="626"/>
      <c r="BH55" s="626"/>
      <c r="BI55" s="601"/>
      <c r="BJ55" s="627" t="s">
        <v>240</v>
      </c>
      <c r="BK55" s="626"/>
      <c r="BL55" s="626"/>
      <c r="BM55" s="626"/>
      <c r="BN55" s="626"/>
      <c r="BO55" s="626"/>
      <c r="BP55" s="626"/>
      <c r="BQ55" s="626"/>
      <c r="BR55" s="626"/>
      <c r="BS55" s="626"/>
      <c r="BT55" s="626"/>
      <c r="BU55" s="626"/>
      <c r="BV55" s="626"/>
      <c r="BW55" s="626"/>
      <c r="BX55" s="626"/>
      <c r="BY55" s="626"/>
      <c r="BZ55" s="626"/>
      <c r="CA55" s="626"/>
      <c r="CB55" s="626"/>
      <c r="CC55" s="626"/>
      <c r="CD55" s="626"/>
      <c r="CE55" s="626"/>
      <c r="CF55" s="626"/>
      <c r="CG55" s="626"/>
      <c r="CH55" s="626"/>
      <c r="CI55" s="626"/>
      <c r="CJ55" s="626"/>
      <c r="CK55" s="626"/>
      <c r="CL55" s="626"/>
      <c r="CM55" s="626"/>
      <c r="CN55" s="626"/>
      <c r="CO55" s="626"/>
      <c r="CP55" s="626"/>
      <c r="CQ55" s="626"/>
      <c r="CR55" s="626"/>
      <c r="CS55" s="626"/>
      <c r="CT55" s="626"/>
      <c r="CU55" s="628"/>
      <c r="CW55" s="113" t="s">
        <v>241</v>
      </c>
      <c r="CX55" s="133"/>
      <c r="CY55" s="72"/>
    </row>
    <row r="56" spans="2:103" ht="9.75" customHeight="1">
      <c r="B56" s="566"/>
      <c r="C56" s="567"/>
      <c r="D56" s="567"/>
      <c r="E56" s="567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7"/>
      <c r="Q56" s="567"/>
      <c r="R56" s="567"/>
      <c r="S56" s="567"/>
      <c r="T56" s="567"/>
      <c r="U56" s="567"/>
      <c r="V56" s="567"/>
      <c r="W56" s="571"/>
      <c r="X56" s="570"/>
      <c r="Y56" s="567"/>
      <c r="Z56" s="567"/>
      <c r="AA56" s="567"/>
      <c r="AB56" s="567"/>
      <c r="AC56" s="567"/>
      <c r="AD56" s="567"/>
      <c r="AE56" s="567"/>
      <c r="AF56" s="567"/>
      <c r="AG56" s="567"/>
      <c r="AH56" s="567"/>
      <c r="AI56" s="567"/>
      <c r="AJ56" s="567"/>
      <c r="AK56" s="567"/>
      <c r="AL56" s="567"/>
      <c r="AM56" s="567"/>
      <c r="AN56" s="567"/>
      <c r="AO56" s="567"/>
      <c r="AP56" s="567"/>
      <c r="AQ56" s="567"/>
      <c r="AR56" s="567"/>
      <c r="AS56" s="567"/>
      <c r="AT56" s="567"/>
      <c r="AU56" s="567"/>
      <c r="AV56" s="567"/>
      <c r="AW56" s="567"/>
      <c r="AX56" s="567"/>
      <c r="AY56" s="567"/>
      <c r="AZ56" s="567"/>
      <c r="BA56" s="567"/>
      <c r="BB56" s="567"/>
      <c r="BC56" s="567"/>
      <c r="BD56" s="567"/>
      <c r="BE56" s="567"/>
      <c r="BF56" s="567"/>
      <c r="BG56" s="567"/>
      <c r="BH56" s="567"/>
      <c r="BI56" s="571"/>
      <c r="BJ56" s="570"/>
      <c r="BK56" s="567"/>
      <c r="BL56" s="567"/>
      <c r="BM56" s="567"/>
      <c r="BN56" s="567"/>
      <c r="BO56" s="567"/>
      <c r="BP56" s="567"/>
      <c r="BQ56" s="567"/>
      <c r="BR56" s="567"/>
      <c r="BS56" s="567"/>
      <c r="BT56" s="567"/>
      <c r="BU56" s="567"/>
      <c r="BV56" s="567"/>
      <c r="BW56" s="567"/>
      <c r="BX56" s="567"/>
      <c r="BY56" s="567"/>
      <c r="BZ56" s="567"/>
      <c r="CA56" s="567"/>
      <c r="CB56" s="567"/>
      <c r="CC56" s="567"/>
      <c r="CD56" s="567"/>
      <c r="CE56" s="567"/>
      <c r="CF56" s="567"/>
      <c r="CG56" s="567"/>
      <c r="CH56" s="567"/>
      <c r="CI56" s="567"/>
      <c r="CJ56" s="567"/>
      <c r="CK56" s="567"/>
      <c r="CL56" s="567"/>
      <c r="CM56" s="567"/>
      <c r="CN56" s="567"/>
      <c r="CO56" s="567"/>
      <c r="CP56" s="567"/>
      <c r="CQ56" s="567"/>
      <c r="CR56" s="567"/>
      <c r="CS56" s="567"/>
      <c r="CT56" s="567"/>
      <c r="CU56" s="629"/>
      <c r="CW56" s="113" t="s">
        <v>242</v>
      </c>
      <c r="CX56" s="133"/>
      <c r="CY56" s="72"/>
    </row>
    <row r="57" spans="2:103" ht="9.75" customHeight="1">
      <c r="B57" s="625" t="s">
        <v>225</v>
      </c>
      <c r="C57" s="535"/>
      <c r="D57" s="535"/>
      <c r="E57" s="535"/>
      <c r="F57" s="535"/>
      <c r="G57" s="535"/>
      <c r="H57" s="535"/>
      <c r="I57" s="535"/>
      <c r="J57" s="535"/>
      <c r="K57" s="535"/>
      <c r="L57" s="535"/>
      <c r="M57" s="535"/>
      <c r="N57" s="535"/>
      <c r="O57" s="535"/>
      <c r="P57" s="535"/>
      <c r="Q57" s="535"/>
      <c r="R57" s="535"/>
      <c r="S57" s="535"/>
      <c r="T57" s="535"/>
      <c r="U57" s="535"/>
      <c r="V57" s="535"/>
      <c r="W57" s="569"/>
      <c r="X57" s="132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5"/>
      <c r="BJ57" s="132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134"/>
      <c r="CN57" s="134"/>
      <c r="CO57" s="134"/>
      <c r="CP57" s="134"/>
      <c r="CQ57" s="134"/>
      <c r="CR57" s="134"/>
      <c r="CS57" s="134"/>
      <c r="CT57" s="134"/>
      <c r="CU57" s="136"/>
      <c r="CX57" s="133"/>
      <c r="CY57" s="72"/>
    </row>
    <row r="58" spans="2:103" ht="9.75" customHeight="1">
      <c r="B58" s="592"/>
      <c r="C58" s="535"/>
      <c r="D58" s="535"/>
      <c r="E58" s="535"/>
      <c r="F58" s="535"/>
      <c r="G58" s="535"/>
      <c r="H58" s="535"/>
      <c r="I58" s="535"/>
      <c r="J58" s="535"/>
      <c r="K58" s="535"/>
      <c r="L58" s="535"/>
      <c r="M58" s="535"/>
      <c r="N58" s="535"/>
      <c r="O58" s="535"/>
      <c r="P58" s="535"/>
      <c r="Q58" s="535"/>
      <c r="R58" s="535"/>
      <c r="S58" s="535"/>
      <c r="T58" s="535"/>
      <c r="U58" s="535"/>
      <c r="V58" s="535"/>
      <c r="W58" s="569"/>
      <c r="X58" s="137"/>
      <c r="Y58" s="117"/>
      <c r="Z58" s="117"/>
      <c r="AA58" s="117"/>
      <c r="AC58" s="533" t="s">
        <v>243</v>
      </c>
      <c r="AD58" s="533"/>
      <c r="AE58" s="533"/>
      <c r="AF58" s="533"/>
      <c r="AG58" s="533"/>
      <c r="AH58" s="533"/>
      <c r="AI58" s="533"/>
      <c r="AJ58" s="533"/>
      <c r="AK58" s="533"/>
      <c r="AL58" s="533"/>
      <c r="AM58" s="533"/>
      <c r="AN58" s="533"/>
      <c r="AO58" s="533"/>
      <c r="AP58" s="533"/>
      <c r="AQ58" s="533"/>
      <c r="AR58" s="533"/>
      <c r="AS58" s="533"/>
      <c r="AT58" s="533"/>
      <c r="AU58" s="533"/>
      <c r="AV58" s="533"/>
      <c r="AW58" s="533"/>
      <c r="AX58" s="533"/>
      <c r="AY58" s="533"/>
      <c r="AZ58" s="533"/>
      <c r="BA58" s="533"/>
      <c r="BB58" s="533"/>
      <c r="BC58" s="533"/>
      <c r="BD58" s="533"/>
      <c r="BE58" s="116"/>
      <c r="BF58" s="117"/>
      <c r="BG58" s="117"/>
      <c r="BH58" s="117"/>
      <c r="BI58" s="138"/>
      <c r="BJ58" s="137"/>
      <c r="BK58" s="117"/>
      <c r="BL58" s="117"/>
      <c r="BM58" s="117"/>
      <c r="BO58" s="533" t="s">
        <v>243</v>
      </c>
      <c r="BP58" s="533"/>
      <c r="BQ58" s="533"/>
      <c r="BR58" s="533"/>
      <c r="BS58" s="533"/>
      <c r="BT58" s="533"/>
      <c r="BU58" s="533"/>
      <c r="BV58" s="533"/>
      <c r="BW58" s="533"/>
      <c r="BX58" s="533"/>
      <c r="BY58" s="533"/>
      <c r="BZ58" s="533"/>
      <c r="CA58" s="533"/>
      <c r="CB58" s="533"/>
      <c r="CC58" s="533"/>
      <c r="CD58" s="533"/>
      <c r="CE58" s="533"/>
      <c r="CF58" s="533"/>
      <c r="CG58" s="533"/>
      <c r="CH58" s="533"/>
      <c r="CI58" s="533"/>
      <c r="CJ58" s="533"/>
      <c r="CK58" s="533"/>
      <c r="CL58" s="533"/>
      <c r="CM58" s="533"/>
      <c r="CN58" s="533"/>
      <c r="CO58" s="533"/>
      <c r="CP58" s="533"/>
      <c r="CQ58" s="116"/>
      <c r="CR58" s="117"/>
      <c r="CS58" s="117"/>
      <c r="CT58" s="117"/>
      <c r="CU58" s="139"/>
      <c r="CX58" s="133"/>
      <c r="CY58" s="72"/>
    </row>
    <row r="59" spans="2:103" ht="9.75" customHeight="1">
      <c r="B59" s="592"/>
      <c r="C59" s="535"/>
      <c r="D59" s="535"/>
      <c r="E59" s="535"/>
      <c r="F59" s="535"/>
      <c r="G59" s="535"/>
      <c r="H59" s="535"/>
      <c r="I59" s="535"/>
      <c r="J59" s="535"/>
      <c r="K59" s="535"/>
      <c r="L59" s="535"/>
      <c r="M59" s="535"/>
      <c r="N59" s="535"/>
      <c r="O59" s="535"/>
      <c r="P59" s="535"/>
      <c r="Q59" s="535"/>
      <c r="R59" s="535"/>
      <c r="S59" s="535"/>
      <c r="T59" s="535"/>
      <c r="U59" s="535"/>
      <c r="V59" s="535"/>
      <c r="W59" s="569"/>
      <c r="X59" s="137"/>
      <c r="Y59" s="117"/>
      <c r="Z59" s="117"/>
      <c r="AA59" s="117"/>
      <c r="AB59" s="116"/>
      <c r="AC59" s="533"/>
      <c r="AD59" s="533"/>
      <c r="AE59" s="533"/>
      <c r="AF59" s="533"/>
      <c r="AG59" s="533"/>
      <c r="AH59" s="533"/>
      <c r="AI59" s="533"/>
      <c r="AJ59" s="533"/>
      <c r="AK59" s="533"/>
      <c r="AL59" s="533"/>
      <c r="AM59" s="533"/>
      <c r="AN59" s="533"/>
      <c r="AO59" s="533"/>
      <c r="AP59" s="533"/>
      <c r="AQ59" s="533"/>
      <c r="AR59" s="533"/>
      <c r="AS59" s="533"/>
      <c r="AT59" s="533"/>
      <c r="AU59" s="533"/>
      <c r="AV59" s="533"/>
      <c r="AW59" s="533"/>
      <c r="AX59" s="533"/>
      <c r="AY59" s="533"/>
      <c r="AZ59" s="533"/>
      <c r="BA59" s="533"/>
      <c r="BB59" s="533"/>
      <c r="BC59" s="533"/>
      <c r="BD59" s="533"/>
      <c r="BE59" s="116"/>
      <c r="BF59" s="117"/>
      <c r="BG59" s="117"/>
      <c r="BH59" s="117"/>
      <c r="BI59" s="138"/>
      <c r="BJ59" s="137"/>
      <c r="BK59" s="117"/>
      <c r="BL59" s="117"/>
      <c r="BM59" s="117"/>
      <c r="BN59" s="116"/>
      <c r="BO59" s="533"/>
      <c r="BP59" s="533"/>
      <c r="BQ59" s="533"/>
      <c r="BR59" s="533"/>
      <c r="BS59" s="533"/>
      <c r="BT59" s="533"/>
      <c r="BU59" s="533"/>
      <c r="BV59" s="533"/>
      <c r="BW59" s="533"/>
      <c r="BX59" s="533"/>
      <c r="BY59" s="533"/>
      <c r="BZ59" s="533"/>
      <c r="CA59" s="533"/>
      <c r="CB59" s="533"/>
      <c r="CC59" s="533"/>
      <c r="CD59" s="533"/>
      <c r="CE59" s="533"/>
      <c r="CF59" s="533"/>
      <c r="CG59" s="533"/>
      <c r="CH59" s="533"/>
      <c r="CI59" s="533"/>
      <c r="CJ59" s="533"/>
      <c r="CK59" s="533"/>
      <c r="CL59" s="533"/>
      <c r="CM59" s="533"/>
      <c r="CN59" s="533"/>
      <c r="CO59" s="533"/>
      <c r="CP59" s="533"/>
      <c r="CQ59" s="116"/>
      <c r="CR59" s="117"/>
      <c r="CS59" s="117"/>
      <c r="CT59" s="117"/>
      <c r="CU59" s="139"/>
      <c r="CX59" s="133"/>
      <c r="CY59" s="72"/>
    </row>
    <row r="60" spans="2:103" ht="9.75" customHeight="1">
      <c r="B60" s="592"/>
      <c r="C60" s="535"/>
      <c r="D60" s="535"/>
      <c r="E60" s="535"/>
      <c r="F60" s="535"/>
      <c r="G60" s="535"/>
      <c r="H60" s="535"/>
      <c r="I60" s="535"/>
      <c r="J60" s="535"/>
      <c r="K60" s="535"/>
      <c r="L60" s="535"/>
      <c r="M60" s="535"/>
      <c r="N60" s="535"/>
      <c r="O60" s="535"/>
      <c r="P60" s="535"/>
      <c r="Q60" s="535"/>
      <c r="R60" s="535"/>
      <c r="S60" s="535"/>
      <c r="T60" s="535"/>
      <c r="U60" s="535"/>
      <c r="V60" s="535"/>
      <c r="W60" s="569"/>
      <c r="X60" s="137"/>
      <c r="Y60" s="117"/>
      <c r="Z60" s="117"/>
      <c r="AA60" s="117"/>
      <c r="AB60" s="116"/>
      <c r="AC60" s="533"/>
      <c r="AD60" s="533"/>
      <c r="AE60" s="533"/>
      <c r="AF60" s="533"/>
      <c r="AG60" s="533"/>
      <c r="AH60" s="533"/>
      <c r="AI60" s="533"/>
      <c r="AJ60" s="533"/>
      <c r="AK60" s="533"/>
      <c r="AL60" s="533"/>
      <c r="AM60" s="533"/>
      <c r="AN60" s="533"/>
      <c r="AO60" s="533"/>
      <c r="AP60" s="533"/>
      <c r="AQ60" s="533"/>
      <c r="AR60" s="533"/>
      <c r="AS60" s="533"/>
      <c r="AT60" s="533"/>
      <c r="AU60" s="533"/>
      <c r="AV60" s="533"/>
      <c r="AW60" s="533"/>
      <c r="AX60" s="533"/>
      <c r="AY60" s="533"/>
      <c r="AZ60" s="533"/>
      <c r="BA60" s="533"/>
      <c r="BB60" s="533"/>
      <c r="BC60" s="533"/>
      <c r="BD60" s="533"/>
      <c r="BE60" s="116"/>
      <c r="BF60" s="117"/>
      <c r="BG60" s="117"/>
      <c r="BH60" s="117"/>
      <c r="BI60" s="138"/>
      <c r="BJ60" s="137"/>
      <c r="BK60" s="117"/>
      <c r="BL60" s="117"/>
      <c r="BM60" s="117"/>
      <c r="BN60" s="116"/>
      <c r="BO60" s="533"/>
      <c r="BP60" s="533"/>
      <c r="BQ60" s="533"/>
      <c r="BR60" s="533"/>
      <c r="BS60" s="533"/>
      <c r="BT60" s="533"/>
      <c r="BU60" s="533"/>
      <c r="BV60" s="533"/>
      <c r="BW60" s="533"/>
      <c r="BX60" s="533"/>
      <c r="BY60" s="533"/>
      <c r="BZ60" s="533"/>
      <c r="CA60" s="533"/>
      <c r="CB60" s="533"/>
      <c r="CC60" s="533"/>
      <c r="CD60" s="533"/>
      <c r="CE60" s="533"/>
      <c r="CF60" s="533"/>
      <c r="CG60" s="533"/>
      <c r="CH60" s="533"/>
      <c r="CI60" s="533"/>
      <c r="CJ60" s="533"/>
      <c r="CK60" s="533"/>
      <c r="CL60" s="533"/>
      <c r="CM60" s="533"/>
      <c r="CN60" s="533"/>
      <c r="CO60" s="533"/>
      <c r="CP60" s="533"/>
      <c r="CQ60" s="116"/>
      <c r="CR60" s="117"/>
      <c r="CS60" s="117"/>
      <c r="CT60" s="117"/>
      <c r="CU60" s="139"/>
      <c r="CX60" s="133"/>
    </row>
    <row r="61" spans="2:103" ht="9.75" customHeight="1">
      <c r="B61" s="592"/>
      <c r="C61" s="535"/>
      <c r="D61" s="535"/>
      <c r="E61" s="535"/>
      <c r="F61" s="535"/>
      <c r="G61" s="535"/>
      <c r="H61" s="535"/>
      <c r="I61" s="535"/>
      <c r="J61" s="535"/>
      <c r="K61" s="535"/>
      <c r="L61" s="535"/>
      <c r="M61" s="535"/>
      <c r="N61" s="535"/>
      <c r="O61" s="535"/>
      <c r="P61" s="535"/>
      <c r="Q61" s="535"/>
      <c r="R61" s="535"/>
      <c r="S61" s="535"/>
      <c r="T61" s="535"/>
      <c r="U61" s="535"/>
      <c r="V61" s="535"/>
      <c r="W61" s="569"/>
      <c r="X61" s="137"/>
      <c r="Y61" s="117"/>
      <c r="Z61" s="117"/>
      <c r="AA61" s="117"/>
      <c r="AB61" s="116"/>
      <c r="AC61" s="533"/>
      <c r="AD61" s="533"/>
      <c r="AE61" s="533"/>
      <c r="AF61" s="533"/>
      <c r="AG61" s="533"/>
      <c r="AH61" s="533"/>
      <c r="AI61" s="533"/>
      <c r="AJ61" s="533"/>
      <c r="AK61" s="533"/>
      <c r="AL61" s="533"/>
      <c r="AM61" s="533"/>
      <c r="AN61" s="533"/>
      <c r="AO61" s="533"/>
      <c r="AP61" s="533"/>
      <c r="AQ61" s="533"/>
      <c r="AR61" s="533"/>
      <c r="AS61" s="533"/>
      <c r="AT61" s="533"/>
      <c r="AU61" s="533"/>
      <c r="AV61" s="533"/>
      <c r="AW61" s="533"/>
      <c r="AX61" s="533"/>
      <c r="AY61" s="533"/>
      <c r="AZ61" s="533"/>
      <c r="BA61" s="533"/>
      <c r="BB61" s="533"/>
      <c r="BC61" s="533"/>
      <c r="BD61" s="533"/>
      <c r="BE61" s="116"/>
      <c r="BF61" s="117"/>
      <c r="BG61" s="117"/>
      <c r="BH61" s="117"/>
      <c r="BI61" s="138"/>
      <c r="BJ61" s="137"/>
      <c r="BK61" s="117"/>
      <c r="BL61" s="117"/>
      <c r="BM61" s="117"/>
      <c r="BN61" s="116"/>
      <c r="BO61" s="533"/>
      <c r="BP61" s="533"/>
      <c r="BQ61" s="533"/>
      <c r="BR61" s="533"/>
      <c r="BS61" s="533"/>
      <c r="BT61" s="533"/>
      <c r="BU61" s="533"/>
      <c r="BV61" s="533"/>
      <c r="BW61" s="533"/>
      <c r="BX61" s="533"/>
      <c r="BY61" s="533"/>
      <c r="BZ61" s="533"/>
      <c r="CA61" s="533"/>
      <c r="CB61" s="533"/>
      <c r="CC61" s="533"/>
      <c r="CD61" s="533"/>
      <c r="CE61" s="533"/>
      <c r="CF61" s="533"/>
      <c r="CG61" s="533"/>
      <c r="CH61" s="533"/>
      <c r="CI61" s="533"/>
      <c r="CJ61" s="533"/>
      <c r="CK61" s="533"/>
      <c r="CL61" s="533"/>
      <c r="CM61" s="533"/>
      <c r="CN61" s="533"/>
      <c r="CO61" s="533"/>
      <c r="CP61" s="533"/>
      <c r="CQ61" s="116"/>
      <c r="CR61" s="117"/>
      <c r="CS61" s="117"/>
      <c r="CT61" s="117"/>
      <c r="CU61" s="139"/>
    </row>
    <row r="62" spans="2:103" ht="9.75" customHeight="1">
      <c r="B62" s="592"/>
      <c r="C62" s="535"/>
      <c r="D62" s="535"/>
      <c r="E62" s="535"/>
      <c r="F62" s="535"/>
      <c r="G62" s="535"/>
      <c r="H62" s="535"/>
      <c r="I62" s="535"/>
      <c r="J62" s="535"/>
      <c r="K62" s="535"/>
      <c r="L62" s="535"/>
      <c r="M62" s="535"/>
      <c r="N62" s="535"/>
      <c r="O62" s="535"/>
      <c r="P62" s="535"/>
      <c r="Q62" s="535"/>
      <c r="R62" s="535"/>
      <c r="S62" s="535"/>
      <c r="T62" s="535"/>
      <c r="U62" s="535"/>
      <c r="V62" s="535"/>
      <c r="W62" s="569"/>
      <c r="X62" s="137"/>
      <c r="Y62" s="117"/>
      <c r="Z62" s="117"/>
      <c r="AA62" s="117"/>
      <c r="AB62" s="116"/>
      <c r="AC62" s="533"/>
      <c r="AD62" s="533"/>
      <c r="AE62" s="533"/>
      <c r="AF62" s="533"/>
      <c r="AG62" s="533"/>
      <c r="AH62" s="533"/>
      <c r="AI62" s="533"/>
      <c r="AJ62" s="533"/>
      <c r="AK62" s="533"/>
      <c r="AL62" s="533"/>
      <c r="AM62" s="533"/>
      <c r="AN62" s="533"/>
      <c r="AO62" s="533"/>
      <c r="AP62" s="533"/>
      <c r="AQ62" s="533"/>
      <c r="AR62" s="533"/>
      <c r="AS62" s="533"/>
      <c r="AT62" s="533"/>
      <c r="AU62" s="533"/>
      <c r="AV62" s="533"/>
      <c r="AW62" s="533"/>
      <c r="AX62" s="533"/>
      <c r="AY62" s="533"/>
      <c r="AZ62" s="533"/>
      <c r="BA62" s="533"/>
      <c r="BB62" s="533"/>
      <c r="BC62" s="533"/>
      <c r="BD62" s="533"/>
      <c r="BE62" s="116"/>
      <c r="BF62" s="117"/>
      <c r="BG62" s="117"/>
      <c r="BH62" s="117"/>
      <c r="BI62" s="138"/>
      <c r="BJ62" s="137"/>
      <c r="BK62" s="117"/>
      <c r="BL62" s="117"/>
      <c r="BM62" s="117"/>
      <c r="BN62" s="116"/>
      <c r="BO62" s="533"/>
      <c r="BP62" s="533"/>
      <c r="BQ62" s="533"/>
      <c r="BR62" s="533"/>
      <c r="BS62" s="533"/>
      <c r="BT62" s="533"/>
      <c r="BU62" s="533"/>
      <c r="BV62" s="533"/>
      <c r="BW62" s="533"/>
      <c r="BX62" s="533"/>
      <c r="BY62" s="533"/>
      <c r="BZ62" s="533"/>
      <c r="CA62" s="533"/>
      <c r="CB62" s="533"/>
      <c r="CC62" s="533"/>
      <c r="CD62" s="533"/>
      <c r="CE62" s="533"/>
      <c r="CF62" s="533"/>
      <c r="CG62" s="533"/>
      <c r="CH62" s="533"/>
      <c r="CI62" s="533"/>
      <c r="CJ62" s="533"/>
      <c r="CK62" s="533"/>
      <c r="CL62" s="533"/>
      <c r="CM62" s="533"/>
      <c r="CN62" s="533"/>
      <c r="CO62" s="533"/>
      <c r="CP62" s="533"/>
      <c r="CQ62" s="116"/>
      <c r="CR62" s="117"/>
      <c r="CS62" s="117"/>
      <c r="CT62" s="117"/>
      <c r="CU62" s="139"/>
      <c r="CX62" s="133"/>
    </row>
    <row r="63" spans="2:103" ht="9.75" customHeight="1">
      <c r="B63" s="592"/>
      <c r="C63" s="535"/>
      <c r="D63" s="535"/>
      <c r="E63" s="535"/>
      <c r="F63" s="535"/>
      <c r="G63" s="535"/>
      <c r="H63" s="535"/>
      <c r="I63" s="535"/>
      <c r="J63" s="535"/>
      <c r="K63" s="535"/>
      <c r="L63" s="535"/>
      <c r="M63" s="535"/>
      <c r="N63" s="535"/>
      <c r="O63" s="535"/>
      <c r="P63" s="535"/>
      <c r="Q63" s="535"/>
      <c r="R63" s="535"/>
      <c r="S63" s="535"/>
      <c r="T63" s="535"/>
      <c r="U63" s="535"/>
      <c r="V63" s="535"/>
      <c r="W63" s="569"/>
      <c r="X63" s="137"/>
      <c r="Y63" s="117"/>
      <c r="Z63" s="117"/>
      <c r="AA63" s="117"/>
      <c r="AB63" s="116"/>
      <c r="AC63" s="533"/>
      <c r="AD63" s="533"/>
      <c r="AE63" s="533"/>
      <c r="AF63" s="533"/>
      <c r="AG63" s="533"/>
      <c r="AH63" s="533"/>
      <c r="AI63" s="533"/>
      <c r="AJ63" s="533"/>
      <c r="AK63" s="533"/>
      <c r="AL63" s="533"/>
      <c r="AM63" s="533"/>
      <c r="AN63" s="533"/>
      <c r="AO63" s="533"/>
      <c r="AP63" s="533"/>
      <c r="AQ63" s="533"/>
      <c r="AR63" s="533"/>
      <c r="AS63" s="533"/>
      <c r="AT63" s="533"/>
      <c r="AU63" s="533"/>
      <c r="AV63" s="533"/>
      <c r="AW63" s="533"/>
      <c r="AX63" s="533"/>
      <c r="AY63" s="533"/>
      <c r="AZ63" s="533"/>
      <c r="BA63" s="533"/>
      <c r="BB63" s="533"/>
      <c r="BC63" s="533"/>
      <c r="BD63" s="533"/>
      <c r="BE63" s="116"/>
      <c r="BF63" s="117"/>
      <c r="BG63" s="117"/>
      <c r="BH63" s="117"/>
      <c r="BI63" s="138"/>
      <c r="BJ63" s="137"/>
      <c r="BK63" s="117"/>
      <c r="BL63" s="117"/>
      <c r="BM63" s="117"/>
      <c r="BN63" s="116"/>
      <c r="BO63" s="533"/>
      <c r="BP63" s="533"/>
      <c r="BQ63" s="533"/>
      <c r="BR63" s="533"/>
      <c r="BS63" s="533"/>
      <c r="BT63" s="533"/>
      <c r="BU63" s="533"/>
      <c r="BV63" s="533"/>
      <c r="BW63" s="533"/>
      <c r="BX63" s="533"/>
      <c r="BY63" s="533"/>
      <c r="BZ63" s="533"/>
      <c r="CA63" s="533"/>
      <c r="CB63" s="533"/>
      <c r="CC63" s="533"/>
      <c r="CD63" s="533"/>
      <c r="CE63" s="533"/>
      <c r="CF63" s="533"/>
      <c r="CG63" s="533"/>
      <c r="CH63" s="533"/>
      <c r="CI63" s="533"/>
      <c r="CJ63" s="533"/>
      <c r="CK63" s="533"/>
      <c r="CL63" s="533"/>
      <c r="CM63" s="533"/>
      <c r="CN63" s="533"/>
      <c r="CO63" s="533"/>
      <c r="CP63" s="533"/>
      <c r="CQ63" s="116"/>
      <c r="CR63" s="117"/>
      <c r="CS63" s="117"/>
      <c r="CT63" s="117"/>
      <c r="CU63" s="139"/>
    </row>
    <row r="64" spans="2:103" ht="9.75" customHeight="1">
      <c r="B64" s="592"/>
      <c r="C64" s="535"/>
      <c r="D64" s="535"/>
      <c r="E64" s="535"/>
      <c r="F64" s="535"/>
      <c r="G64" s="535"/>
      <c r="H64" s="535"/>
      <c r="I64" s="535"/>
      <c r="J64" s="535"/>
      <c r="K64" s="535"/>
      <c r="L64" s="535"/>
      <c r="M64" s="535"/>
      <c r="N64" s="535"/>
      <c r="O64" s="535"/>
      <c r="P64" s="535"/>
      <c r="Q64" s="535"/>
      <c r="R64" s="535"/>
      <c r="S64" s="535"/>
      <c r="T64" s="535"/>
      <c r="U64" s="535"/>
      <c r="V64" s="535"/>
      <c r="W64" s="569"/>
      <c r="X64" s="137"/>
      <c r="Y64" s="117"/>
      <c r="Z64" s="117"/>
      <c r="AA64" s="117"/>
      <c r="AB64" s="116"/>
      <c r="AC64" s="533"/>
      <c r="AD64" s="533"/>
      <c r="AE64" s="533"/>
      <c r="AF64" s="533"/>
      <c r="AG64" s="533"/>
      <c r="AH64" s="533"/>
      <c r="AI64" s="533"/>
      <c r="AJ64" s="533"/>
      <c r="AK64" s="533"/>
      <c r="AL64" s="533"/>
      <c r="AM64" s="533"/>
      <c r="AN64" s="533"/>
      <c r="AO64" s="533"/>
      <c r="AP64" s="533"/>
      <c r="AQ64" s="533"/>
      <c r="AR64" s="533"/>
      <c r="AS64" s="533"/>
      <c r="AT64" s="533"/>
      <c r="AU64" s="533"/>
      <c r="AV64" s="533"/>
      <c r="AW64" s="533"/>
      <c r="AX64" s="533"/>
      <c r="AY64" s="533"/>
      <c r="AZ64" s="533"/>
      <c r="BA64" s="533"/>
      <c r="BB64" s="533"/>
      <c r="BC64" s="533"/>
      <c r="BD64" s="533"/>
      <c r="BE64" s="116"/>
      <c r="BF64" s="117"/>
      <c r="BG64" s="117"/>
      <c r="BH64" s="117"/>
      <c r="BI64" s="138"/>
      <c r="BJ64" s="137"/>
      <c r="BK64" s="117"/>
      <c r="BL64" s="117"/>
      <c r="BM64" s="117"/>
      <c r="BN64" s="116"/>
      <c r="BO64" s="533"/>
      <c r="BP64" s="533"/>
      <c r="BQ64" s="533"/>
      <c r="BR64" s="533"/>
      <c r="BS64" s="533"/>
      <c r="BT64" s="533"/>
      <c r="BU64" s="533"/>
      <c r="BV64" s="533"/>
      <c r="BW64" s="533"/>
      <c r="BX64" s="533"/>
      <c r="BY64" s="533"/>
      <c r="BZ64" s="533"/>
      <c r="CA64" s="533"/>
      <c r="CB64" s="533"/>
      <c r="CC64" s="533"/>
      <c r="CD64" s="533"/>
      <c r="CE64" s="533"/>
      <c r="CF64" s="533"/>
      <c r="CG64" s="533"/>
      <c r="CH64" s="533"/>
      <c r="CI64" s="533"/>
      <c r="CJ64" s="533"/>
      <c r="CK64" s="533"/>
      <c r="CL64" s="533"/>
      <c r="CM64" s="533"/>
      <c r="CN64" s="533"/>
      <c r="CO64" s="533"/>
      <c r="CP64" s="533"/>
      <c r="CQ64" s="116"/>
      <c r="CR64" s="117"/>
      <c r="CS64" s="117"/>
      <c r="CT64" s="117"/>
      <c r="CU64" s="139"/>
    </row>
    <row r="65" spans="2:99" ht="9.75" customHeight="1">
      <c r="B65" s="592"/>
      <c r="C65" s="535"/>
      <c r="D65" s="535"/>
      <c r="E65" s="535"/>
      <c r="F65" s="535"/>
      <c r="G65" s="535"/>
      <c r="H65" s="535"/>
      <c r="I65" s="535"/>
      <c r="J65" s="535"/>
      <c r="K65" s="535"/>
      <c r="L65" s="535"/>
      <c r="M65" s="535"/>
      <c r="N65" s="535"/>
      <c r="O65" s="535"/>
      <c r="P65" s="535"/>
      <c r="Q65" s="535"/>
      <c r="R65" s="535"/>
      <c r="S65" s="535"/>
      <c r="T65" s="535"/>
      <c r="U65" s="535"/>
      <c r="V65" s="535"/>
      <c r="W65" s="569"/>
      <c r="X65" s="137"/>
      <c r="Y65" s="117"/>
      <c r="Z65" s="117"/>
      <c r="AA65" s="117"/>
      <c r="AB65" s="116"/>
      <c r="AC65" s="533"/>
      <c r="AD65" s="533"/>
      <c r="AE65" s="533"/>
      <c r="AF65" s="533"/>
      <c r="AG65" s="533"/>
      <c r="AH65" s="533"/>
      <c r="AI65" s="533"/>
      <c r="AJ65" s="533"/>
      <c r="AK65" s="533"/>
      <c r="AL65" s="533"/>
      <c r="AM65" s="533"/>
      <c r="AN65" s="533"/>
      <c r="AO65" s="533"/>
      <c r="AP65" s="533"/>
      <c r="AQ65" s="533"/>
      <c r="AR65" s="533"/>
      <c r="AS65" s="533"/>
      <c r="AT65" s="533"/>
      <c r="AU65" s="533"/>
      <c r="AV65" s="533"/>
      <c r="AW65" s="533"/>
      <c r="AX65" s="533"/>
      <c r="AY65" s="533"/>
      <c r="AZ65" s="533"/>
      <c r="BA65" s="533"/>
      <c r="BB65" s="533"/>
      <c r="BC65" s="533"/>
      <c r="BD65" s="533"/>
      <c r="BE65" s="116"/>
      <c r="BF65" s="117"/>
      <c r="BG65" s="117"/>
      <c r="BH65" s="117"/>
      <c r="BI65" s="138"/>
      <c r="BJ65" s="137"/>
      <c r="BK65" s="117"/>
      <c r="BL65" s="117"/>
      <c r="BM65" s="117"/>
      <c r="BN65" s="116"/>
      <c r="BO65" s="533"/>
      <c r="BP65" s="533"/>
      <c r="BQ65" s="533"/>
      <c r="BR65" s="533"/>
      <c r="BS65" s="533"/>
      <c r="BT65" s="533"/>
      <c r="BU65" s="533"/>
      <c r="BV65" s="533"/>
      <c r="BW65" s="533"/>
      <c r="BX65" s="533"/>
      <c r="BY65" s="533"/>
      <c r="BZ65" s="533"/>
      <c r="CA65" s="533"/>
      <c r="CB65" s="533"/>
      <c r="CC65" s="533"/>
      <c r="CD65" s="533"/>
      <c r="CE65" s="533"/>
      <c r="CF65" s="533"/>
      <c r="CG65" s="533"/>
      <c r="CH65" s="533"/>
      <c r="CI65" s="533"/>
      <c r="CJ65" s="533"/>
      <c r="CK65" s="533"/>
      <c r="CL65" s="533"/>
      <c r="CM65" s="533"/>
      <c r="CN65" s="533"/>
      <c r="CO65" s="533"/>
      <c r="CP65" s="533"/>
      <c r="CQ65" s="116"/>
      <c r="CR65" s="117"/>
      <c r="CS65" s="117"/>
      <c r="CT65" s="117"/>
      <c r="CU65" s="139"/>
    </row>
    <row r="66" spans="2:99" ht="9.75" customHeight="1">
      <c r="B66" s="592"/>
      <c r="C66" s="535"/>
      <c r="D66" s="535"/>
      <c r="E66" s="535"/>
      <c r="F66" s="535"/>
      <c r="G66" s="535"/>
      <c r="H66" s="535"/>
      <c r="I66" s="535"/>
      <c r="J66" s="535"/>
      <c r="K66" s="535"/>
      <c r="L66" s="535"/>
      <c r="M66" s="535"/>
      <c r="N66" s="535"/>
      <c r="O66" s="535"/>
      <c r="P66" s="535"/>
      <c r="Q66" s="535"/>
      <c r="R66" s="535"/>
      <c r="S66" s="535"/>
      <c r="T66" s="535"/>
      <c r="U66" s="535"/>
      <c r="V66" s="535"/>
      <c r="W66" s="569"/>
      <c r="X66" s="137"/>
      <c r="Y66" s="117"/>
      <c r="Z66" s="117"/>
      <c r="AA66" s="117"/>
      <c r="AB66" s="116"/>
      <c r="AC66" s="533"/>
      <c r="AD66" s="533"/>
      <c r="AE66" s="533"/>
      <c r="AF66" s="533"/>
      <c r="AG66" s="533"/>
      <c r="AH66" s="533"/>
      <c r="AI66" s="533"/>
      <c r="AJ66" s="533"/>
      <c r="AK66" s="533"/>
      <c r="AL66" s="533"/>
      <c r="AM66" s="533"/>
      <c r="AN66" s="533"/>
      <c r="AO66" s="533"/>
      <c r="AP66" s="533"/>
      <c r="AQ66" s="533"/>
      <c r="AR66" s="533"/>
      <c r="AS66" s="533"/>
      <c r="AT66" s="533"/>
      <c r="AU66" s="533"/>
      <c r="AV66" s="533"/>
      <c r="AW66" s="533"/>
      <c r="AX66" s="533"/>
      <c r="AY66" s="533"/>
      <c r="AZ66" s="533"/>
      <c r="BA66" s="533"/>
      <c r="BB66" s="533"/>
      <c r="BC66" s="533"/>
      <c r="BD66" s="533"/>
      <c r="BE66" s="116"/>
      <c r="BF66" s="117"/>
      <c r="BG66" s="117"/>
      <c r="BH66" s="117"/>
      <c r="BI66" s="138"/>
      <c r="BJ66" s="137"/>
      <c r="BK66" s="117"/>
      <c r="BL66" s="117"/>
      <c r="BM66" s="117"/>
      <c r="BN66" s="116"/>
      <c r="BO66" s="533"/>
      <c r="BP66" s="533"/>
      <c r="BQ66" s="533"/>
      <c r="BR66" s="533"/>
      <c r="BS66" s="533"/>
      <c r="BT66" s="533"/>
      <c r="BU66" s="533"/>
      <c r="BV66" s="533"/>
      <c r="BW66" s="533"/>
      <c r="BX66" s="533"/>
      <c r="BY66" s="533"/>
      <c r="BZ66" s="533"/>
      <c r="CA66" s="533"/>
      <c r="CB66" s="533"/>
      <c r="CC66" s="533"/>
      <c r="CD66" s="533"/>
      <c r="CE66" s="533"/>
      <c r="CF66" s="533"/>
      <c r="CG66" s="533"/>
      <c r="CH66" s="533"/>
      <c r="CI66" s="533"/>
      <c r="CJ66" s="533"/>
      <c r="CK66" s="533"/>
      <c r="CL66" s="533"/>
      <c r="CM66" s="533"/>
      <c r="CN66" s="533"/>
      <c r="CO66" s="533"/>
      <c r="CP66" s="533"/>
      <c r="CQ66" s="116"/>
      <c r="CR66" s="117"/>
      <c r="CS66" s="117"/>
      <c r="CT66" s="117"/>
      <c r="CU66" s="139"/>
    </row>
    <row r="67" spans="2:99" ht="9.75" customHeight="1">
      <c r="B67" s="592"/>
      <c r="C67" s="535"/>
      <c r="D67" s="535"/>
      <c r="E67" s="535"/>
      <c r="F67" s="535"/>
      <c r="G67" s="535"/>
      <c r="H67" s="535"/>
      <c r="I67" s="535"/>
      <c r="J67" s="535"/>
      <c r="K67" s="535"/>
      <c r="L67" s="535"/>
      <c r="M67" s="535"/>
      <c r="N67" s="535"/>
      <c r="O67" s="535"/>
      <c r="P67" s="535"/>
      <c r="Q67" s="535"/>
      <c r="R67" s="535"/>
      <c r="S67" s="535"/>
      <c r="T67" s="535"/>
      <c r="U67" s="535"/>
      <c r="V67" s="535"/>
      <c r="W67" s="569"/>
      <c r="X67" s="137"/>
      <c r="Y67" s="117"/>
      <c r="Z67" s="117"/>
      <c r="AA67" s="117"/>
      <c r="AB67" s="116"/>
      <c r="AC67" s="533"/>
      <c r="AD67" s="533"/>
      <c r="AE67" s="533"/>
      <c r="AF67" s="533"/>
      <c r="AG67" s="533"/>
      <c r="AH67" s="533"/>
      <c r="AI67" s="533"/>
      <c r="AJ67" s="533"/>
      <c r="AK67" s="533"/>
      <c r="AL67" s="533"/>
      <c r="AM67" s="533"/>
      <c r="AN67" s="533"/>
      <c r="AO67" s="533"/>
      <c r="AP67" s="533"/>
      <c r="AQ67" s="533"/>
      <c r="AR67" s="533"/>
      <c r="AS67" s="533"/>
      <c r="AT67" s="533"/>
      <c r="AU67" s="533"/>
      <c r="AV67" s="533"/>
      <c r="AW67" s="533"/>
      <c r="AX67" s="533"/>
      <c r="AY67" s="533"/>
      <c r="AZ67" s="533"/>
      <c r="BA67" s="533"/>
      <c r="BB67" s="533"/>
      <c r="BC67" s="533"/>
      <c r="BD67" s="533"/>
      <c r="BE67" s="116"/>
      <c r="BF67" s="117"/>
      <c r="BG67" s="117"/>
      <c r="BH67" s="117"/>
      <c r="BI67" s="138"/>
      <c r="BJ67" s="137"/>
      <c r="BK67" s="117"/>
      <c r="BL67" s="117"/>
      <c r="BM67" s="117"/>
      <c r="BN67" s="116"/>
      <c r="BO67" s="533"/>
      <c r="BP67" s="533"/>
      <c r="BQ67" s="533"/>
      <c r="BR67" s="533"/>
      <c r="BS67" s="533"/>
      <c r="BT67" s="533"/>
      <c r="BU67" s="533"/>
      <c r="BV67" s="533"/>
      <c r="BW67" s="533"/>
      <c r="BX67" s="533"/>
      <c r="BY67" s="533"/>
      <c r="BZ67" s="533"/>
      <c r="CA67" s="533"/>
      <c r="CB67" s="533"/>
      <c r="CC67" s="533"/>
      <c r="CD67" s="533"/>
      <c r="CE67" s="533"/>
      <c r="CF67" s="533"/>
      <c r="CG67" s="533"/>
      <c r="CH67" s="533"/>
      <c r="CI67" s="533"/>
      <c r="CJ67" s="533"/>
      <c r="CK67" s="533"/>
      <c r="CL67" s="533"/>
      <c r="CM67" s="533"/>
      <c r="CN67" s="533"/>
      <c r="CO67" s="533"/>
      <c r="CP67" s="533"/>
      <c r="CQ67" s="116"/>
      <c r="CR67" s="117"/>
      <c r="CS67" s="117"/>
      <c r="CT67" s="117"/>
      <c r="CU67" s="139"/>
    </row>
    <row r="68" spans="2:99" ht="9.75" customHeight="1">
      <c r="B68" s="592"/>
      <c r="C68" s="535"/>
      <c r="D68" s="535"/>
      <c r="E68" s="535"/>
      <c r="F68" s="535"/>
      <c r="G68" s="535"/>
      <c r="H68" s="535"/>
      <c r="I68" s="535"/>
      <c r="J68" s="535"/>
      <c r="K68" s="535"/>
      <c r="L68" s="535"/>
      <c r="M68" s="535"/>
      <c r="N68" s="535"/>
      <c r="O68" s="535"/>
      <c r="P68" s="535"/>
      <c r="Q68" s="535"/>
      <c r="R68" s="535"/>
      <c r="S68" s="535"/>
      <c r="T68" s="535"/>
      <c r="U68" s="535"/>
      <c r="V68" s="535"/>
      <c r="W68" s="569"/>
      <c r="X68" s="137"/>
      <c r="Y68" s="117"/>
      <c r="Z68" s="117"/>
      <c r="AA68" s="117"/>
      <c r="AB68" s="116"/>
      <c r="AC68" s="533"/>
      <c r="AD68" s="533"/>
      <c r="AE68" s="533"/>
      <c r="AF68" s="533"/>
      <c r="AG68" s="533"/>
      <c r="AH68" s="533"/>
      <c r="AI68" s="533"/>
      <c r="AJ68" s="533"/>
      <c r="AK68" s="533"/>
      <c r="AL68" s="533"/>
      <c r="AM68" s="533"/>
      <c r="AN68" s="533"/>
      <c r="AO68" s="533"/>
      <c r="AP68" s="533"/>
      <c r="AQ68" s="533"/>
      <c r="AR68" s="533"/>
      <c r="AS68" s="533"/>
      <c r="AT68" s="533"/>
      <c r="AU68" s="533"/>
      <c r="AV68" s="533"/>
      <c r="AW68" s="533"/>
      <c r="AX68" s="533"/>
      <c r="AY68" s="533"/>
      <c r="AZ68" s="533"/>
      <c r="BA68" s="533"/>
      <c r="BB68" s="533"/>
      <c r="BC68" s="533"/>
      <c r="BD68" s="533"/>
      <c r="BE68" s="116"/>
      <c r="BF68" s="117"/>
      <c r="BG68" s="117"/>
      <c r="BH68" s="117"/>
      <c r="BI68" s="138"/>
      <c r="BJ68" s="137"/>
      <c r="BK68" s="117"/>
      <c r="BL68" s="117"/>
      <c r="BM68" s="117"/>
      <c r="BN68" s="116"/>
      <c r="BO68" s="533"/>
      <c r="BP68" s="533"/>
      <c r="BQ68" s="533"/>
      <c r="BR68" s="533"/>
      <c r="BS68" s="533"/>
      <c r="BT68" s="533"/>
      <c r="BU68" s="533"/>
      <c r="BV68" s="533"/>
      <c r="BW68" s="533"/>
      <c r="BX68" s="533"/>
      <c r="BY68" s="533"/>
      <c r="BZ68" s="533"/>
      <c r="CA68" s="533"/>
      <c r="CB68" s="533"/>
      <c r="CC68" s="533"/>
      <c r="CD68" s="533"/>
      <c r="CE68" s="533"/>
      <c r="CF68" s="533"/>
      <c r="CG68" s="533"/>
      <c r="CH68" s="533"/>
      <c r="CI68" s="533"/>
      <c r="CJ68" s="533"/>
      <c r="CK68" s="533"/>
      <c r="CL68" s="533"/>
      <c r="CM68" s="533"/>
      <c r="CN68" s="533"/>
      <c r="CO68" s="533"/>
      <c r="CP68" s="533"/>
      <c r="CQ68" s="116"/>
      <c r="CR68" s="117"/>
      <c r="CS68" s="117"/>
      <c r="CT68" s="117"/>
      <c r="CU68" s="139"/>
    </row>
    <row r="69" spans="2:99" ht="9.75" customHeight="1">
      <c r="B69" s="592"/>
      <c r="C69" s="535"/>
      <c r="D69" s="535"/>
      <c r="E69" s="535"/>
      <c r="F69" s="535"/>
      <c r="G69" s="535"/>
      <c r="H69" s="535"/>
      <c r="I69" s="535"/>
      <c r="J69" s="535"/>
      <c r="K69" s="535"/>
      <c r="L69" s="535"/>
      <c r="M69" s="535"/>
      <c r="N69" s="535"/>
      <c r="O69" s="535"/>
      <c r="P69" s="535"/>
      <c r="Q69" s="535"/>
      <c r="R69" s="535"/>
      <c r="S69" s="535"/>
      <c r="T69" s="535"/>
      <c r="U69" s="535"/>
      <c r="V69" s="535"/>
      <c r="W69" s="569"/>
      <c r="X69" s="137"/>
      <c r="Y69" s="117"/>
      <c r="Z69" s="117"/>
      <c r="AA69" s="117"/>
      <c r="AB69" s="116"/>
      <c r="AC69" s="533"/>
      <c r="AD69" s="533"/>
      <c r="AE69" s="533"/>
      <c r="AF69" s="533"/>
      <c r="AG69" s="533"/>
      <c r="AH69" s="533"/>
      <c r="AI69" s="533"/>
      <c r="AJ69" s="533"/>
      <c r="AK69" s="533"/>
      <c r="AL69" s="533"/>
      <c r="AM69" s="533"/>
      <c r="AN69" s="533"/>
      <c r="AO69" s="533"/>
      <c r="AP69" s="533"/>
      <c r="AQ69" s="533"/>
      <c r="AR69" s="533"/>
      <c r="AS69" s="533"/>
      <c r="AT69" s="533"/>
      <c r="AU69" s="533"/>
      <c r="AV69" s="533"/>
      <c r="AW69" s="533"/>
      <c r="AX69" s="533"/>
      <c r="AY69" s="533"/>
      <c r="AZ69" s="533"/>
      <c r="BA69" s="533"/>
      <c r="BB69" s="533"/>
      <c r="BC69" s="533"/>
      <c r="BD69" s="533"/>
      <c r="BE69" s="116"/>
      <c r="BF69" s="117"/>
      <c r="BG69" s="117"/>
      <c r="BH69" s="117"/>
      <c r="BI69" s="138"/>
      <c r="BJ69" s="137"/>
      <c r="BK69" s="117"/>
      <c r="BL69" s="117"/>
      <c r="BM69" s="117"/>
      <c r="BN69" s="116"/>
      <c r="BO69" s="533"/>
      <c r="BP69" s="533"/>
      <c r="BQ69" s="533"/>
      <c r="BR69" s="533"/>
      <c r="BS69" s="533"/>
      <c r="BT69" s="533"/>
      <c r="BU69" s="533"/>
      <c r="BV69" s="533"/>
      <c r="BW69" s="533"/>
      <c r="BX69" s="533"/>
      <c r="BY69" s="533"/>
      <c r="BZ69" s="533"/>
      <c r="CA69" s="533"/>
      <c r="CB69" s="533"/>
      <c r="CC69" s="533"/>
      <c r="CD69" s="533"/>
      <c r="CE69" s="533"/>
      <c r="CF69" s="533"/>
      <c r="CG69" s="533"/>
      <c r="CH69" s="533"/>
      <c r="CI69" s="533"/>
      <c r="CJ69" s="533"/>
      <c r="CK69" s="533"/>
      <c r="CL69" s="533"/>
      <c r="CM69" s="533"/>
      <c r="CN69" s="533"/>
      <c r="CO69" s="533"/>
      <c r="CP69" s="533"/>
      <c r="CQ69" s="116"/>
      <c r="CR69" s="117"/>
      <c r="CS69" s="117"/>
      <c r="CT69" s="117"/>
      <c r="CU69" s="139"/>
    </row>
    <row r="70" spans="2:99" ht="9.75" customHeight="1">
      <c r="B70" s="592"/>
      <c r="C70" s="535"/>
      <c r="D70" s="535"/>
      <c r="E70" s="535"/>
      <c r="F70" s="535"/>
      <c r="G70" s="535"/>
      <c r="H70" s="535"/>
      <c r="I70" s="535"/>
      <c r="J70" s="535"/>
      <c r="K70" s="535"/>
      <c r="L70" s="535"/>
      <c r="M70" s="535"/>
      <c r="N70" s="535"/>
      <c r="O70" s="535"/>
      <c r="P70" s="535"/>
      <c r="Q70" s="535"/>
      <c r="R70" s="535"/>
      <c r="S70" s="535"/>
      <c r="T70" s="535"/>
      <c r="U70" s="535"/>
      <c r="V70" s="535"/>
      <c r="W70" s="569"/>
      <c r="X70" s="137"/>
      <c r="Y70" s="117"/>
      <c r="Z70" s="117"/>
      <c r="AA70" s="117"/>
      <c r="AB70" s="116"/>
      <c r="AC70" s="533"/>
      <c r="AD70" s="533"/>
      <c r="AE70" s="533"/>
      <c r="AF70" s="533"/>
      <c r="AG70" s="533"/>
      <c r="AH70" s="533"/>
      <c r="AI70" s="533"/>
      <c r="AJ70" s="533"/>
      <c r="AK70" s="533"/>
      <c r="AL70" s="533"/>
      <c r="AM70" s="533"/>
      <c r="AN70" s="533"/>
      <c r="AO70" s="533"/>
      <c r="AP70" s="533"/>
      <c r="AQ70" s="533"/>
      <c r="AR70" s="533"/>
      <c r="AS70" s="533"/>
      <c r="AT70" s="533"/>
      <c r="AU70" s="533"/>
      <c r="AV70" s="533"/>
      <c r="AW70" s="533"/>
      <c r="AX70" s="533"/>
      <c r="AY70" s="533"/>
      <c r="AZ70" s="533"/>
      <c r="BA70" s="533"/>
      <c r="BB70" s="533"/>
      <c r="BC70" s="533"/>
      <c r="BD70" s="533"/>
      <c r="BE70" s="116"/>
      <c r="BF70" s="117"/>
      <c r="BG70" s="117"/>
      <c r="BH70" s="117"/>
      <c r="BI70" s="138"/>
      <c r="BJ70" s="137"/>
      <c r="BK70" s="117"/>
      <c r="BL70" s="117"/>
      <c r="BM70" s="117"/>
      <c r="BN70" s="116"/>
      <c r="BO70" s="533"/>
      <c r="BP70" s="533"/>
      <c r="BQ70" s="533"/>
      <c r="BR70" s="533"/>
      <c r="BS70" s="533"/>
      <c r="BT70" s="533"/>
      <c r="BU70" s="533"/>
      <c r="BV70" s="533"/>
      <c r="BW70" s="533"/>
      <c r="BX70" s="533"/>
      <c r="BY70" s="533"/>
      <c r="BZ70" s="533"/>
      <c r="CA70" s="533"/>
      <c r="CB70" s="533"/>
      <c r="CC70" s="533"/>
      <c r="CD70" s="533"/>
      <c r="CE70" s="533"/>
      <c r="CF70" s="533"/>
      <c r="CG70" s="533"/>
      <c r="CH70" s="533"/>
      <c r="CI70" s="533"/>
      <c r="CJ70" s="533"/>
      <c r="CK70" s="533"/>
      <c r="CL70" s="533"/>
      <c r="CM70" s="533"/>
      <c r="CN70" s="533"/>
      <c r="CO70" s="533"/>
      <c r="CP70" s="533"/>
      <c r="CQ70" s="116"/>
      <c r="CR70" s="117"/>
      <c r="CS70" s="117"/>
      <c r="CT70" s="117"/>
      <c r="CU70" s="139"/>
    </row>
    <row r="71" spans="2:99" ht="9.75" customHeight="1">
      <c r="B71" s="592"/>
      <c r="C71" s="535"/>
      <c r="D71" s="535"/>
      <c r="E71" s="535"/>
      <c r="F71" s="535"/>
      <c r="G71" s="535"/>
      <c r="H71" s="535"/>
      <c r="I71" s="535"/>
      <c r="J71" s="535"/>
      <c r="K71" s="535"/>
      <c r="L71" s="535"/>
      <c r="M71" s="535"/>
      <c r="N71" s="535"/>
      <c r="O71" s="535"/>
      <c r="P71" s="535"/>
      <c r="Q71" s="535"/>
      <c r="R71" s="535"/>
      <c r="S71" s="535"/>
      <c r="T71" s="535"/>
      <c r="U71" s="535"/>
      <c r="V71" s="535"/>
      <c r="W71" s="569"/>
      <c r="X71" s="137"/>
      <c r="Y71" s="117"/>
      <c r="Z71" s="117"/>
      <c r="AA71" s="117"/>
      <c r="AB71" s="116"/>
      <c r="AC71" s="533"/>
      <c r="AD71" s="533"/>
      <c r="AE71" s="533"/>
      <c r="AF71" s="533"/>
      <c r="AG71" s="533"/>
      <c r="AH71" s="533"/>
      <c r="AI71" s="533"/>
      <c r="AJ71" s="533"/>
      <c r="AK71" s="533"/>
      <c r="AL71" s="533"/>
      <c r="AM71" s="533"/>
      <c r="AN71" s="533"/>
      <c r="AO71" s="533"/>
      <c r="AP71" s="533"/>
      <c r="AQ71" s="533"/>
      <c r="AR71" s="533"/>
      <c r="AS71" s="533"/>
      <c r="AT71" s="533"/>
      <c r="AU71" s="533"/>
      <c r="AV71" s="533"/>
      <c r="AW71" s="533"/>
      <c r="AX71" s="533"/>
      <c r="AY71" s="533"/>
      <c r="AZ71" s="533"/>
      <c r="BA71" s="533"/>
      <c r="BB71" s="533"/>
      <c r="BC71" s="533"/>
      <c r="BD71" s="533"/>
      <c r="BE71" s="116"/>
      <c r="BF71" s="117"/>
      <c r="BG71" s="117"/>
      <c r="BH71" s="117"/>
      <c r="BI71" s="138"/>
      <c r="BJ71" s="137"/>
      <c r="BK71" s="117"/>
      <c r="BL71" s="117"/>
      <c r="BM71" s="117"/>
      <c r="BN71" s="116"/>
      <c r="BO71" s="533"/>
      <c r="BP71" s="533"/>
      <c r="BQ71" s="533"/>
      <c r="BR71" s="533"/>
      <c r="BS71" s="533"/>
      <c r="BT71" s="533"/>
      <c r="BU71" s="533"/>
      <c r="BV71" s="533"/>
      <c r="BW71" s="533"/>
      <c r="BX71" s="533"/>
      <c r="BY71" s="533"/>
      <c r="BZ71" s="533"/>
      <c r="CA71" s="533"/>
      <c r="CB71" s="533"/>
      <c r="CC71" s="533"/>
      <c r="CD71" s="533"/>
      <c r="CE71" s="533"/>
      <c r="CF71" s="533"/>
      <c r="CG71" s="533"/>
      <c r="CH71" s="533"/>
      <c r="CI71" s="533"/>
      <c r="CJ71" s="533"/>
      <c r="CK71" s="533"/>
      <c r="CL71" s="533"/>
      <c r="CM71" s="533"/>
      <c r="CN71" s="533"/>
      <c r="CO71" s="533"/>
      <c r="CP71" s="533"/>
      <c r="CQ71" s="116"/>
      <c r="CR71" s="117"/>
      <c r="CS71" s="117"/>
      <c r="CT71" s="117"/>
      <c r="CU71" s="139"/>
    </row>
    <row r="72" spans="2:99" ht="9.75" customHeight="1">
      <c r="B72" s="592"/>
      <c r="C72" s="535"/>
      <c r="D72" s="535"/>
      <c r="E72" s="535"/>
      <c r="F72" s="535"/>
      <c r="G72" s="535"/>
      <c r="H72" s="535"/>
      <c r="I72" s="535"/>
      <c r="J72" s="535"/>
      <c r="K72" s="535"/>
      <c r="L72" s="535"/>
      <c r="M72" s="535"/>
      <c r="N72" s="535"/>
      <c r="O72" s="535"/>
      <c r="P72" s="535"/>
      <c r="Q72" s="535"/>
      <c r="R72" s="535"/>
      <c r="S72" s="535"/>
      <c r="T72" s="535"/>
      <c r="U72" s="535"/>
      <c r="V72" s="535"/>
      <c r="W72" s="569"/>
      <c r="X72" s="137"/>
      <c r="Y72" s="117"/>
      <c r="Z72" s="117"/>
      <c r="AA72" s="117"/>
      <c r="AB72" s="116"/>
      <c r="AC72" s="533"/>
      <c r="AD72" s="533"/>
      <c r="AE72" s="533"/>
      <c r="AF72" s="533"/>
      <c r="AG72" s="533"/>
      <c r="AH72" s="533"/>
      <c r="AI72" s="533"/>
      <c r="AJ72" s="533"/>
      <c r="AK72" s="533"/>
      <c r="AL72" s="533"/>
      <c r="AM72" s="533"/>
      <c r="AN72" s="533"/>
      <c r="AO72" s="533"/>
      <c r="AP72" s="533"/>
      <c r="AQ72" s="533"/>
      <c r="AR72" s="533"/>
      <c r="AS72" s="533"/>
      <c r="AT72" s="533"/>
      <c r="AU72" s="533"/>
      <c r="AV72" s="533"/>
      <c r="AW72" s="533"/>
      <c r="AX72" s="533"/>
      <c r="AY72" s="533"/>
      <c r="AZ72" s="533"/>
      <c r="BA72" s="533"/>
      <c r="BB72" s="533"/>
      <c r="BC72" s="533"/>
      <c r="BD72" s="533"/>
      <c r="BE72" s="116"/>
      <c r="BF72" s="117"/>
      <c r="BG72" s="117"/>
      <c r="BH72" s="117"/>
      <c r="BI72" s="138"/>
      <c r="BJ72" s="137"/>
      <c r="BK72" s="117"/>
      <c r="BL72" s="117"/>
      <c r="BM72" s="117"/>
      <c r="BN72" s="116"/>
      <c r="BO72" s="533"/>
      <c r="BP72" s="533"/>
      <c r="BQ72" s="533"/>
      <c r="BR72" s="533"/>
      <c r="BS72" s="533"/>
      <c r="BT72" s="533"/>
      <c r="BU72" s="533"/>
      <c r="BV72" s="533"/>
      <c r="BW72" s="533"/>
      <c r="BX72" s="533"/>
      <c r="BY72" s="533"/>
      <c r="BZ72" s="533"/>
      <c r="CA72" s="533"/>
      <c r="CB72" s="533"/>
      <c r="CC72" s="533"/>
      <c r="CD72" s="533"/>
      <c r="CE72" s="533"/>
      <c r="CF72" s="533"/>
      <c r="CG72" s="533"/>
      <c r="CH72" s="533"/>
      <c r="CI72" s="533"/>
      <c r="CJ72" s="533"/>
      <c r="CK72" s="533"/>
      <c r="CL72" s="533"/>
      <c r="CM72" s="533"/>
      <c r="CN72" s="533"/>
      <c r="CO72" s="533"/>
      <c r="CP72" s="533"/>
      <c r="CQ72" s="116"/>
      <c r="CR72" s="117"/>
      <c r="CS72" s="117"/>
      <c r="CT72" s="117"/>
      <c r="CU72" s="139"/>
    </row>
    <row r="73" spans="2:99" ht="9.75" customHeight="1">
      <c r="B73" s="566"/>
      <c r="C73" s="567"/>
      <c r="D73" s="567"/>
      <c r="E73" s="567"/>
      <c r="F73" s="567"/>
      <c r="G73" s="567"/>
      <c r="H73" s="567"/>
      <c r="I73" s="567"/>
      <c r="J73" s="567"/>
      <c r="K73" s="567"/>
      <c r="L73" s="567"/>
      <c r="M73" s="567"/>
      <c r="N73" s="567"/>
      <c r="O73" s="567"/>
      <c r="P73" s="567"/>
      <c r="Q73" s="567"/>
      <c r="R73" s="567"/>
      <c r="S73" s="567"/>
      <c r="T73" s="567"/>
      <c r="U73" s="567"/>
      <c r="V73" s="567"/>
      <c r="W73" s="571"/>
      <c r="X73" s="140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2"/>
      <c r="BJ73" s="140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41"/>
      <c r="CR73" s="141"/>
      <c r="CS73" s="141"/>
      <c r="CT73" s="141"/>
      <c r="CU73" s="143"/>
    </row>
    <row r="74" spans="2:99" ht="9.75" customHeight="1">
      <c r="B74" s="625" t="s">
        <v>243</v>
      </c>
      <c r="C74" s="535"/>
      <c r="D74" s="535"/>
      <c r="E74" s="535"/>
      <c r="F74" s="535"/>
      <c r="G74" s="535"/>
      <c r="H74" s="535"/>
      <c r="I74" s="535"/>
      <c r="J74" s="535"/>
      <c r="K74" s="535"/>
      <c r="L74" s="535"/>
      <c r="M74" s="535"/>
      <c r="N74" s="535"/>
      <c r="O74" s="535"/>
      <c r="P74" s="535"/>
      <c r="Q74" s="535"/>
      <c r="R74" s="535"/>
      <c r="S74" s="535"/>
      <c r="T74" s="535"/>
      <c r="U74" s="535"/>
      <c r="V74" s="535"/>
      <c r="W74" s="569"/>
      <c r="X74" s="132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5"/>
      <c r="BJ74" s="132"/>
      <c r="BK74" s="134"/>
      <c r="BL74" s="134"/>
      <c r="BM74" s="134"/>
      <c r="BN74" s="134"/>
      <c r="BO74" s="134"/>
      <c r="BP74" s="134"/>
      <c r="BQ74" s="134"/>
      <c r="BR74" s="134"/>
      <c r="BS74" s="134"/>
      <c r="BT74" s="134"/>
      <c r="BU74" s="134"/>
      <c r="BV74" s="134"/>
      <c r="BW74" s="134"/>
      <c r="BX74" s="134"/>
      <c r="BY74" s="134"/>
      <c r="BZ74" s="134"/>
      <c r="CA74" s="134"/>
      <c r="CB74" s="134"/>
      <c r="CC74" s="134"/>
      <c r="CD74" s="134"/>
      <c r="CE74" s="134"/>
      <c r="CF74" s="134"/>
      <c r="CG74" s="134"/>
      <c r="CH74" s="134"/>
      <c r="CI74" s="134"/>
      <c r="CJ74" s="134"/>
      <c r="CK74" s="134"/>
      <c r="CL74" s="134"/>
      <c r="CM74" s="134"/>
      <c r="CN74" s="134"/>
      <c r="CO74" s="134"/>
      <c r="CP74" s="134"/>
      <c r="CQ74" s="134"/>
      <c r="CR74" s="134"/>
      <c r="CS74" s="134"/>
      <c r="CT74" s="134"/>
      <c r="CU74" s="136"/>
    </row>
    <row r="75" spans="2:99" ht="9.75" customHeight="1">
      <c r="B75" s="592"/>
      <c r="C75" s="535"/>
      <c r="D75" s="535"/>
      <c r="E75" s="535"/>
      <c r="F75" s="535"/>
      <c r="G75" s="535"/>
      <c r="H75" s="535"/>
      <c r="I75" s="535"/>
      <c r="J75" s="535"/>
      <c r="K75" s="535"/>
      <c r="L75" s="535"/>
      <c r="M75" s="535"/>
      <c r="N75" s="535"/>
      <c r="O75" s="535"/>
      <c r="P75" s="535"/>
      <c r="Q75" s="535"/>
      <c r="R75" s="535"/>
      <c r="S75" s="535"/>
      <c r="T75" s="535"/>
      <c r="U75" s="535"/>
      <c r="V75" s="535"/>
      <c r="W75" s="569"/>
      <c r="X75" s="137"/>
      <c r="Y75" s="117"/>
      <c r="Z75" s="117"/>
      <c r="AA75" s="117"/>
      <c r="AC75" s="533" t="s">
        <v>243</v>
      </c>
      <c r="AD75" s="533"/>
      <c r="AE75" s="533"/>
      <c r="AF75" s="533"/>
      <c r="AG75" s="533"/>
      <c r="AH75" s="533"/>
      <c r="AI75" s="533"/>
      <c r="AJ75" s="533"/>
      <c r="AK75" s="533"/>
      <c r="AL75" s="533"/>
      <c r="AM75" s="533"/>
      <c r="AN75" s="533"/>
      <c r="AO75" s="533"/>
      <c r="AP75" s="533"/>
      <c r="AQ75" s="533"/>
      <c r="AR75" s="533"/>
      <c r="AS75" s="533"/>
      <c r="AT75" s="533"/>
      <c r="AU75" s="533"/>
      <c r="AV75" s="533"/>
      <c r="AW75" s="533"/>
      <c r="AX75" s="533"/>
      <c r="AY75" s="533"/>
      <c r="AZ75" s="533"/>
      <c r="BA75" s="533"/>
      <c r="BB75" s="533"/>
      <c r="BC75" s="533"/>
      <c r="BD75" s="533"/>
      <c r="BE75" s="116"/>
      <c r="BF75" s="117"/>
      <c r="BG75" s="117"/>
      <c r="BH75" s="117"/>
      <c r="BI75" s="138"/>
      <c r="BJ75" s="137"/>
      <c r="BK75" s="117"/>
      <c r="BL75" s="117"/>
      <c r="BM75" s="117"/>
      <c r="BO75" s="533" t="s">
        <v>243</v>
      </c>
      <c r="BP75" s="533"/>
      <c r="BQ75" s="533"/>
      <c r="BR75" s="533"/>
      <c r="BS75" s="533"/>
      <c r="BT75" s="533"/>
      <c r="BU75" s="533"/>
      <c r="BV75" s="533"/>
      <c r="BW75" s="533"/>
      <c r="BX75" s="533"/>
      <c r="BY75" s="533"/>
      <c r="BZ75" s="533"/>
      <c r="CA75" s="533"/>
      <c r="CB75" s="533"/>
      <c r="CC75" s="533"/>
      <c r="CD75" s="533"/>
      <c r="CE75" s="533"/>
      <c r="CF75" s="533"/>
      <c r="CG75" s="533"/>
      <c r="CH75" s="533"/>
      <c r="CI75" s="533"/>
      <c r="CJ75" s="533"/>
      <c r="CK75" s="533"/>
      <c r="CL75" s="533"/>
      <c r="CM75" s="533"/>
      <c r="CN75" s="533"/>
      <c r="CO75" s="533"/>
      <c r="CP75" s="533"/>
      <c r="CQ75" s="116"/>
      <c r="CR75" s="117"/>
      <c r="CS75" s="117"/>
      <c r="CT75" s="117"/>
      <c r="CU75" s="139"/>
    </row>
    <row r="76" spans="2:99" ht="9.75" customHeight="1">
      <c r="B76" s="592"/>
      <c r="C76" s="535"/>
      <c r="D76" s="535"/>
      <c r="E76" s="535"/>
      <c r="F76" s="535"/>
      <c r="G76" s="535"/>
      <c r="H76" s="535"/>
      <c r="I76" s="535"/>
      <c r="J76" s="535"/>
      <c r="K76" s="535"/>
      <c r="L76" s="535"/>
      <c r="M76" s="535"/>
      <c r="N76" s="535"/>
      <c r="O76" s="535"/>
      <c r="P76" s="535"/>
      <c r="Q76" s="535"/>
      <c r="R76" s="535"/>
      <c r="S76" s="535"/>
      <c r="T76" s="535"/>
      <c r="U76" s="535"/>
      <c r="V76" s="535"/>
      <c r="W76" s="569"/>
      <c r="X76" s="137"/>
      <c r="Y76" s="117"/>
      <c r="Z76" s="117"/>
      <c r="AA76" s="117"/>
      <c r="AB76" s="116"/>
      <c r="AC76" s="533"/>
      <c r="AD76" s="533"/>
      <c r="AE76" s="533"/>
      <c r="AF76" s="533"/>
      <c r="AG76" s="533"/>
      <c r="AH76" s="533"/>
      <c r="AI76" s="533"/>
      <c r="AJ76" s="533"/>
      <c r="AK76" s="533"/>
      <c r="AL76" s="533"/>
      <c r="AM76" s="533"/>
      <c r="AN76" s="533"/>
      <c r="AO76" s="533"/>
      <c r="AP76" s="533"/>
      <c r="AQ76" s="533"/>
      <c r="AR76" s="533"/>
      <c r="AS76" s="533"/>
      <c r="AT76" s="533"/>
      <c r="AU76" s="533"/>
      <c r="AV76" s="533"/>
      <c r="AW76" s="533"/>
      <c r="AX76" s="533"/>
      <c r="AY76" s="533"/>
      <c r="AZ76" s="533"/>
      <c r="BA76" s="533"/>
      <c r="BB76" s="533"/>
      <c r="BC76" s="533"/>
      <c r="BD76" s="533"/>
      <c r="BE76" s="116"/>
      <c r="BF76" s="117"/>
      <c r="BG76" s="117"/>
      <c r="BH76" s="117"/>
      <c r="BI76" s="138"/>
      <c r="BJ76" s="137"/>
      <c r="BK76" s="117"/>
      <c r="BL76" s="117"/>
      <c r="BM76" s="117"/>
      <c r="BN76" s="116"/>
      <c r="BO76" s="533"/>
      <c r="BP76" s="533"/>
      <c r="BQ76" s="533"/>
      <c r="BR76" s="533"/>
      <c r="BS76" s="533"/>
      <c r="BT76" s="533"/>
      <c r="BU76" s="533"/>
      <c r="BV76" s="533"/>
      <c r="BW76" s="533"/>
      <c r="BX76" s="533"/>
      <c r="BY76" s="533"/>
      <c r="BZ76" s="533"/>
      <c r="CA76" s="533"/>
      <c r="CB76" s="533"/>
      <c r="CC76" s="533"/>
      <c r="CD76" s="533"/>
      <c r="CE76" s="533"/>
      <c r="CF76" s="533"/>
      <c r="CG76" s="533"/>
      <c r="CH76" s="533"/>
      <c r="CI76" s="533"/>
      <c r="CJ76" s="533"/>
      <c r="CK76" s="533"/>
      <c r="CL76" s="533"/>
      <c r="CM76" s="533"/>
      <c r="CN76" s="533"/>
      <c r="CO76" s="533"/>
      <c r="CP76" s="533"/>
      <c r="CQ76" s="116"/>
      <c r="CR76" s="117"/>
      <c r="CS76" s="117"/>
      <c r="CT76" s="117"/>
      <c r="CU76" s="139"/>
    </row>
    <row r="77" spans="2:99" ht="9.75" customHeight="1">
      <c r="B77" s="592"/>
      <c r="C77" s="535"/>
      <c r="D77" s="535"/>
      <c r="E77" s="535"/>
      <c r="F77" s="535"/>
      <c r="G77" s="535"/>
      <c r="H77" s="535"/>
      <c r="I77" s="535"/>
      <c r="J77" s="535"/>
      <c r="K77" s="535"/>
      <c r="L77" s="535"/>
      <c r="M77" s="535"/>
      <c r="N77" s="535"/>
      <c r="O77" s="535"/>
      <c r="P77" s="535"/>
      <c r="Q77" s="535"/>
      <c r="R77" s="535"/>
      <c r="S77" s="535"/>
      <c r="T77" s="535"/>
      <c r="U77" s="535"/>
      <c r="V77" s="535"/>
      <c r="W77" s="569"/>
      <c r="X77" s="137"/>
      <c r="Y77" s="117"/>
      <c r="Z77" s="117"/>
      <c r="AA77" s="117"/>
      <c r="AB77" s="116"/>
      <c r="AC77" s="533"/>
      <c r="AD77" s="533"/>
      <c r="AE77" s="533"/>
      <c r="AF77" s="533"/>
      <c r="AG77" s="533"/>
      <c r="AH77" s="533"/>
      <c r="AI77" s="533"/>
      <c r="AJ77" s="533"/>
      <c r="AK77" s="533"/>
      <c r="AL77" s="533"/>
      <c r="AM77" s="533"/>
      <c r="AN77" s="533"/>
      <c r="AO77" s="533"/>
      <c r="AP77" s="533"/>
      <c r="AQ77" s="533"/>
      <c r="AR77" s="533"/>
      <c r="AS77" s="533"/>
      <c r="AT77" s="533"/>
      <c r="AU77" s="533"/>
      <c r="AV77" s="533"/>
      <c r="AW77" s="533"/>
      <c r="AX77" s="533"/>
      <c r="AY77" s="533"/>
      <c r="AZ77" s="533"/>
      <c r="BA77" s="533"/>
      <c r="BB77" s="533"/>
      <c r="BC77" s="533"/>
      <c r="BD77" s="533"/>
      <c r="BE77" s="116"/>
      <c r="BF77" s="117"/>
      <c r="BG77" s="117"/>
      <c r="BH77" s="117"/>
      <c r="BI77" s="138"/>
      <c r="BJ77" s="137"/>
      <c r="BK77" s="117"/>
      <c r="BL77" s="117"/>
      <c r="BM77" s="117"/>
      <c r="BN77" s="116"/>
      <c r="BO77" s="533"/>
      <c r="BP77" s="533"/>
      <c r="BQ77" s="533"/>
      <c r="BR77" s="533"/>
      <c r="BS77" s="533"/>
      <c r="BT77" s="533"/>
      <c r="BU77" s="533"/>
      <c r="BV77" s="533"/>
      <c r="BW77" s="533"/>
      <c r="BX77" s="533"/>
      <c r="BY77" s="533"/>
      <c r="BZ77" s="533"/>
      <c r="CA77" s="533"/>
      <c r="CB77" s="533"/>
      <c r="CC77" s="533"/>
      <c r="CD77" s="533"/>
      <c r="CE77" s="533"/>
      <c r="CF77" s="533"/>
      <c r="CG77" s="533"/>
      <c r="CH77" s="533"/>
      <c r="CI77" s="533"/>
      <c r="CJ77" s="533"/>
      <c r="CK77" s="533"/>
      <c r="CL77" s="533"/>
      <c r="CM77" s="533"/>
      <c r="CN77" s="533"/>
      <c r="CO77" s="533"/>
      <c r="CP77" s="533"/>
      <c r="CQ77" s="116"/>
      <c r="CR77" s="117"/>
      <c r="CS77" s="117"/>
      <c r="CT77" s="117"/>
      <c r="CU77" s="139"/>
    </row>
    <row r="78" spans="2:99" ht="9.75" customHeight="1">
      <c r="B78" s="592"/>
      <c r="C78" s="535"/>
      <c r="D78" s="535"/>
      <c r="E78" s="535"/>
      <c r="F78" s="535"/>
      <c r="G78" s="535"/>
      <c r="H78" s="535"/>
      <c r="I78" s="535"/>
      <c r="J78" s="535"/>
      <c r="K78" s="535"/>
      <c r="L78" s="535"/>
      <c r="M78" s="535"/>
      <c r="N78" s="535"/>
      <c r="O78" s="535"/>
      <c r="P78" s="535"/>
      <c r="Q78" s="535"/>
      <c r="R78" s="535"/>
      <c r="S78" s="535"/>
      <c r="T78" s="535"/>
      <c r="U78" s="535"/>
      <c r="V78" s="535"/>
      <c r="W78" s="569"/>
      <c r="X78" s="137"/>
      <c r="Y78" s="117"/>
      <c r="Z78" s="117"/>
      <c r="AA78" s="117"/>
      <c r="AB78" s="116"/>
      <c r="AC78" s="533"/>
      <c r="AD78" s="533"/>
      <c r="AE78" s="533"/>
      <c r="AF78" s="533"/>
      <c r="AG78" s="533"/>
      <c r="AH78" s="533"/>
      <c r="AI78" s="533"/>
      <c r="AJ78" s="533"/>
      <c r="AK78" s="533"/>
      <c r="AL78" s="533"/>
      <c r="AM78" s="533"/>
      <c r="AN78" s="533"/>
      <c r="AO78" s="533"/>
      <c r="AP78" s="533"/>
      <c r="AQ78" s="533"/>
      <c r="AR78" s="533"/>
      <c r="AS78" s="533"/>
      <c r="AT78" s="533"/>
      <c r="AU78" s="533"/>
      <c r="AV78" s="533"/>
      <c r="AW78" s="533"/>
      <c r="AX78" s="533"/>
      <c r="AY78" s="533"/>
      <c r="AZ78" s="533"/>
      <c r="BA78" s="533"/>
      <c r="BB78" s="533"/>
      <c r="BC78" s="533"/>
      <c r="BD78" s="533"/>
      <c r="BE78" s="116"/>
      <c r="BF78" s="117"/>
      <c r="BG78" s="117"/>
      <c r="BH78" s="117"/>
      <c r="BI78" s="138"/>
      <c r="BJ78" s="137"/>
      <c r="BK78" s="117"/>
      <c r="BL78" s="117"/>
      <c r="BM78" s="117"/>
      <c r="BN78" s="116"/>
      <c r="BO78" s="533"/>
      <c r="BP78" s="533"/>
      <c r="BQ78" s="533"/>
      <c r="BR78" s="533"/>
      <c r="BS78" s="533"/>
      <c r="BT78" s="533"/>
      <c r="BU78" s="533"/>
      <c r="BV78" s="533"/>
      <c r="BW78" s="533"/>
      <c r="BX78" s="533"/>
      <c r="BY78" s="533"/>
      <c r="BZ78" s="533"/>
      <c r="CA78" s="533"/>
      <c r="CB78" s="533"/>
      <c r="CC78" s="533"/>
      <c r="CD78" s="533"/>
      <c r="CE78" s="533"/>
      <c r="CF78" s="533"/>
      <c r="CG78" s="533"/>
      <c r="CH78" s="533"/>
      <c r="CI78" s="533"/>
      <c r="CJ78" s="533"/>
      <c r="CK78" s="533"/>
      <c r="CL78" s="533"/>
      <c r="CM78" s="533"/>
      <c r="CN78" s="533"/>
      <c r="CO78" s="533"/>
      <c r="CP78" s="533"/>
      <c r="CQ78" s="116"/>
      <c r="CR78" s="117"/>
      <c r="CS78" s="117"/>
      <c r="CT78" s="117"/>
      <c r="CU78" s="139"/>
    </row>
    <row r="79" spans="2:99" ht="9.75" customHeight="1">
      <c r="B79" s="592"/>
      <c r="C79" s="535"/>
      <c r="D79" s="535"/>
      <c r="E79" s="535"/>
      <c r="F79" s="535"/>
      <c r="G79" s="535"/>
      <c r="H79" s="535"/>
      <c r="I79" s="535"/>
      <c r="J79" s="535"/>
      <c r="K79" s="535"/>
      <c r="L79" s="535"/>
      <c r="M79" s="535"/>
      <c r="N79" s="535"/>
      <c r="O79" s="535"/>
      <c r="P79" s="535"/>
      <c r="Q79" s="535"/>
      <c r="R79" s="535"/>
      <c r="S79" s="535"/>
      <c r="T79" s="535"/>
      <c r="U79" s="535"/>
      <c r="V79" s="535"/>
      <c r="W79" s="569"/>
      <c r="X79" s="137"/>
      <c r="Y79" s="117"/>
      <c r="Z79" s="117"/>
      <c r="AA79" s="117"/>
      <c r="AB79" s="116"/>
      <c r="AC79" s="533"/>
      <c r="AD79" s="533"/>
      <c r="AE79" s="533"/>
      <c r="AF79" s="533"/>
      <c r="AG79" s="533"/>
      <c r="AH79" s="533"/>
      <c r="AI79" s="533"/>
      <c r="AJ79" s="533"/>
      <c r="AK79" s="533"/>
      <c r="AL79" s="533"/>
      <c r="AM79" s="533"/>
      <c r="AN79" s="533"/>
      <c r="AO79" s="533"/>
      <c r="AP79" s="533"/>
      <c r="AQ79" s="533"/>
      <c r="AR79" s="533"/>
      <c r="AS79" s="533"/>
      <c r="AT79" s="533"/>
      <c r="AU79" s="533"/>
      <c r="AV79" s="533"/>
      <c r="AW79" s="533"/>
      <c r="AX79" s="533"/>
      <c r="AY79" s="533"/>
      <c r="AZ79" s="533"/>
      <c r="BA79" s="533"/>
      <c r="BB79" s="533"/>
      <c r="BC79" s="533"/>
      <c r="BD79" s="533"/>
      <c r="BE79" s="116"/>
      <c r="BF79" s="117"/>
      <c r="BG79" s="117"/>
      <c r="BH79" s="117"/>
      <c r="BI79" s="138"/>
      <c r="BJ79" s="137"/>
      <c r="BK79" s="117"/>
      <c r="BL79" s="117"/>
      <c r="BM79" s="117"/>
      <c r="BN79" s="116"/>
      <c r="BO79" s="533"/>
      <c r="BP79" s="533"/>
      <c r="BQ79" s="533"/>
      <c r="BR79" s="533"/>
      <c r="BS79" s="533"/>
      <c r="BT79" s="533"/>
      <c r="BU79" s="533"/>
      <c r="BV79" s="533"/>
      <c r="BW79" s="533"/>
      <c r="BX79" s="533"/>
      <c r="BY79" s="533"/>
      <c r="BZ79" s="533"/>
      <c r="CA79" s="533"/>
      <c r="CB79" s="533"/>
      <c r="CC79" s="533"/>
      <c r="CD79" s="533"/>
      <c r="CE79" s="533"/>
      <c r="CF79" s="533"/>
      <c r="CG79" s="533"/>
      <c r="CH79" s="533"/>
      <c r="CI79" s="533"/>
      <c r="CJ79" s="533"/>
      <c r="CK79" s="533"/>
      <c r="CL79" s="533"/>
      <c r="CM79" s="533"/>
      <c r="CN79" s="533"/>
      <c r="CO79" s="533"/>
      <c r="CP79" s="533"/>
      <c r="CQ79" s="116"/>
      <c r="CR79" s="117"/>
      <c r="CS79" s="117"/>
      <c r="CT79" s="117"/>
      <c r="CU79" s="139"/>
    </row>
    <row r="80" spans="2:99" ht="9.75" customHeight="1">
      <c r="B80" s="592"/>
      <c r="C80" s="535"/>
      <c r="D80" s="535"/>
      <c r="E80" s="535"/>
      <c r="F80" s="535"/>
      <c r="G80" s="535"/>
      <c r="H80" s="535"/>
      <c r="I80" s="535"/>
      <c r="J80" s="535"/>
      <c r="K80" s="535"/>
      <c r="L80" s="535"/>
      <c r="M80" s="535"/>
      <c r="N80" s="535"/>
      <c r="O80" s="535"/>
      <c r="P80" s="535"/>
      <c r="Q80" s="535"/>
      <c r="R80" s="535"/>
      <c r="S80" s="535"/>
      <c r="T80" s="535"/>
      <c r="U80" s="535"/>
      <c r="V80" s="535"/>
      <c r="W80" s="569"/>
      <c r="X80" s="137"/>
      <c r="Y80" s="117"/>
      <c r="Z80" s="117"/>
      <c r="AA80" s="117"/>
      <c r="AB80" s="116"/>
      <c r="AC80" s="533"/>
      <c r="AD80" s="533"/>
      <c r="AE80" s="533"/>
      <c r="AF80" s="533"/>
      <c r="AG80" s="533"/>
      <c r="AH80" s="533"/>
      <c r="AI80" s="533"/>
      <c r="AJ80" s="533"/>
      <c r="AK80" s="533"/>
      <c r="AL80" s="533"/>
      <c r="AM80" s="533"/>
      <c r="AN80" s="533"/>
      <c r="AO80" s="533"/>
      <c r="AP80" s="533"/>
      <c r="AQ80" s="533"/>
      <c r="AR80" s="533"/>
      <c r="AS80" s="533"/>
      <c r="AT80" s="533"/>
      <c r="AU80" s="533"/>
      <c r="AV80" s="533"/>
      <c r="AW80" s="533"/>
      <c r="AX80" s="533"/>
      <c r="AY80" s="533"/>
      <c r="AZ80" s="533"/>
      <c r="BA80" s="533"/>
      <c r="BB80" s="533"/>
      <c r="BC80" s="533"/>
      <c r="BD80" s="533"/>
      <c r="BE80" s="116"/>
      <c r="BF80" s="117"/>
      <c r="BG80" s="117"/>
      <c r="BH80" s="117"/>
      <c r="BI80" s="138"/>
      <c r="BJ80" s="137"/>
      <c r="BK80" s="117"/>
      <c r="BL80" s="117"/>
      <c r="BM80" s="117"/>
      <c r="BN80" s="116"/>
      <c r="BO80" s="533"/>
      <c r="BP80" s="533"/>
      <c r="BQ80" s="533"/>
      <c r="BR80" s="533"/>
      <c r="BS80" s="533"/>
      <c r="BT80" s="533"/>
      <c r="BU80" s="533"/>
      <c r="BV80" s="533"/>
      <c r="BW80" s="533"/>
      <c r="BX80" s="533"/>
      <c r="BY80" s="533"/>
      <c r="BZ80" s="533"/>
      <c r="CA80" s="533"/>
      <c r="CB80" s="533"/>
      <c r="CC80" s="533"/>
      <c r="CD80" s="533"/>
      <c r="CE80" s="533"/>
      <c r="CF80" s="533"/>
      <c r="CG80" s="533"/>
      <c r="CH80" s="533"/>
      <c r="CI80" s="533"/>
      <c r="CJ80" s="533"/>
      <c r="CK80" s="533"/>
      <c r="CL80" s="533"/>
      <c r="CM80" s="533"/>
      <c r="CN80" s="533"/>
      <c r="CO80" s="533"/>
      <c r="CP80" s="533"/>
      <c r="CQ80" s="116"/>
      <c r="CR80" s="117"/>
      <c r="CS80" s="117"/>
      <c r="CT80" s="117"/>
      <c r="CU80" s="139"/>
    </row>
    <row r="81" spans="2:99" ht="9.75" customHeight="1">
      <c r="B81" s="592"/>
      <c r="C81" s="535"/>
      <c r="D81" s="535"/>
      <c r="E81" s="535"/>
      <c r="F81" s="535"/>
      <c r="G81" s="535"/>
      <c r="H81" s="535"/>
      <c r="I81" s="535"/>
      <c r="J81" s="535"/>
      <c r="K81" s="535"/>
      <c r="L81" s="535"/>
      <c r="M81" s="535"/>
      <c r="N81" s="535"/>
      <c r="O81" s="535"/>
      <c r="P81" s="535"/>
      <c r="Q81" s="535"/>
      <c r="R81" s="535"/>
      <c r="S81" s="535"/>
      <c r="T81" s="535"/>
      <c r="U81" s="535"/>
      <c r="V81" s="535"/>
      <c r="W81" s="569"/>
      <c r="X81" s="137"/>
      <c r="Y81" s="117"/>
      <c r="Z81" s="117"/>
      <c r="AA81" s="117"/>
      <c r="AB81" s="116"/>
      <c r="AC81" s="533"/>
      <c r="AD81" s="533"/>
      <c r="AE81" s="533"/>
      <c r="AF81" s="533"/>
      <c r="AG81" s="533"/>
      <c r="AH81" s="533"/>
      <c r="AI81" s="533"/>
      <c r="AJ81" s="533"/>
      <c r="AK81" s="533"/>
      <c r="AL81" s="533"/>
      <c r="AM81" s="533"/>
      <c r="AN81" s="533"/>
      <c r="AO81" s="533"/>
      <c r="AP81" s="533"/>
      <c r="AQ81" s="533"/>
      <c r="AR81" s="533"/>
      <c r="AS81" s="533"/>
      <c r="AT81" s="533"/>
      <c r="AU81" s="533"/>
      <c r="AV81" s="533"/>
      <c r="AW81" s="533"/>
      <c r="AX81" s="533"/>
      <c r="AY81" s="533"/>
      <c r="AZ81" s="533"/>
      <c r="BA81" s="533"/>
      <c r="BB81" s="533"/>
      <c r="BC81" s="533"/>
      <c r="BD81" s="533"/>
      <c r="BE81" s="116"/>
      <c r="BF81" s="117"/>
      <c r="BG81" s="117"/>
      <c r="BH81" s="117"/>
      <c r="BI81" s="138"/>
      <c r="BJ81" s="137"/>
      <c r="BK81" s="117"/>
      <c r="BL81" s="117"/>
      <c r="BM81" s="117"/>
      <c r="BN81" s="116"/>
      <c r="BO81" s="533"/>
      <c r="BP81" s="533"/>
      <c r="BQ81" s="533"/>
      <c r="BR81" s="533"/>
      <c r="BS81" s="533"/>
      <c r="BT81" s="533"/>
      <c r="BU81" s="533"/>
      <c r="BV81" s="533"/>
      <c r="BW81" s="533"/>
      <c r="BX81" s="533"/>
      <c r="BY81" s="533"/>
      <c r="BZ81" s="533"/>
      <c r="CA81" s="533"/>
      <c r="CB81" s="533"/>
      <c r="CC81" s="533"/>
      <c r="CD81" s="533"/>
      <c r="CE81" s="533"/>
      <c r="CF81" s="533"/>
      <c r="CG81" s="533"/>
      <c r="CH81" s="533"/>
      <c r="CI81" s="533"/>
      <c r="CJ81" s="533"/>
      <c r="CK81" s="533"/>
      <c r="CL81" s="533"/>
      <c r="CM81" s="533"/>
      <c r="CN81" s="533"/>
      <c r="CO81" s="533"/>
      <c r="CP81" s="533"/>
      <c r="CQ81" s="116"/>
      <c r="CR81" s="117"/>
      <c r="CS81" s="117"/>
      <c r="CT81" s="117"/>
      <c r="CU81" s="139"/>
    </row>
    <row r="82" spans="2:99" ht="9.75" customHeight="1">
      <c r="B82" s="592"/>
      <c r="C82" s="535"/>
      <c r="D82" s="535"/>
      <c r="E82" s="535"/>
      <c r="F82" s="535"/>
      <c r="G82" s="535"/>
      <c r="H82" s="535"/>
      <c r="I82" s="535"/>
      <c r="J82" s="535"/>
      <c r="K82" s="535"/>
      <c r="L82" s="535"/>
      <c r="M82" s="535"/>
      <c r="N82" s="535"/>
      <c r="O82" s="535"/>
      <c r="P82" s="535"/>
      <c r="Q82" s="535"/>
      <c r="R82" s="535"/>
      <c r="S82" s="535"/>
      <c r="T82" s="535"/>
      <c r="U82" s="535"/>
      <c r="V82" s="535"/>
      <c r="W82" s="569"/>
      <c r="X82" s="137"/>
      <c r="Y82" s="117"/>
      <c r="Z82" s="117"/>
      <c r="AA82" s="117"/>
      <c r="AB82" s="116"/>
      <c r="AC82" s="533"/>
      <c r="AD82" s="533"/>
      <c r="AE82" s="533"/>
      <c r="AF82" s="533"/>
      <c r="AG82" s="533"/>
      <c r="AH82" s="533"/>
      <c r="AI82" s="533"/>
      <c r="AJ82" s="533"/>
      <c r="AK82" s="533"/>
      <c r="AL82" s="533"/>
      <c r="AM82" s="533"/>
      <c r="AN82" s="533"/>
      <c r="AO82" s="533"/>
      <c r="AP82" s="533"/>
      <c r="AQ82" s="533"/>
      <c r="AR82" s="533"/>
      <c r="AS82" s="533"/>
      <c r="AT82" s="533"/>
      <c r="AU82" s="533"/>
      <c r="AV82" s="533"/>
      <c r="AW82" s="533"/>
      <c r="AX82" s="533"/>
      <c r="AY82" s="533"/>
      <c r="AZ82" s="533"/>
      <c r="BA82" s="533"/>
      <c r="BB82" s="533"/>
      <c r="BC82" s="533"/>
      <c r="BD82" s="533"/>
      <c r="BE82" s="116"/>
      <c r="BF82" s="117"/>
      <c r="BG82" s="117"/>
      <c r="BH82" s="117"/>
      <c r="BI82" s="138"/>
      <c r="BJ82" s="137"/>
      <c r="BK82" s="117"/>
      <c r="BL82" s="117"/>
      <c r="BM82" s="117"/>
      <c r="BN82" s="116"/>
      <c r="BO82" s="533"/>
      <c r="BP82" s="533"/>
      <c r="BQ82" s="533"/>
      <c r="BR82" s="533"/>
      <c r="BS82" s="533"/>
      <c r="BT82" s="533"/>
      <c r="BU82" s="533"/>
      <c r="BV82" s="533"/>
      <c r="BW82" s="533"/>
      <c r="BX82" s="533"/>
      <c r="BY82" s="533"/>
      <c r="BZ82" s="533"/>
      <c r="CA82" s="533"/>
      <c r="CB82" s="533"/>
      <c r="CC82" s="533"/>
      <c r="CD82" s="533"/>
      <c r="CE82" s="533"/>
      <c r="CF82" s="533"/>
      <c r="CG82" s="533"/>
      <c r="CH82" s="533"/>
      <c r="CI82" s="533"/>
      <c r="CJ82" s="533"/>
      <c r="CK82" s="533"/>
      <c r="CL82" s="533"/>
      <c r="CM82" s="533"/>
      <c r="CN82" s="533"/>
      <c r="CO82" s="533"/>
      <c r="CP82" s="533"/>
      <c r="CQ82" s="116"/>
      <c r="CR82" s="117"/>
      <c r="CS82" s="117"/>
      <c r="CT82" s="117"/>
      <c r="CU82" s="139"/>
    </row>
    <row r="83" spans="2:99" ht="9.75" customHeight="1">
      <c r="B83" s="592"/>
      <c r="C83" s="535"/>
      <c r="D83" s="535"/>
      <c r="E83" s="535"/>
      <c r="F83" s="535"/>
      <c r="G83" s="535"/>
      <c r="H83" s="535"/>
      <c r="I83" s="535"/>
      <c r="J83" s="535"/>
      <c r="K83" s="535"/>
      <c r="L83" s="535"/>
      <c r="M83" s="535"/>
      <c r="N83" s="535"/>
      <c r="O83" s="535"/>
      <c r="P83" s="535"/>
      <c r="Q83" s="535"/>
      <c r="R83" s="535"/>
      <c r="S83" s="535"/>
      <c r="T83" s="535"/>
      <c r="U83" s="535"/>
      <c r="V83" s="535"/>
      <c r="W83" s="569"/>
      <c r="X83" s="137"/>
      <c r="Y83" s="117"/>
      <c r="Z83" s="117"/>
      <c r="AA83" s="117"/>
      <c r="AB83" s="116"/>
      <c r="AC83" s="533"/>
      <c r="AD83" s="533"/>
      <c r="AE83" s="533"/>
      <c r="AF83" s="533"/>
      <c r="AG83" s="533"/>
      <c r="AH83" s="533"/>
      <c r="AI83" s="533"/>
      <c r="AJ83" s="533"/>
      <c r="AK83" s="533"/>
      <c r="AL83" s="533"/>
      <c r="AM83" s="533"/>
      <c r="AN83" s="533"/>
      <c r="AO83" s="533"/>
      <c r="AP83" s="533"/>
      <c r="AQ83" s="533"/>
      <c r="AR83" s="533"/>
      <c r="AS83" s="533"/>
      <c r="AT83" s="533"/>
      <c r="AU83" s="533"/>
      <c r="AV83" s="533"/>
      <c r="AW83" s="533"/>
      <c r="AX83" s="533"/>
      <c r="AY83" s="533"/>
      <c r="AZ83" s="533"/>
      <c r="BA83" s="533"/>
      <c r="BB83" s="533"/>
      <c r="BC83" s="533"/>
      <c r="BD83" s="533"/>
      <c r="BE83" s="116"/>
      <c r="BF83" s="117"/>
      <c r="BG83" s="117"/>
      <c r="BH83" s="117"/>
      <c r="BI83" s="138"/>
      <c r="BJ83" s="137"/>
      <c r="BK83" s="117"/>
      <c r="BL83" s="117"/>
      <c r="BM83" s="117"/>
      <c r="BN83" s="116"/>
      <c r="BO83" s="533"/>
      <c r="BP83" s="533"/>
      <c r="BQ83" s="533"/>
      <c r="BR83" s="533"/>
      <c r="BS83" s="533"/>
      <c r="BT83" s="533"/>
      <c r="BU83" s="533"/>
      <c r="BV83" s="533"/>
      <c r="BW83" s="533"/>
      <c r="BX83" s="533"/>
      <c r="BY83" s="533"/>
      <c r="BZ83" s="533"/>
      <c r="CA83" s="533"/>
      <c r="CB83" s="533"/>
      <c r="CC83" s="533"/>
      <c r="CD83" s="533"/>
      <c r="CE83" s="533"/>
      <c r="CF83" s="533"/>
      <c r="CG83" s="533"/>
      <c r="CH83" s="533"/>
      <c r="CI83" s="533"/>
      <c r="CJ83" s="533"/>
      <c r="CK83" s="533"/>
      <c r="CL83" s="533"/>
      <c r="CM83" s="533"/>
      <c r="CN83" s="533"/>
      <c r="CO83" s="533"/>
      <c r="CP83" s="533"/>
      <c r="CQ83" s="116"/>
      <c r="CR83" s="117"/>
      <c r="CS83" s="117"/>
      <c r="CT83" s="117"/>
      <c r="CU83" s="139"/>
    </row>
    <row r="84" spans="2:99" ht="9.75" customHeight="1">
      <c r="B84" s="592"/>
      <c r="C84" s="535"/>
      <c r="D84" s="535"/>
      <c r="E84" s="535"/>
      <c r="F84" s="535"/>
      <c r="G84" s="535"/>
      <c r="H84" s="535"/>
      <c r="I84" s="535"/>
      <c r="J84" s="535"/>
      <c r="K84" s="535"/>
      <c r="L84" s="535"/>
      <c r="M84" s="535"/>
      <c r="N84" s="535"/>
      <c r="O84" s="535"/>
      <c r="P84" s="535"/>
      <c r="Q84" s="535"/>
      <c r="R84" s="535"/>
      <c r="S84" s="535"/>
      <c r="T84" s="535"/>
      <c r="U84" s="535"/>
      <c r="V84" s="535"/>
      <c r="W84" s="569"/>
      <c r="X84" s="137"/>
      <c r="Y84" s="117"/>
      <c r="Z84" s="117"/>
      <c r="AA84" s="117"/>
      <c r="AB84" s="116"/>
      <c r="AC84" s="533"/>
      <c r="AD84" s="533"/>
      <c r="AE84" s="533"/>
      <c r="AF84" s="533"/>
      <c r="AG84" s="533"/>
      <c r="AH84" s="533"/>
      <c r="AI84" s="533"/>
      <c r="AJ84" s="533"/>
      <c r="AK84" s="533"/>
      <c r="AL84" s="533"/>
      <c r="AM84" s="533"/>
      <c r="AN84" s="533"/>
      <c r="AO84" s="533"/>
      <c r="AP84" s="533"/>
      <c r="AQ84" s="533"/>
      <c r="AR84" s="533"/>
      <c r="AS84" s="533"/>
      <c r="AT84" s="533"/>
      <c r="AU84" s="533"/>
      <c r="AV84" s="533"/>
      <c r="AW84" s="533"/>
      <c r="AX84" s="533"/>
      <c r="AY84" s="533"/>
      <c r="AZ84" s="533"/>
      <c r="BA84" s="533"/>
      <c r="BB84" s="533"/>
      <c r="BC84" s="533"/>
      <c r="BD84" s="533"/>
      <c r="BE84" s="116"/>
      <c r="BF84" s="117"/>
      <c r="BG84" s="117"/>
      <c r="BH84" s="117"/>
      <c r="BI84" s="138"/>
      <c r="BJ84" s="137"/>
      <c r="BK84" s="117"/>
      <c r="BL84" s="117"/>
      <c r="BM84" s="117"/>
      <c r="BN84" s="116"/>
      <c r="BO84" s="533"/>
      <c r="BP84" s="533"/>
      <c r="BQ84" s="533"/>
      <c r="BR84" s="533"/>
      <c r="BS84" s="533"/>
      <c r="BT84" s="533"/>
      <c r="BU84" s="533"/>
      <c r="BV84" s="533"/>
      <c r="BW84" s="533"/>
      <c r="BX84" s="533"/>
      <c r="BY84" s="533"/>
      <c r="BZ84" s="533"/>
      <c r="CA84" s="533"/>
      <c r="CB84" s="533"/>
      <c r="CC84" s="533"/>
      <c r="CD84" s="533"/>
      <c r="CE84" s="533"/>
      <c r="CF84" s="533"/>
      <c r="CG84" s="533"/>
      <c r="CH84" s="533"/>
      <c r="CI84" s="533"/>
      <c r="CJ84" s="533"/>
      <c r="CK84" s="533"/>
      <c r="CL84" s="533"/>
      <c r="CM84" s="533"/>
      <c r="CN84" s="533"/>
      <c r="CO84" s="533"/>
      <c r="CP84" s="533"/>
      <c r="CQ84" s="116"/>
      <c r="CR84" s="117"/>
      <c r="CS84" s="117"/>
      <c r="CT84" s="117"/>
      <c r="CU84" s="139"/>
    </row>
    <row r="85" spans="2:99" ht="9.75" customHeight="1">
      <c r="B85" s="592"/>
      <c r="C85" s="535"/>
      <c r="D85" s="535"/>
      <c r="E85" s="535"/>
      <c r="F85" s="535"/>
      <c r="G85" s="535"/>
      <c r="H85" s="535"/>
      <c r="I85" s="535"/>
      <c r="J85" s="535"/>
      <c r="K85" s="535"/>
      <c r="L85" s="535"/>
      <c r="M85" s="535"/>
      <c r="N85" s="535"/>
      <c r="O85" s="535"/>
      <c r="P85" s="535"/>
      <c r="Q85" s="535"/>
      <c r="R85" s="535"/>
      <c r="S85" s="535"/>
      <c r="T85" s="535"/>
      <c r="U85" s="535"/>
      <c r="V85" s="535"/>
      <c r="W85" s="569"/>
      <c r="X85" s="137"/>
      <c r="Y85" s="117"/>
      <c r="Z85" s="117"/>
      <c r="AA85" s="117"/>
      <c r="AB85" s="116"/>
      <c r="AC85" s="533"/>
      <c r="AD85" s="533"/>
      <c r="AE85" s="533"/>
      <c r="AF85" s="533"/>
      <c r="AG85" s="533"/>
      <c r="AH85" s="533"/>
      <c r="AI85" s="533"/>
      <c r="AJ85" s="533"/>
      <c r="AK85" s="533"/>
      <c r="AL85" s="533"/>
      <c r="AM85" s="533"/>
      <c r="AN85" s="533"/>
      <c r="AO85" s="533"/>
      <c r="AP85" s="533"/>
      <c r="AQ85" s="533"/>
      <c r="AR85" s="533"/>
      <c r="AS85" s="533"/>
      <c r="AT85" s="533"/>
      <c r="AU85" s="533"/>
      <c r="AV85" s="533"/>
      <c r="AW85" s="533"/>
      <c r="AX85" s="533"/>
      <c r="AY85" s="533"/>
      <c r="AZ85" s="533"/>
      <c r="BA85" s="533"/>
      <c r="BB85" s="533"/>
      <c r="BC85" s="533"/>
      <c r="BD85" s="533"/>
      <c r="BE85" s="116"/>
      <c r="BF85" s="117"/>
      <c r="BG85" s="117"/>
      <c r="BH85" s="117"/>
      <c r="BI85" s="138"/>
      <c r="BJ85" s="137"/>
      <c r="BK85" s="117"/>
      <c r="BL85" s="117"/>
      <c r="BM85" s="117"/>
      <c r="BN85" s="116"/>
      <c r="BO85" s="533"/>
      <c r="BP85" s="533"/>
      <c r="BQ85" s="533"/>
      <c r="BR85" s="533"/>
      <c r="BS85" s="533"/>
      <c r="BT85" s="533"/>
      <c r="BU85" s="533"/>
      <c r="BV85" s="533"/>
      <c r="BW85" s="533"/>
      <c r="BX85" s="533"/>
      <c r="BY85" s="533"/>
      <c r="BZ85" s="533"/>
      <c r="CA85" s="533"/>
      <c r="CB85" s="533"/>
      <c r="CC85" s="533"/>
      <c r="CD85" s="533"/>
      <c r="CE85" s="533"/>
      <c r="CF85" s="533"/>
      <c r="CG85" s="533"/>
      <c r="CH85" s="533"/>
      <c r="CI85" s="533"/>
      <c r="CJ85" s="533"/>
      <c r="CK85" s="533"/>
      <c r="CL85" s="533"/>
      <c r="CM85" s="533"/>
      <c r="CN85" s="533"/>
      <c r="CO85" s="533"/>
      <c r="CP85" s="533"/>
      <c r="CQ85" s="116"/>
      <c r="CR85" s="117"/>
      <c r="CS85" s="117"/>
      <c r="CT85" s="117"/>
      <c r="CU85" s="139"/>
    </row>
    <row r="86" spans="2:99" ht="9.75" customHeight="1">
      <c r="B86" s="592"/>
      <c r="C86" s="535"/>
      <c r="D86" s="535"/>
      <c r="E86" s="535"/>
      <c r="F86" s="535"/>
      <c r="G86" s="535"/>
      <c r="H86" s="535"/>
      <c r="I86" s="535"/>
      <c r="J86" s="535"/>
      <c r="K86" s="535"/>
      <c r="L86" s="535"/>
      <c r="M86" s="535"/>
      <c r="N86" s="535"/>
      <c r="O86" s="535"/>
      <c r="P86" s="535"/>
      <c r="Q86" s="535"/>
      <c r="R86" s="535"/>
      <c r="S86" s="535"/>
      <c r="T86" s="535"/>
      <c r="U86" s="535"/>
      <c r="V86" s="535"/>
      <c r="W86" s="569"/>
      <c r="X86" s="137"/>
      <c r="Y86" s="117"/>
      <c r="Z86" s="117"/>
      <c r="AA86" s="117"/>
      <c r="AB86" s="116"/>
      <c r="AC86" s="533"/>
      <c r="AD86" s="533"/>
      <c r="AE86" s="533"/>
      <c r="AF86" s="533"/>
      <c r="AG86" s="533"/>
      <c r="AH86" s="533"/>
      <c r="AI86" s="533"/>
      <c r="AJ86" s="533"/>
      <c r="AK86" s="533"/>
      <c r="AL86" s="533"/>
      <c r="AM86" s="533"/>
      <c r="AN86" s="533"/>
      <c r="AO86" s="533"/>
      <c r="AP86" s="533"/>
      <c r="AQ86" s="533"/>
      <c r="AR86" s="533"/>
      <c r="AS86" s="533"/>
      <c r="AT86" s="533"/>
      <c r="AU86" s="533"/>
      <c r="AV86" s="533"/>
      <c r="AW86" s="533"/>
      <c r="AX86" s="533"/>
      <c r="AY86" s="533"/>
      <c r="AZ86" s="533"/>
      <c r="BA86" s="533"/>
      <c r="BB86" s="533"/>
      <c r="BC86" s="533"/>
      <c r="BD86" s="533"/>
      <c r="BE86" s="116"/>
      <c r="BF86" s="117"/>
      <c r="BG86" s="117"/>
      <c r="BH86" s="117"/>
      <c r="BI86" s="138"/>
      <c r="BJ86" s="137"/>
      <c r="BK86" s="117"/>
      <c r="BL86" s="117"/>
      <c r="BM86" s="117"/>
      <c r="BN86" s="116"/>
      <c r="BO86" s="533"/>
      <c r="BP86" s="533"/>
      <c r="BQ86" s="533"/>
      <c r="BR86" s="533"/>
      <c r="BS86" s="533"/>
      <c r="BT86" s="533"/>
      <c r="BU86" s="533"/>
      <c r="BV86" s="533"/>
      <c r="BW86" s="533"/>
      <c r="BX86" s="533"/>
      <c r="BY86" s="533"/>
      <c r="BZ86" s="533"/>
      <c r="CA86" s="533"/>
      <c r="CB86" s="533"/>
      <c r="CC86" s="533"/>
      <c r="CD86" s="533"/>
      <c r="CE86" s="533"/>
      <c r="CF86" s="533"/>
      <c r="CG86" s="533"/>
      <c r="CH86" s="533"/>
      <c r="CI86" s="533"/>
      <c r="CJ86" s="533"/>
      <c r="CK86" s="533"/>
      <c r="CL86" s="533"/>
      <c r="CM86" s="533"/>
      <c r="CN86" s="533"/>
      <c r="CO86" s="533"/>
      <c r="CP86" s="533"/>
      <c r="CQ86" s="116"/>
      <c r="CR86" s="117"/>
      <c r="CS86" s="117"/>
      <c r="CT86" s="117"/>
      <c r="CU86" s="139"/>
    </row>
    <row r="87" spans="2:99" ht="9.75" customHeight="1">
      <c r="B87" s="592"/>
      <c r="C87" s="535"/>
      <c r="D87" s="535"/>
      <c r="E87" s="535"/>
      <c r="F87" s="535"/>
      <c r="G87" s="535"/>
      <c r="H87" s="535"/>
      <c r="I87" s="535"/>
      <c r="J87" s="535"/>
      <c r="K87" s="535"/>
      <c r="L87" s="535"/>
      <c r="M87" s="535"/>
      <c r="N87" s="535"/>
      <c r="O87" s="535"/>
      <c r="P87" s="535"/>
      <c r="Q87" s="535"/>
      <c r="R87" s="535"/>
      <c r="S87" s="535"/>
      <c r="T87" s="535"/>
      <c r="U87" s="535"/>
      <c r="V87" s="535"/>
      <c r="W87" s="569"/>
      <c r="X87" s="137"/>
      <c r="Y87" s="117"/>
      <c r="Z87" s="117"/>
      <c r="AA87" s="117"/>
      <c r="AB87" s="116"/>
      <c r="AC87" s="533"/>
      <c r="AD87" s="533"/>
      <c r="AE87" s="533"/>
      <c r="AF87" s="533"/>
      <c r="AG87" s="533"/>
      <c r="AH87" s="533"/>
      <c r="AI87" s="533"/>
      <c r="AJ87" s="533"/>
      <c r="AK87" s="533"/>
      <c r="AL87" s="533"/>
      <c r="AM87" s="533"/>
      <c r="AN87" s="533"/>
      <c r="AO87" s="533"/>
      <c r="AP87" s="533"/>
      <c r="AQ87" s="533"/>
      <c r="AR87" s="533"/>
      <c r="AS87" s="533"/>
      <c r="AT87" s="533"/>
      <c r="AU87" s="533"/>
      <c r="AV87" s="533"/>
      <c r="AW87" s="533"/>
      <c r="AX87" s="533"/>
      <c r="AY87" s="533"/>
      <c r="AZ87" s="533"/>
      <c r="BA87" s="533"/>
      <c r="BB87" s="533"/>
      <c r="BC87" s="533"/>
      <c r="BD87" s="533"/>
      <c r="BE87" s="116"/>
      <c r="BF87" s="117"/>
      <c r="BG87" s="117"/>
      <c r="BH87" s="117"/>
      <c r="BI87" s="138"/>
      <c r="BJ87" s="137"/>
      <c r="BK87" s="117"/>
      <c r="BL87" s="117"/>
      <c r="BM87" s="117"/>
      <c r="BN87" s="116"/>
      <c r="BO87" s="533"/>
      <c r="BP87" s="533"/>
      <c r="BQ87" s="533"/>
      <c r="BR87" s="533"/>
      <c r="BS87" s="533"/>
      <c r="BT87" s="533"/>
      <c r="BU87" s="533"/>
      <c r="BV87" s="533"/>
      <c r="BW87" s="533"/>
      <c r="BX87" s="533"/>
      <c r="BY87" s="533"/>
      <c r="BZ87" s="533"/>
      <c r="CA87" s="533"/>
      <c r="CB87" s="533"/>
      <c r="CC87" s="533"/>
      <c r="CD87" s="533"/>
      <c r="CE87" s="533"/>
      <c r="CF87" s="533"/>
      <c r="CG87" s="533"/>
      <c r="CH87" s="533"/>
      <c r="CI87" s="533"/>
      <c r="CJ87" s="533"/>
      <c r="CK87" s="533"/>
      <c r="CL87" s="533"/>
      <c r="CM87" s="533"/>
      <c r="CN87" s="533"/>
      <c r="CO87" s="533"/>
      <c r="CP87" s="533"/>
      <c r="CQ87" s="116"/>
      <c r="CR87" s="117"/>
      <c r="CS87" s="117"/>
      <c r="CT87" s="117"/>
      <c r="CU87" s="139"/>
    </row>
    <row r="88" spans="2:99" ht="9.75" customHeight="1">
      <c r="B88" s="592"/>
      <c r="C88" s="535"/>
      <c r="D88" s="535"/>
      <c r="E88" s="535"/>
      <c r="F88" s="535"/>
      <c r="G88" s="535"/>
      <c r="H88" s="535"/>
      <c r="I88" s="535"/>
      <c r="J88" s="535"/>
      <c r="K88" s="535"/>
      <c r="L88" s="535"/>
      <c r="M88" s="535"/>
      <c r="N88" s="535"/>
      <c r="O88" s="535"/>
      <c r="P88" s="535"/>
      <c r="Q88" s="535"/>
      <c r="R88" s="535"/>
      <c r="S88" s="535"/>
      <c r="T88" s="535"/>
      <c r="U88" s="535"/>
      <c r="V88" s="535"/>
      <c r="W88" s="569"/>
      <c r="X88" s="137"/>
      <c r="Y88" s="117"/>
      <c r="Z88" s="117"/>
      <c r="AA88" s="117"/>
      <c r="AB88" s="116"/>
      <c r="AC88" s="533"/>
      <c r="AD88" s="533"/>
      <c r="AE88" s="533"/>
      <c r="AF88" s="533"/>
      <c r="AG88" s="533"/>
      <c r="AH88" s="533"/>
      <c r="AI88" s="533"/>
      <c r="AJ88" s="533"/>
      <c r="AK88" s="533"/>
      <c r="AL88" s="533"/>
      <c r="AM88" s="533"/>
      <c r="AN88" s="533"/>
      <c r="AO88" s="533"/>
      <c r="AP88" s="533"/>
      <c r="AQ88" s="533"/>
      <c r="AR88" s="533"/>
      <c r="AS88" s="533"/>
      <c r="AT88" s="533"/>
      <c r="AU88" s="533"/>
      <c r="AV88" s="533"/>
      <c r="AW88" s="533"/>
      <c r="AX88" s="533"/>
      <c r="AY88" s="533"/>
      <c r="AZ88" s="533"/>
      <c r="BA88" s="533"/>
      <c r="BB88" s="533"/>
      <c r="BC88" s="533"/>
      <c r="BD88" s="533"/>
      <c r="BE88" s="116"/>
      <c r="BF88" s="117"/>
      <c r="BG88" s="117"/>
      <c r="BH88" s="117"/>
      <c r="BI88" s="138"/>
      <c r="BJ88" s="137"/>
      <c r="BK88" s="117"/>
      <c r="BL88" s="117"/>
      <c r="BM88" s="117"/>
      <c r="BN88" s="116"/>
      <c r="BO88" s="533"/>
      <c r="BP88" s="533"/>
      <c r="BQ88" s="533"/>
      <c r="BR88" s="533"/>
      <c r="BS88" s="533"/>
      <c r="BT88" s="533"/>
      <c r="BU88" s="533"/>
      <c r="BV88" s="533"/>
      <c r="BW88" s="533"/>
      <c r="BX88" s="533"/>
      <c r="BY88" s="533"/>
      <c r="BZ88" s="533"/>
      <c r="CA88" s="533"/>
      <c r="CB88" s="533"/>
      <c r="CC88" s="533"/>
      <c r="CD88" s="533"/>
      <c r="CE88" s="533"/>
      <c r="CF88" s="533"/>
      <c r="CG88" s="533"/>
      <c r="CH88" s="533"/>
      <c r="CI88" s="533"/>
      <c r="CJ88" s="533"/>
      <c r="CK88" s="533"/>
      <c r="CL88" s="533"/>
      <c r="CM88" s="533"/>
      <c r="CN88" s="533"/>
      <c r="CO88" s="533"/>
      <c r="CP88" s="533"/>
      <c r="CQ88" s="116"/>
      <c r="CR88" s="117"/>
      <c r="CS88" s="117"/>
      <c r="CT88" s="117"/>
      <c r="CU88" s="139"/>
    </row>
    <row r="89" spans="2:99" ht="9.75" customHeight="1">
      <c r="B89" s="592"/>
      <c r="C89" s="535"/>
      <c r="D89" s="535"/>
      <c r="E89" s="535"/>
      <c r="F89" s="535"/>
      <c r="G89" s="535"/>
      <c r="H89" s="535"/>
      <c r="I89" s="535"/>
      <c r="J89" s="535"/>
      <c r="K89" s="535"/>
      <c r="L89" s="535"/>
      <c r="M89" s="535"/>
      <c r="N89" s="535"/>
      <c r="O89" s="535"/>
      <c r="P89" s="535"/>
      <c r="Q89" s="535"/>
      <c r="R89" s="535"/>
      <c r="S89" s="535"/>
      <c r="T89" s="535"/>
      <c r="U89" s="535"/>
      <c r="V89" s="535"/>
      <c r="W89" s="569"/>
      <c r="X89" s="137"/>
      <c r="Y89" s="117"/>
      <c r="Z89" s="117"/>
      <c r="AA89" s="117"/>
      <c r="AB89" s="116"/>
      <c r="AC89" s="533"/>
      <c r="AD89" s="533"/>
      <c r="AE89" s="533"/>
      <c r="AF89" s="533"/>
      <c r="AG89" s="533"/>
      <c r="AH89" s="533"/>
      <c r="AI89" s="533"/>
      <c r="AJ89" s="533"/>
      <c r="AK89" s="533"/>
      <c r="AL89" s="533"/>
      <c r="AM89" s="533"/>
      <c r="AN89" s="533"/>
      <c r="AO89" s="533"/>
      <c r="AP89" s="533"/>
      <c r="AQ89" s="533"/>
      <c r="AR89" s="533"/>
      <c r="AS89" s="533"/>
      <c r="AT89" s="533"/>
      <c r="AU89" s="533"/>
      <c r="AV89" s="533"/>
      <c r="AW89" s="533"/>
      <c r="AX89" s="533"/>
      <c r="AY89" s="533"/>
      <c r="AZ89" s="533"/>
      <c r="BA89" s="533"/>
      <c r="BB89" s="533"/>
      <c r="BC89" s="533"/>
      <c r="BD89" s="533"/>
      <c r="BE89" s="116"/>
      <c r="BF89" s="117"/>
      <c r="BG89" s="117"/>
      <c r="BH89" s="117"/>
      <c r="BI89" s="138"/>
      <c r="BJ89" s="137"/>
      <c r="BK89" s="117"/>
      <c r="BL89" s="117"/>
      <c r="BM89" s="117"/>
      <c r="BN89" s="116"/>
      <c r="BO89" s="533"/>
      <c r="BP89" s="533"/>
      <c r="BQ89" s="533"/>
      <c r="BR89" s="533"/>
      <c r="BS89" s="533"/>
      <c r="BT89" s="533"/>
      <c r="BU89" s="533"/>
      <c r="BV89" s="533"/>
      <c r="BW89" s="533"/>
      <c r="BX89" s="533"/>
      <c r="BY89" s="533"/>
      <c r="BZ89" s="533"/>
      <c r="CA89" s="533"/>
      <c r="CB89" s="533"/>
      <c r="CC89" s="533"/>
      <c r="CD89" s="533"/>
      <c r="CE89" s="533"/>
      <c r="CF89" s="533"/>
      <c r="CG89" s="533"/>
      <c r="CH89" s="533"/>
      <c r="CI89" s="533"/>
      <c r="CJ89" s="533"/>
      <c r="CK89" s="533"/>
      <c r="CL89" s="533"/>
      <c r="CM89" s="533"/>
      <c r="CN89" s="533"/>
      <c r="CO89" s="533"/>
      <c r="CP89" s="533"/>
      <c r="CQ89" s="116"/>
      <c r="CR89" s="117"/>
      <c r="CS89" s="117"/>
      <c r="CT89" s="117"/>
      <c r="CU89" s="139"/>
    </row>
    <row r="90" spans="2:99" ht="9.75" customHeight="1">
      <c r="B90" s="566"/>
      <c r="C90" s="567"/>
      <c r="D90" s="567"/>
      <c r="E90" s="567"/>
      <c r="F90" s="567"/>
      <c r="G90" s="567"/>
      <c r="H90" s="567"/>
      <c r="I90" s="567"/>
      <c r="J90" s="567"/>
      <c r="K90" s="567"/>
      <c r="L90" s="567"/>
      <c r="M90" s="567"/>
      <c r="N90" s="567"/>
      <c r="O90" s="567"/>
      <c r="P90" s="567"/>
      <c r="Q90" s="567"/>
      <c r="R90" s="567"/>
      <c r="S90" s="567"/>
      <c r="T90" s="567"/>
      <c r="U90" s="567"/>
      <c r="V90" s="567"/>
      <c r="W90" s="571"/>
      <c r="X90" s="140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  <c r="AT90" s="141"/>
      <c r="AU90" s="141"/>
      <c r="AV90" s="141"/>
      <c r="AW90" s="141"/>
      <c r="AX90" s="141"/>
      <c r="AY90" s="141"/>
      <c r="AZ90" s="141"/>
      <c r="BA90" s="141"/>
      <c r="BB90" s="141"/>
      <c r="BC90" s="141"/>
      <c r="BD90" s="141"/>
      <c r="BE90" s="141"/>
      <c r="BF90" s="141"/>
      <c r="BG90" s="141"/>
      <c r="BH90" s="141"/>
      <c r="BI90" s="142"/>
      <c r="BJ90" s="140"/>
      <c r="BK90" s="141"/>
      <c r="BL90" s="141"/>
      <c r="BM90" s="141"/>
      <c r="BN90" s="141"/>
      <c r="BO90" s="141"/>
      <c r="BP90" s="141"/>
      <c r="BQ90" s="141"/>
      <c r="BR90" s="141"/>
      <c r="BS90" s="141"/>
      <c r="BT90" s="141"/>
      <c r="BU90" s="141"/>
      <c r="BV90" s="141"/>
      <c r="BW90" s="141"/>
      <c r="BX90" s="141"/>
      <c r="BY90" s="141"/>
      <c r="BZ90" s="141"/>
      <c r="CA90" s="141"/>
      <c r="CB90" s="141"/>
      <c r="CC90" s="141"/>
      <c r="CD90" s="141"/>
      <c r="CE90" s="141"/>
      <c r="CF90" s="141"/>
      <c r="CG90" s="141"/>
      <c r="CH90" s="141"/>
      <c r="CI90" s="141"/>
      <c r="CJ90" s="141"/>
      <c r="CK90" s="141"/>
      <c r="CL90" s="141"/>
      <c r="CM90" s="141"/>
      <c r="CN90" s="141"/>
      <c r="CO90" s="141"/>
      <c r="CP90" s="141"/>
      <c r="CQ90" s="141"/>
      <c r="CR90" s="141"/>
      <c r="CS90" s="141"/>
      <c r="CT90" s="141"/>
      <c r="CU90" s="143"/>
    </row>
    <row r="91" spans="2:99" ht="9.75" customHeight="1">
      <c r="B91" s="625" t="s">
        <v>243</v>
      </c>
      <c r="C91" s="535"/>
      <c r="D91" s="535"/>
      <c r="E91" s="535"/>
      <c r="F91" s="535"/>
      <c r="G91" s="535"/>
      <c r="H91" s="535"/>
      <c r="I91" s="535"/>
      <c r="J91" s="535"/>
      <c r="K91" s="535"/>
      <c r="L91" s="535"/>
      <c r="M91" s="535"/>
      <c r="N91" s="535"/>
      <c r="O91" s="535"/>
      <c r="P91" s="535"/>
      <c r="Q91" s="535"/>
      <c r="R91" s="535"/>
      <c r="S91" s="535"/>
      <c r="T91" s="535"/>
      <c r="U91" s="535"/>
      <c r="V91" s="535"/>
      <c r="W91" s="569"/>
      <c r="X91" s="132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  <c r="AS91" s="134"/>
      <c r="AT91" s="134"/>
      <c r="AU91" s="134"/>
      <c r="AV91" s="134"/>
      <c r="AW91" s="134"/>
      <c r="AX91" s="134"/>
      <c r="AY91" s="134"/>
      <c r="AZ91" s="134"/>
      <c r="BA91" s="134"/>
      <c r="BB91" s="134"/>
      <c r="BC91" s="134"/>
      <c r="BD91" s="134"/>
      <c r="BE91" s="134"/>
      <c r="BF91" s="134"/>
      <c r="BG91" s="134"/>
      <c r="BH91" s="134"/>
      <c r="BI91" s="135"/>
      <c r="BJ91" s="132"/>
      <c r="BK91" s="134"/>
      <c r="BL91" s="134"/>
      <c r="BM91" s="134"/>
      <c r="BN91" s="134"/>
      <c r="BO91" s="134"/>
      <c r="BP91" s="134"/>
      <c r="BQ91" s="134"/>
      <c r="BR91" s="134"/>
      <c r="BS91" s="134"/>
      <c r="BT91" s="134"/>
      <c r="BU91" s="134"/>
      <c r="BV91" s="134"/>
      <c r="BW91" s="134"/>
      <c r="BX91" s="134"/>
      <c r="BY91" s="134"/>
      <c r="BZ91" s="134"/>
      <c r="CA91" s="134"/>
      <c r="CB91" s="134"/>
      <c r="CC91" s="134"/>
      <c r="CD91" s="134"/>
      <c r="CE91" s="134"/>
      <c r="CF91" s="134"/>
      <c r="CG91" s="134"/>
      <c r="CH91" s="134"/>
      <c r="CI91" s="134"/>
      <c r="CJ91" s="134"/>
      <c r="CK91" s="134"/>
      <c r="CL91" s="134"/>
      <c r="CM91" s="134"/>
      <c r="CN91" s="134"/>
      <c r="CO91" s="134"/>
      <c r="CP91" s="134"/>
      <c r="CQ91" s="134"/>
      <c r="CR91" s="134"/>
      <c r="CS91" s="134"/>
      <c r="CT91" s="134"/>
      <c r="CU91" s="136"/>
    </row>
    <row r="92" spans="2:99" ht="9.75" customHeight="1">
      <c r="B92" s="592"/>
      <c r="C92" s="535"/>
      <c r="D92" s="535"/>
      <c r="E92" s="535"/>
      <c r="F92" s="535"/>
      <c r="G92" s="535"/>
      <c r="H92" s="535"/>
      <c r="I92" s="535"/>
      <c r="J92" s="535"/>
      <c r="K92" s="535"/>
      <c r="L92" s="535"/>
      <c r="M92" s="535"/>
      <c r="N92" s="535"/>
      <c r="O92" s="535"/>
      <c r="P92" s="535"/>
      <c r="Q92" s="535"/>
      <c r="R92" s="535"/>
      <c r="S92" s="535"/>
      <c r="T92" s="535"/>
      <c r="U92" s="535"/>
      <c r="V92" s="535"/>
      <c r="W92" s="569"/>
      <c r="X92" s="137"/>
      <c r="Y92" s="117"/>
      <c r="Z92" s="117"/>
      <c r="AA92" s="117"/>
      <c r="AC92" s="533" t="s">
        <v>243</v>
      </c>
      <c r="AD92" s="533"/>
      <c r="AE92" s="533"/>
      <c r="AF92" s="533"/>
      <c r="AG92" s="533"/>
      <c r="AH92" s="533"/>
      <c r="AI92" s="533"/>
      <c r="AJ92" s="533"/>
      <c r="AK92" s="533"/>
      <c r="AL92" s="533"/>
      <c r="AM92" s="533"/>
      <c r="AN92" s="533"/>
      <c r="AO92" s="533"/>
      <c r="AP92" s="533"/>
      <c r="AQ92" s="533"/>
      <c r="AR92" s="533"/>
      <c r="AS92" s="533"/>
      <c r="AT92" s="533"/>
      <c r="AU92" s="533"/>
      <c r="AV92" s="533"/>
      <c r="AW92" s="533"/>
      <c r="AX92" s="533"/>
      <c r="AY92" s="533"/>
      <c r="AZ92" s="533"/>
      <c r="BA92" s="533"/>
      <c r="BB92" s="533"/>
      <c r="BC92" s="533"/>
      <c r="BD92" s="533"/>
      <c r="BE92" s="116"/>
      <c r="BF92" s="117"/>
      <c r="BG92" s="117"/>
      <c r="BH92" s="117"/>
      <c r="BI92" s="138"/>
      <c r="BJ92" s="137"/>
      <c r="BK92" s="117"/>
      <c r="BL92" s="117"/>
      <c r="BM92" s="117"/>
      <c r="BO92" s="533" t="s">
        <v>243</v>
      </c>
      <c r="BP92" s="533"/>
      <c r="BQ92" s="533"/>
      <c r="BR92" s="533"/>
      <c r="BS92" s="533"/>
      <c r="BT92" s="533"/>
      <c r="BU92" s="533"/>
      <c r="BV92" s="533"/>
      <c r="BW92" s="533"/>
      <c r="BX92" s="533"/>
      <c r="BY92" s="533"/>
      <c r="BZ92" s="533"/>
      <c r="CA92" s="533"/>
      <c r="CB92" s="533"/>
      <c r="CC92" s="533"/>
      <c r="CD92" s="533"/>
      <c r="CE92" s="533"/>
      <c r="CF92" s="533"/>
      <c r="CG92" s="533"/>
      <c r="CH92" s="533"/>
      <c r="CI92" s="533"/>
      <c r="CJ92" s="533"/>
      <c r="CK92" s="533"/>
      <c r="CL92" s="533"/>
      <c r="CM92" s="533"/>
      <c r="CN92" s="533"/>
      <c r="CO92" s="533"/>
      <c r="CP92" s="533"/>
      <c r="CQ92" s="116"/>
      <c r="CR92" s="117"/>
      <c r="CS92" s="117"/>
      <c r="CT92" s="117"/>
      <c r="CU92" s="139"/>
    </row>
    <row r="93" spans="2:99" ht="9.75" customHeight="1">
      <c r="B93" s="592"/>
      <c r="C93" s="535"/>
      <c r="D93" s="535"/>
      <c r="E93" s="535"/>
      <c r="F93" s="535"/>
      <c r="G93" s="535"/>
      <c r="H93" s="535"/>
      <c r="I93" s="535"/>
      <c r="J93" s="535"/>
      <c r="K93" s="535"/>
      <c r="L93" s="535"/>
      <c r="M93" s="535"/>
      <c r="N93" s="535"/>
      <c r="O93" s="535"/>
      <c r="P93" s="535"/>
      <c r="Q93" s="535"/>
      <c r="R93" s="535"/>
      <c r="S93" s="535"/>
      <c r="T93" s="535"/>
      <c r="U93" s="535"/>
      <c r="V93" s="535"/>
      <c r="W93" s="569"/>
      <c r="X93" s="137"/>
      <c r="Y93" s="117"/>
      <c r="Z93" s="117"/>
      <c r="AA93" s="117"/>
      <c r="AB93" s="116"/>
      <c r="AC93" s="533"/>
      <c r="AD93" s="533"/>
      <c r="AE93" s="533"/>
      <c r="AF93" s="533"/>
      <c r="AG93" s="533"/>
      <c r="AH93" s="533"/>
      <c r="AI93" s="533"/>
      <c r="AJ93" s="533"/>
      <c r="AK93" s="533"/>
      <c r="AL93" s="533"/>
      <c r="AM93" s="533"/>
      <c r="AN93" s="533"/>
      <c r="AO93" s="533"/>
      <c r="AP93" s="533"/>
      <c r="AQ93" s="533"/>
      <c r="AR93" s="533"/>
      <c r="AS93" s="533"/>
      <c r="AT93" s="533"/>
      <c r="AU93" s="533"/>
      <c r="AV93" s="533"/>
      <c r="AW93" s="533"/>
      <c r="AX93" s="533"/>
      <c r="AY93" s="533"/>
      <c r="AZ93" s="533"/>
      <c r="BA93" s="533"/>
      <c r="BB93" s="533"/>
      <c r="BC93" s="533"/>
      <c r="BD93" s="533"/>
      <c r="BE93" s="116"/>
      <c r="BF93" s="117"/>
      <c r="BG93" s="117"/>
      <c r="BH93" s="117"/>
      <c r="BI93" s="138"/>
      <c r="BJ93" s="137"/>
      <c r="BK93" s="117"/>
      <c r="BL93" s="117"/>
      <c r="BM93" s="117"/>
      <c r="BN93" s="116"/>
      <c r="BO93" s="533"/>
      <c r="BP93" s="533"/>
      <c r="BQ93" s="533"/>
      <c r="BR93" s="533"/>
      <c r="BS93" s="533"/>
      <c r="BT93" s="533"/>
      <c r="BU93" s="533"/>
      <c r="BV93" s="533"/>
      <c r="BW93" s="533"/>
      <c r="BX93" s="533"/>
      <c r="BY93" s="533"/>
      <c r="BZ93" s="533"/>
      <c r="CA93" s="533"/>
      <c r="CB93" s="533"/>
      <c r="CC93" s="533"/>
      <c r="CD93" s="533"/>
      <c r="CE93" s="533"/>
      <c r="CF93" s="533"/>
      <c r="CG93" s="533"/>
      <c r="CH93" s="533"/>
      <c r="CI93" s="533"/>
      <c r="CJ93" s="533"/>
      <c r="CK93" s="533"/>
      <c r="CL93" s="533"/>
      <c r="CM93" s="533"/>
      <c r="CN93" s="533"/>
      <c r="CO93" s="533"/>
      <c r="CP93" s="533"/>
      <c r="CQ93" s="116"/>
      <c r="CR93" s="117"/>
      <c r="CS93" s="117"/>
      <c r="CT93" s="117"/>
      <c r="CU93" s="139"/>
    </row>
    <row r="94" spans="2:99" ht="9.75" customHeight="1">
      <c r="B94" s="592"/>
      <c r="C94" s="535"/>
      <c r="D94" s="535"/>
      <c r="E94" s="535"/>
      <c r="F94" s="535"/>
      <c r="G94" s="535"/>
      <c r="H94" s="535"/>
      <c r="I94" s="535"/>
      <c r="J94" s="535"/>
      <c r="K94" s="535"/>
      <c r="L94" s="535"/>
      <c r="M94" s="535"/>
      <c r="N94" s="535"/>
      <c r="O94" s="535"/>
      <c r="P94" s="535"/>
      <c r="Q94" s="535"/>
      <c r="R94" s="535"/>
      <c r="S94" s="535"/>
      <c r="T94" s="535"/>
      <c r="U94" s="535"/>
      <c r="V94" s="535"/>
      <c r="W94" s="569"/>
      <c r="X94" s="137"/>
      <c r="Y94" s="117"/>
      <c r="Z94" s="117"/>
      <c r="AA94" s="117"/>
      <c r="AB94" s="116"/>
      <c r="AC94" s="533"/>
      <c r="AD94" s="533"/>
      <c r="AE94" s="533"/>
      <c r="AF94" s="533"/>
      <c r="AG94" s="533"/>
      <c r="AH94" s="533"/>
      <c r="AI94" s="533"/>
      <c r="AJ94" s="533"/>
      <c r="AK94" s="533"/>
      <c r="AL94" s="533"/>
      <c r="AM94" s="533"/>
      <c r="AN94" s="533"/>
      <c r="AO94" s="533"/>
      <c r="AP94" s="533"/>
      <c r="AQ94" s="533"/>
      <c r="AR94" s="533"/>
      <c r="AS94" s="533"/>
      <c r="AT94" s="533"/>
      <c r="AU94" s="533"/>
      <c r="AV94" s="533"/>
      <c r="AW94" s="533"/>
      <c r="AX94" s="533"/>
      <c r="AY94" s="533"/>
      <c r="AZ94" s="533"/>
      <c r="BA94" s="533"/>
      <c r="BB94" s="533"/>
      <c r="BC94" s="533"/>
      <c r="BD94" s="533"/>
      <c r="BE94" s="116"/>
      <c r="BF94" s="117"/>
      <c r="BG94" s="117"/>
      <c r="BH94" s="117"/>
      <c r="BI94" s="138"/>
      <c r="BJ94" s="137"/>
      <c r="BK94" s="117"/>
      <c r="BL94" s="117"/>
      <c r="BM94" s="117"/>
      <c r="BN94" s="116"/>
      <c r="BO94" s="533"/>
      <c r="BP94" s="533"/>
      <c r="BQ94" s="533"/>
      <c r="BR94" s="533"/>
      <c r="BS94" s="533"/>
      <c r="BT94" s="533"/>
      <c r="BU94" s="533"/>
      <c r="BV94" s="533"/>
      <c r="BW94" s="533"/>
      <c r="BX94" s="533"/>
      <c r="BY94" s="533"/>
      <c r="BZ94" s="533"/>
      <c r="CA94" s="533"/>
      <c r="CB94" s="533"/>
      <c r="CC94" s="533"/>
      <c r="CD94" s="533"/>
      <c r="CE94" s="533"/>
      <c r="CF94" s="533"/>
      <c r="CG94" s="533"/>
      <c r="CH94" s="533"/>
      <c r="CI94" s="533"/>
      <c r="CJ94" s="533"/>
      <c r="CK94" s="533"/>
      <c r="CL94" s="533"/>
      <c r="CM94" s="533"/>
      <c r="CN94" s="533"/>
      <c r="CO94" s="533"/>
      <c r="CP94" s="533"/>
      <c r="CQ94" s="116"/>
      <c r="CR94" s="117"/>
      <c r="CS94" s="117"/>
      <c r="CT94" s="117"/>
      <c r="CU94" s="139"/>
    </row>
    <row r="95" spans="2:99" ht="9.75" customHeight="1">
      <c r="B95" s="592"/>
      <c r="C95" s="535"/>
      <c r="D95" s="535"/>
      <c r="E95" s="535"/>
      <c r="F95" s="535"/>
      <c r="G95" s="535"/>
      <c r="H95" s="535"/>
      <c r="I95" s="535"/>
      <c r="J95" s="535"/>
      <c r="K95" s="535"/>
      <c r="L95" s="535"/>
      <c r="M95" s="535"/>
      <c r="N95" s="535"/>
      <c r="O95" s="535"/>
      <c r="P95" s="535"/>
      <c r="Q95" s="535"/>
      <c r="R95" s="535"/>
      <c r="S95" s="535"/>
      <c r="T95" s="535"/>
      <c r="U95" s="535"/>
      <c r="V95" s="535"/>
      <c r="W95" s="569"/>
      <c r="X95" s="137"/>
      <c r="Y95" s="117"/>
      <c r="Z95" s="117"/>
      <c r="AA95" s="117"/>
      <c r="AB95" s="116"/>
      <c r="AC95" s="533"/>
      <c r="AD95" s="533"/>
      <c r="AE95" s="533"/>
      <c r="AF95" s="533"/>
      <c r="AG95" s="533"/>
      <c r="AH95" s="533"/>
      <c r="AI95" s="533"/>
      <c r="AJ95" s="533"/>
      <c r="AK95" s="533"/>
      <c r="AL95" s="533"/>
      <c r="AM95" s="533"/>
      <c r="AN95" s="533"/>
      <c r="AO95" s="533"/>
      <c r="AP95" s="533"/>
      <c r="AQ95" s="533"/>
      <c r="AR95" s="533"/>
      <c r="AS95" s="533"/>
      <c r="AT95" s="533"/>
      <c r="AU95" s="533"/>
      <c r="AV95" s="533"/>
      <c r="AW95" s="533"/>
      <c r="AX95" s="533"/>
      <c r="AY95" s="533"/>
      <c r="AZ95" s="533"/>
      <c r="BA95" s="533"/>
      <c r="BB95" s="533"/>
      <c r="BC95" s="533"/>
      <c r="BD95" s="533"/>
      <c r="BE95" s="116"/>
      <c r="BF95" s="117"/>
      <c r="BG95" s="117"/>
      <c r="BH95" s="117"/>
      <c r="BI95" s="138"/>
      <c r="BJ95" s="137"/>
      <c r="BK95" s="117"/>
      <c r="BL95" s="117"/>
      <c r="BM95" s="117"/>
      <c r="BN95" s="116"/>
      <c r="BO95" s="533"/>
      <c r="BP95" s="533"/>
      <c r="BQ95" s="533"/>
      <c r="BR95" s="533"/>
      <c r="BS95" s="533"/>
      <c r="BT95" s="533"/>
      <c r="BU95" s="533"/>
      <c r="BV95" s="533"/>
      <c r="BW95" s="533"/>
      <c r="BX95" s="533"/>
      <c r="BY95" s="533"/>
      <c r="BZ95" s="533"/>
      <c r="CA95" s="533"/>
      <c r="CB95" s="533"/>
      <c r="CC95" s="533"/>
      <c r="CD95" s="533"/>
      <c r="CE95" s="533"/>
      <c r="CF95" s="533"/>
      <c r="CG95" s="533"/>
      <c r="CH95" s="533"/>
      <c r="CI95" s="533"/>
      <c r="CJ95" s="533"/>
      <c r="CK95" s="533"/>
      <c r="CL95" s="533"/>
      <c r="CM95" s="533"/>
      <c r="CN95" s="533"/>
      <c r="CO95" s="533"/>
      <c r="CP95" s="533"/>
      <c r="CQ95" s="116"/>
      <c r="CR95" s="117"/>
      <c r="CS95" s="117"/>
      <c r="CT95" s="117"/>
      <c r="CU95" s="139"/>
    </row>
    <row r="96" spans="2:99" ht="9.75" customHeight="1">
      <c r="B96" s="592"/>
      <c r="C96" s="535"/>
      <c r="D96" s="535"/>
      <c r="E96" s="535"/>
      <c r="F96" s="535"/>
      <c r="G96" s="535"/>
      <c r="H96" s="535"/>
      <c r="I96" s="535"/>
      <c r="J96" s="535"/>
      <c r="K96" s="535"/>
      <c r="L96" s="535"/>
      <c r="M96" s="535"/>
      <c r="N96" s="535"/>
      <c r="O96" s="535"/>
      <c r="P96" s="535"/>
      <c r="Q96" s="535"/>
      <c r="R96" s="535"/>
      <c r="S96" s="535"/>
      <c r="T96" s="535"/>
      <c r="U96" s="535"/>
      <c r="V96" s="535"/>
      <c r="W96" s="569"/>
      <c r="X96" s="137"/>
      <c r="Y96" s="117"/>
      <c r="Z96" s="117"/>
      <c r="AA96" s="117"/>
      <c r="AB96" s="116"/>
      <c r="AC96" s="533"/>
      <c r="AD96" s="533"/>
      <c r="AE96" s="533"/>
      <c r="AF96" s="533"/>
      <c r="AG96" s="533"/>
      <c r="AH96" s="533"/>
      <c r="AI96" s="533"/>
      <c r="AJ96" s="533"/>
      <c r="AK96" s="533"/>
      <c r="AL96" s="533"/>
      <c r="AM96" s="533"/>
      <c r="AN96" s="533"/>
      <c r="AO96" s="533"/>
      <c r="AP96" s="533"/>
      <c r="AQ96" s="533"/>
      <c r="AR96" s="533"/>
      <c r="AS96" s="533"/>
      <c r="AT96" s="533"/>
      <c r="AU96" s="533"/>
      <c r="AV96" s="533"/>
      <c r="AW96" s="533"/>
      <c r="AX96" s="533"/>
      <c r="AY96" s="533"/>
      <c r="AZ96" s="533"/>
      <c r="BA96" s="533"/>
      <c r="BB96" s="533"/>
      <c r="BC96" s="533"/>
      <c r="BD96" s="533"/>
      <c r="BE96" s="116"/>
      <c r="BF96" s="117"/>
      <c r="BG96" s="117"/>
      <c r="BH96" s="117"/>
      <c r="BI96" s="138"/>
      <c r="BJ96" s="137"/>
      <c r="BK96" s="117"/>
      <c r="BL96" s="117"/>
      <c r="BM96" s="117"/>
      <c r="BN96" s="116"/>
      <c r="BO96" s="533"/>
      <c r="BP96" s="533"/>
      <c r="BQ96" s="533"/>
      <c r="BR96" s="533"/>
      <c r="BS96" s="533"/>
      <c r="BT96" s="533"/>
      <c r="BU96" s="533"/>
      <c r="BV96" s="533"/>
      <c r="BW96" s="533"/>
      <c r="BX96" s="533"/>
      <c r="BY96" s="533"/>
      <c r="BZ96" s="533"/>
      <c r="CA96" s="533"/>
      <c r="CB96" s="533"/>
      <c r="CC96" s="533"/>
      <c r="CD96" s="533"/>
      <c r="CE96" s="533"/>
      <c r="CF96" s="533"/>
      <c r="CG96" s="533"/>
      <c r="CH96" s="533"/>
      <c r="CI96" s="533"/>
      <c r="CJ96" s="533"/>
      <c r="CK96" s="533"/>
      <c r="CL96" s="533"/>
      <c r="CM96" s="533"/>
      <c r="CN96" s="533"/>
      <c r="CO96" s="533"/>
      <c r="CP96" s="533"/>
      <c r="CQ96" s="116"/>
      <c r="CR96" s="117"/>
      <c r="CS96" s="117"/>
      <c r="CT96" s="117"/>
      <c r="CU96" s="139"/>
    </row>
    <row r="97" spans="2:99" ht="9.75" customHeight="1">
      <c r="B97" s="592"/>
      <c r="C97" s="535"/>
      <c r="D97" s="535"/>
      <c r="E97" s="535"/>
      <c r="F97" s="535"/>
      <c r="G97" s="535"/>
      <c r="H97" s="535"/>
      <c r="I97" s="535"/>
      <c r="J97" s="535"/>
      <c r="K97" s="535"/>
      <c r="L97" s="535"/>
      <c r="M97" s="535"/>
      <c r="N97" s="535"/>
      <c r="O97" s="535"/>
      <c r="P97" s="535"/>
      <c r="Q97" s="535"/>
      <c r="R97" s="535"/>
      <c r="S97" s="535"/>
      <c r="T97" s="535"/>
      <c r="U97" s="535"/>
      <c r="V97" s="535"/>
      <c r="W97" s="569"/>
      <c r="X97" s="137"/>
      <c r="Y97" s="117"/>
      <c r="Z97" s="117"/>
      <c r="AA97" s="117"/>
      <c r="AB97" s="116"/>
      <c r="AC97" s="533"/>
      <c r="AD97" s="533"/>
      <c r="AE97" s="533"/>
      <c r="AF97" s="533"/>
      <c r="AG97" s="533"/>
      <c r="AH97" s="533"/>
      <c r="AI97" s="533"/>
      <c r="AJ97" s="533"/>
      <c r="AK97" s="533"/>
      <c r="AL97" s="533"/>
      <c r="AM97" s="533"/>
      <c r="AN97" s="533"/>
      <c r="AO97" s="533"/>
      <c r="AP97" s="533"/>
      <c r="AQ97" s="533"/>
      <c r="AR97" s="533"/>
      <c r="AS97" s="533"/>
      <c r="AT97" s="533"/>
      <c r="AU97" s="533"/>
      <c r="AV97" s="533"/>
      <c r="AW97" s="533"/>
      <c r="AX97" s="533"/>
      <c r="AY97" s="533"/>
      <c r="AZ97" s="533"/>
      <c r="BA97" s="533"/>
      <c r="BB97" s="533"/>
      <c r="BC97" s="533"/>
      <c r="BD97" s="533"/>
      <c r="BE97" s="116"/>
      <c r="BF97" s="117"/>
      <c r="BG97" s="117"/>
      <c r="BH97" s="117"/>
      <c r="BI97" s="138"/>
      <c r="BJ97" s="137"/>
      <c r="BK97" s="117"/>
      <c r="BL97" s="117"/>
      <c r="BM97" s="117"/>
      <c r="BN97" s="116"/>
      <c r="BO97" s="533"/>
      <c r="BP97" s="533"/>
      <c r="BQ97" s="533"/>
      <c r="BR97" s="533"/>
      <c r="BS97" s="533"/>
      <c r="BT97" s="533"/>
      <c r="BU97" s="533"/>
      <c r="BV97" s="533"/>
      <c r="BW97" s="533"/>
      <c r="BX97" s="533"/>
      <c r="BY97" s="533"/>
      <c r="BZ97" s="533"/>
      <c r="CA97" s="533"/>
      <c r="CB97" s="533"/>
      <c r="CC97" s="533"/>
      <c r="CD97" s="533"/>
      <c r="CE97" s="533"/>
      <c r="CF97" s="533"/>
      <c r="CG97" s="533"/>
      <c r="CH97" s="533"/>
      <c r="CI97" s="533"/>
      <c r="CJ97" s="533"/>
      <c r="CK97" s="533"/>
      <c r="CL97" s="533"/>
      <c r="CM97" s="533"/>
      <c r="CN97" s="533"/>
      <c r="CO97" s="533"/>
      <c r="CP97" s="533"/>
      <c r="CQ97" s="116"/>
      <c r="CR97" s="117"/>
      <c r="CS97" s="117"/>
      <c r="CT97" s="117"/>
      <c r="CU97" s="139"/>
    </row>
    <row r="98" spans="2:99" ht="9.75" customHeight="1">
      <c r="B98" s="592"/>
      <c r="C98" s="535"/>
      <c r="D98" s="535"/>
      <c r="E98" s="535"/>
      <c r="F98" s="535"/>
      <c r="G98" s="535"/>
      <c r="H98" s="535"/>
      <c r="I98" s="535"/>
      <c r="J98" s="535"/>
      <c r="K98" s="535"/>
      <c r="L98" s="535"/>
      <c r="M98" s="535"/>
      <c r="N98" s="535"/>
      <c r="O98" s="535"/>
      <c r="P98" s="535"/>
      <c r="Q98" s="535"/>
      <c r="R98" s="535"/>
      <c r="S98" s="535"/>
      <c r="T98" s="535"/>
      <c r="U98" s="535"/>
      <c r="V98" s="535"/>
      <c r="W98" s="569"/>
      <c r="X98" s="137"/>
      <c r="Y98" s="117"/>
      <c r="Z98" s="117"/>
      <c r="AA98" s="117"/>
      <c r="AB98" s="116"/>
      <c r="AC98" s="533"/>
      <c r="AD98" s="533"/>
      <c r="AE98" s="533"/>
      <c r="AF98" s="533"/>
      <c r="AG98" s="533"/>
      <c r="AH98" s="533"/>
      <c r="AI98" s="533"/>
      <c r="AJ98" s="533"/>
      <c r="AK98" s="533"/>
      <c r="AL98" s="533"/>
      <c r="AM98" s="533"/>
      <c r="AN98" s="533"/>
      <c r="AO98" s="533"/>
      <c r="AP98" s="533"/>
      <c r="AQ98" s="533"/>
      <c r="AR98" s="533"/>
      <c r="AS98" s="533"/>
      <c r="AT98" s="533"/>
      <c r="AU98" s="533"/>
      <c r="AV98" s="533"/>
      <c r="AW98" s="533"/>
      <c r="AX98" s="533"/>
      <c r="AY98" s="533"/>
      <c r="AZ98" s="533"/>
      <c r="BA98" s="533"/>
      <c r="BB98" s="533"/>
      <c r="BC98" s="533"/>
      <c r="BD98" s="533"/>
      <c r="BE98" s="116"/>
      <c r="BF98" s="117"/>
      <c r="BG98" s="117"/>
      <c r="BH98" s="117"/>
      <c r="BI98" s="138"/>
      <c r="BJ98" s="137"/>
      <c r="BK98" s="117"/>
      <c r="BL98" s="117"/>
      <c r="BM98" s="117"/>
      <c r="BN98" s="116"/>
      <c r="BO98" s="533"/>
      <c r="BP98" s="533"/>
      <c r="BQ98" s="533"/>
      <c r="BR98" s="533"/>
      <c r="BS98" s="533"/>
      <c r="BT98" s="533"/>
      <c r="BU98" s="533"/>
      <c r="BV98" s="533"/>
      <c r="BW98" s="533"/>
      <c r="BX98" s="533"/>
      <c r="BY98" s="533"/>
      <c r="BZ98" s="533"/>
      <c r="CA98" s="533"/>
      <c r="CB98" s="533"/>
      <c r="CC98" s="533"/>
      <c r="CD98" s="533"/>
      <c r="CE98" s="533"/>
      <c r="CF98" s="533"/>
      <c r="CG98" s="533"/>
      <c r="CH98" s="533"/>
      <c r="CI98" s="533"/>
      <c r="CJ98" s="533"/>
      <c r="CK98" s="533"/>
      <c r="CL98" s="533"/>
      <c r="CM98" s="533"/>
      <c r="CN98" s="533"/>
      <c r="CO98" s="533"/>
      <c r="CP98" s="533"/>
      <c r="CQ98" s="116"/>
      <c r="CR98" s="117"/>
      <c r="CS98" s="117"/>
      <c r="CT98" s="117"/>
      <c r="CU98" s="139"/>
    </row>
    <row r="99" spans="2:99" ht="9.75" customHeight="1">
      <c r="B99" s="592"/>
      <c r="C99" s="535"/>
      <c r="D99" s="535"/>
      <c r="E99" s="535"/>
      <c r="F99" s="535"/>
      <c r="G99" s="535"/>
      <c r="H99" s="535"/>
      <c r="I99" s="535"/>
      <c r="J99" s="535"/>
      <c r="K99" s="535"/>
      <c r="L99" s="535"/>
      <c r="M99" s="535"/>
      <c r="N99" s="535"/>
      <c r="O99" s="535"/>
      <c r="P99" s="535"/>
      <c r="Q99" s="535"/>
      <c r="R99" s="535"/>
      <c r="S99" s="535"/>
      <c r="T99" s="535"/>
      <c r="U99" s="535"/>
      <c r="V99" s="535"/>
      <c r="W99" s="569"/>
      <c r="X99" s="137"/>
      <c r="Y99" s="117"/>
      <c r="Z99" s="117"/>
      <c r="AA99" s="117"/>
      <c r="AB99" s="116"/>
      <c r="AC99" s="533"/>
      <c r="AD99" s="533"/>
      <c r="AE99" s="533"/>
      <c r="AF99" s="533"/>
      <c r="AG99" s="533"/>
      <c r="AH99" s="533"/>
      <c r="AI99" s="533"/>
      <c r="AJ99" s="533"/>
      <c r="AK99" s="533"/>
      <c r="AL99" s="533"/>
      <c r="AM99" s="533"/>
      <c r="AN99" s="533"/>
      <c r="AO99" s="533"/>
      <c r="AP99" s="533"/>
      <c r="AQ99" s="533"/>
      <c r="AR99" s="533"/>
      <c r="AS99" s="533"/>
      <c r="AT99" s="533"/>
      <c r="AU99" s="533"/>
      <c r="AV99" s="533"/>
      <c r="AW99" s="533"/>
      <c r="AX99" s="533"/>
      <c r="AY99" s="533"/>
      <c r="AZ99" s="533"/>
      <c r="BA99" s="533"/>
      <c r="BB99" s="533"/>
      <c r="BC99" s="533"/>
      <c r="BD99" s="533"/>
      <c r="BE99" s="116"/>
      <c r="BF99" s="117"/>
      <c r="BG99" s="117"/>
      <c r="BH99" s="117"/>
      <c r="BI99" s="138"/>
      <c r="BJ99" s="137"/>
      <c r="BK99" s="117"/>
      <c r="BL99" s="117"/>
      <c r="BM99" s="117"/>
      <c r="BN99" s="116"/>
      <c r="BO99" s="533"/>
      <c r="BP99" s="533"/>
      <c r="BQ99" s="533"/>
      <c r="BR99" s="533"/>
      <c r="BS99" s="533"/>
      <c r="BT99" s="533"/>
      <c r="BU99" s="533"/>
      <c r="BV99" s="533"/>
      <c r="BW99" s="533"/>
      <c r="BX99" s="533"/>
      <c r="BY99" s="533"/>
      <c r="BZ99" s="533"/>
      <c r="CA99" s="533"/>
      <c r="CB99" s="533"/>
      <c r="CC99" s="533"/>
      <c r="CD99" s="533"/>
      <c r="CE99" s="533"/>
      <c r="CF99" s="533"/>
      <c r="CG99" s="533"/>
      <c r="CH99" s="533"/>
      <c r="CI99" s="533"/>
      <c r="CJ99" s="533"/>
      <c r="CK99" s="533"/>
      <c r="CL99" s="533"/>
      <c r="CM99" s="533"/>
      <c r="CN99" s="533"/>
      <c r="CO99" s="533"/>
      <c r="CP99" s="533"/>
      <c r="CQ99" s="116"/>
      <c r="CR99" s="117"/>
      <c r="CS99" s="117"/>
      <c r="CT99" s="117"/>
      <c r="CU99" s="139"/>
    </row>
    <row r="100" spans="2:99" ht="9.75" customHeight="1">
      <c r="B100" s="592"/>
      <c r="C100" s="535"/>
      <c r="D100" s="535"/>
      <c r="E100" s="535"/>
      <c r="F100" s="535"/>
      <c r="G100" s="535"/>
      <c r="H100" s="535"/>
      <c r="I100" s="535"/>
      <c r="J100" s="535"/>
      <c r="K100" s="535"/>
      <c r="L100" s="535"/>
      <c r="M100" s="535"/>
      <c r="N100" s="535"/>
      <c r="O100" s="535"/>
      <c r="P100" s="535"/>
      <c r="Q100" s="535"/>
      <c r="R100" s="535"/>
      <c r="S100" s="535"/>
      <c r="T100" s="535"/>
      <c r="U100" s="535"/>
      <c r="V100" s="535"/>
      <c r="W100" s="569"/>
      <c r="X100" s="137"/>
      <c r="Y100" s="117"/>
      <c r="Z100" s="117"/>
      <c r="AA100" s="117"/>
      <c r="AB100" s="116"/>
      <c r="AC100" s="533"/>
      <c r="AD100" s="533"/>
      <c r="AE100" s="533"/>
      <c r="AF100" s="533"/>
      <c r="AG100" s="533"/>
      <c r="AH100" s="533"/>
      <c r="AI100" s="533"/>
      <c r="AJ100" s="533"/>
      <c r="AK100" s="533"/>
      <c r="AL100" s="533"/>
      <c r="AM100" s="533"/>
      <c r="AN100" s="533"/>
      <c r="AO100" s="533"/>
      <c r="AP100" s="533"/>
      <c r="AQ100" s="533"/>
      <c r="AR100" s="533"/>
      <c r="AS100" s="533"/>
      <c r="AT100" s="533"/>
      <c r="AU100" s="533"/>
      <c r="AV100" s="533"/>
      <c r="AW100" s="533"/>
      <c r="AX100" s="533"/>
      <c r="AY100" s="533"/>
      <c r="AZ100" s="533"/>
      <c r="BA100" s="533"/>
      <c r="BB100" s="533"/>
      <c r="BC100" s="533"/>
      <c r="BD100" s="533"/>
      <c r="BE100" s="116"/>
      <c r="BF100" s="117"/>
      <c r="BG100" s="117"/>
      <c r="BH100" s="117"/>
      <c r="BI100" s="138"/>
      <c r="BJ100" s="137"/>
      <c r="BK100" s="117"/>
      <c r="BL100" s="117"/>
      <c r="BM100" s="117"/>
      <c r="BN100" s="116"/>
      <c r="BO100" s="533"/>
      <c r="BP100" s="533"/>
      <c r="BQ100" s="533"/>
      <c r="BR100" s="533"/>
      <c r="BS100" s="533"/>
      <c r="BT100" s="533"/>
      <c r="BU100" s="533"/>
      <c r="BV100" s="533"/>
      <c r="BW100" s="533"/>
      <c r="BX100" s="533"/>
      <c r="BY100" s="533"/>
      <c r="BZ100" s="533"/>
      <c r="CA100" s="533"/>
      <c r="CB100" s="533"/>
      <c r="CC100" s="533"/>
      <c r="CD100" s="533"/>
      <c r="CE100" s="533"/>
      <c r="CF100" s="533"/>
      <c r="CG100" s="533"/>
      <c r="CH100" s="533"/>
      <c r="CI100" s="533"/>
      <c r="CJ100" s="533"/>
      <c r="CK100" s="533"/>
      <c r="CL100" s="533"/>
      <c r="CM100" s="533"/>
      <c r="CN100" s="533"/>
      <c r="CO100" s="533"/>
      <c r="CP100" s="533"/>
      <c r="CQ100" s="116"/>
      <c r="CR100" s="117"/>
      <c r="CS100" s="117"/>
      <c r="CT100" s="117"/>
      <c r="CU100" s="139"/>
    </row>
    <row r="101" spans="2:99" ht="9.75" customHeight="1">
      <c r="B101" s="592"/>
      <c r="C101" s="535"/>
      <c r="D101" s="535"/>
      <c r="E101" s="535"/>
      <c r="F101" s="535"/>
      <c r="G101" s="535"/>
      <c r="H101" s="535"/>
      <c r="I101" s="535"/>
      <c r="J101" s="535"/>
      <c r="K101" s="535"/>
      <c r="L101" s="535"/>
      <c r="M101" s="535"/>
      <c r="N101" s="535"/>
      <c r="O101" s="535"/>
      <c r="P101" s="535"/>
      <c r="Q101" s="535"/>
      <c r="R101" s="535"/>
      <c r="S101" s="535"/>
      <c r="T101" s="535"/>
      <c r="U101" s="535"/>
      <c r="V101" s="535"/>
      <c r="W101" s="569"/>
      <c r="X101" s="137"/>
      <c r="Y101" s="117"/>
      <c r="Z101" s="117"/>
      <c r="AA101" s="117"/>
      <c r="AB101" s="116"/>
      <c r="AC101" s="533"/>
      <c r="AD101" s="533"/>
      <c r="AE101" s="533"/>
      <c r="AF101" s="533"/>
      <c r="AG101" s="533"/>
      <c r="AH101" s="533"/>
      <c r="AI101" s="533"/>
      <c r="AJ101" s="533"/>
      <c r="AK101" s="533"/>
      <c r="AL101" s="533"/>
      <c r="AM101" s="533"/>
      <c r="AN101" s="533"/>
      <c r="AO101" s="533"/>
      <c r="AP101" s="533"/>
      <c r="AQ101" s="533"/>
      <c r="AR101" s="533"/>
      <c r="AS101" s="533"/>
      <c r="AT101" s="533"/>
      <c r="AU101" s="533"/>
      <c r="AV101" s="533"/>
      <c r="AW101" s="533"/>
      <c r="AX101" s="533"/>
      <c r="AY101" s="533"/>
      <c r="AZ101" s="533"/>
      <c r="BA101" s="533"/>
      <c r="BB101" s="533"/>
      <c r="BC101" s="533"/>
      <c r="BD101" s="533"/>
      <c r="BE101" s="116"/>
      <c r="BF101" s="117"/>
      <c r="BG101" s="117"/>
      <c r="BH101" s="117"/>
      <c r="BI101" s="138"/>
      <c r="BJ101" s="137"/>
      <c r="BK101" s="117"/>
      <c r="BL101" s="117"/>
      <c r="BM101" s="117"/>
      <c r="BN101" s="116"/>
      <c r="BO101" s="533"/>
      <c r="BP101" s="533"/>
      <c r="BQ101" s="533"/>
      <c r="BR101" s="533"/>
      <c r="BS101" s="533"/>
      <c r="BT101" s="533"/>
      <c r="BU101" s="533"/>
      <c r="BV101" s="533"/>
      <c r="BW101" s="533"/>
      <c r="BX101" s="533"/>
      <c r="BY101" s="533"/>
      <c r="BZ101" s="533"/>
      <c r="CA101" s="533"/>
      <c r="CB101" s="533"/>
      <c r="CC101" s="533"/>
      <c r="CD101" s="533"/>
      <c r="CE101" s="533"/>
      <c r="CF101" s="533"/>
      <c r="CG101" s="533"/>
      <c r="CH101" s="533"/>
      <c r="CI101" s="533"/>
      <c r="CJ101" s="533"/>
      <c r="CK101" s="533"/>
      <c r="CL101" s="533"/>
      <c r="CM101" s="533"/>
      <c r="CN101" s="533"/>
      <c r="CO101" s="533"/>
      <c r="CP101" s="533"/>
      <c r="CQ101" s="116"/>
      <c r="CR101" s="117"/>
      <c r="CS101" s="117"/>
      <c r="CT101" s="117"/>
      <c r="CU101" s="139"/>
    </row>
    <row r="102" spans="2:99" ht="9.75" customHeight="1">
      <c r="B102" s="592"/>
      <c r="C102" s="535"/>
      <c r="D102" s="535"/>
      <c r="E102" s="535"/>
      <c r="F102" s="535"/>
      <c r="G102" s="535"/>
      <c r="H102" s="535"/>
      <c r="I102" s="535"/>
      <c r="J102" s="535"/>
      <c r="K102" s="535"/>
      <c r="L102" s="535"/>
      <c r="M102" s="535"/>
      <c r="N102" s="535"/>
      <c r="O102" s="535"/>
      <c r="P102" s="535"/>
      <c r="Q102" s="535"/>
      <c r="R102" s="535"/>
      <c r="S102" s="535"/>
      <c r="T102" s="535"/>
      <c r="U102" s="535"/>
      <c r="V102" s="535"/>
      <c r="W102" s="569"/>
      <c r="X102" s="137"/>
      <c r="Y102" s="117"/>
      <c r="Z102" s="117"/>
      <c r="AA102" s="117"/>
      <c r="AB102" s="116"/>
      <c r="AC102" s="533"/>
      <c r="AD102" s="533"/>
      <c r="AE102" s="533"/>
      <c r="AF102" s="533"/>
      <c r="AG102" s="533"/>
      <c r="AH102" s="533"/>
      <c r="AI102" s="533"/>
      <c r="AJ102" s="533"/>
      <c r="AK102" s="533"/>
      <c r="AL102" s="533"/>
      <c r="AM102" s="533"/>
      <c r="AN102" s="533"/>
      <c r="AO102" s="533"/>
      <c r="AP102" s="533"/>
      <c r="AQ102" s="533"/>
      <c r="AR102" s="533"/>
      <c r="AS102" s="533"/>
      <c r="AT102" s="533"/>
      <c r="AU102" s="533"/>
      <c r="AV102" s="533"/>
      <c r="AW102" s="533"/>
      <c r="AX102" s="533"/>
      <c r="AY102" s="533"/>
      <c r="AZ102" s="533"/>
      <c r="BA102" s="533"/>
      <c r="BB102" s="533"/>
      <c r="BC102" s="533"/>
      <c r="BD102" s="533"/>
      <c r="BE102" s="116"/>
      <c r="BF102" s="117"/>
      <c r="BG102" s="117"/>
      <c r="BH102" s="117"/>
      <c r="BI102" s="138"/>
      <c r="BJ102" s="137"/>
      <c r="BK102" s="117"/>
      <c r="BL102" s="117"/>
      <c r="BM102" s="117"/>
      <c r="BN102" s="116"/>
      <c r="BO102" s="533"/>
      <c r="BP102" s="533"/>
      <c r="BQ102" s="533"/>
      <c r="BR102" s="533"/>
      <c r="BS102" s="533"/>
      <c r="BT102" s="533"/>
      <c r="BU102" s="533"/>
      <c r="BV102" s="533"/>
      <c r="BW102" s="533"/>
      <c r="BX102" s="533"/>
      <c r="BY102" s="533"/>
      <c r="BZ102" s="533"/>
      <c r="CA102" s="533"/>
      <c r="CB102" s="533"/>
      <c r="CC102" s="533"/>
      <c r="CD102" s="533"/>
      <c r="CE102" s="533"/>
      <c r="CF102" s="533"/>
      <c r="CG102" s="533"/>
      <c r="CH102" s="533"/>
      <c r="CI102" s="533"/>
      <c r="CJ102" s="533"/>
      <c r="CK102" s="533"/>
      <c r="CL102" s="533"/>
      <c r="CM102" s="533"/>
      <c r="CN102" s="533"/>
      <c r="CO102" s="533"/>
      <c r="CP102" s="533"/>
      <c r="CQ102" s="116"/>
      <c r="CR102" s="117"/>
      <c r="CS102" s="117"/>
      <c r="CT102" s="117"/>
      <c r="CU102" s="139"/>
    </row>
    <row r="103" spans="2:99" ht="9.75" customHeight="1">
      <c r="B103" s="592"/>
      <c r="C103" s="535"/>
      <c r="D103" s="535"/>
      <c r="E103" s="535"/>
      <c r="F103" s="535"/>
      <c r="G103" s="535"/>
      <c r="H103" s="535"/>
      <c r="I103" s="535"/>
      <c r="J103" s="535"/>
      <c r="K103" s="535"/>
      <c r="L103" s="535"/>
      <c r="M103" s="535"/>
      <c r="N103" s="535"/>
      <c r="O103" s="535"/>
      <c r="P103" s="535"/>
      <c r="Q103" s="535"/>
      <c r="R103" s="535"/>
      <c r="S103" s="535"/>
      <c r="T103" s="535"/>
      <c r="U103" s="535"/>
      <c r="V103" s="535"/>
      <c r="W103" s="569"/>
      <c r="X103" s="137"/>
      <c r="Y103" s="117"/>
      <c r="Z103" s="117"/>
      <c r="AA103" s="117"/>
      <c r="AB103" s="116"/>
      <c r="AC103" s="533"/>
      <c r="AD103" s="533"/>
      <c r="AE103" s="533"/>
      <c r="AF103" s="533"/>
      <c r="AG103" s="533"/>
      <c r="AH103" s="533"/>
      <c r="AI103" s="533"/>
      <c r="AJ103" s="533"/>
      <c r="AK103" s="533"/>
      <c r="AL103" s="533"/>
      <c r="AM103" s="533"/>
      <c r="AN103" s="533"/>
      <c r="AO103" s="533"/>
      <c r="AP103" s="533"/>
      <c r="AQ103" s="533"/>
      <c r="AR103" s="533"/>
      <c r="AS103" s="533"/>
      <c r="AT103" s="533"/>
      <c r="AU103" s="533"/>
      <c r="AV103" s="533"/>
      <c r="AW103" s="533"/>
      <c r="AX103" s="533"/>
      <c r="AY103" s="533"/>
      <c r="AZ103" s="533"/>
      <c r="BA103" s="533"/>
      <c r="BB103" s="533"/>
      <c r="BC103" s="533"/>
      <c r="BD103" s="533"/>
      <c r="BE103" s="116"/>
      <c r="BF103" s="117"/>
      <c r="BG103" s="117"/>
      <c r="BH103" s="117"/>
      <c r="BI103" s="138"/>
      <c r="BJ103" s="137"/>
      <c r="BK103" s="117"/>
      <c r="BL103" s="117"/>
      <c r="BM103" s="117"/>
      <c r="BN103" s="116"/>
      <c r="BO103" s="533"/>
      <c r="BP103" s="533"/>
      <c r="BQ103" s="533"/>
      <c r="BR103" s="533"/>
      <c r="BS103" s="533"/>
      <c r="BT103" s="533"/>
      <c r="BU103" s="533"/>
      <c r="BV103" s="533"/>
      <c r="BW103" s="533"/>
      <c r="BX103" s="533"/>
      <c r="BY103" s="533"/>
      <c r="BZ103" s="533"/>
      <c r="CA103" s="533"/>
      <c r="CB103" s="533"/>
      <c r="CC103" s="533"/>
      <c r="CD103" s="533"/>
      <c r="CE103" s="533"/>
      <c r="CF103" s="533"/>
      <c r="CG103" s="533"/>
      <c r="CH103" s="533"/>
      <c r="CI103" s="533"/>
      <c r="CJ103" s="533"/>
      <c r="CK103" s="533"/>
      <c r="CL103" s="533"/>
      <c r="CM103" s="533"/>
      <c r="CN103" s="533"/>
      <c r="CO103" s="533"/>
      <c r="CP103" s="533"/>
      <c r="CQ103" s="116"/>
      <c r="CR103" s="117"/>
      <c r="CS103" s="117"/>
      <c r="CT103" s="117"/>
      <c r="CU103" s="139"/>
    </row>
    <row r="104" spans="2:99" ht="9.75" customHeight="1">
      <c r="B104" s="592"/>
      <c r="C104" s="535"/>
      <c r="D104" s="535"/>
      <c r="E104" s="535"/>
      <c r="F104" s="535"/>
      <c r="G104" s="535"/>
      <c r="H104" s="535"/>
      <c r="I104" s="535"/>
      <c r="J104" s="535"/>
      <c r="K104" s="535"/>
      <c r="L104" s="535"/>
      <c r="M104" s="535"/>
      <c r="N104" s="535"/>
      <c r="O104" s="535"/>
      <c r="P104" s="535"/>
      <c r="Q104" s="535"/>
      <c r="R104" s="535"/>
      <c r="S104" s="535"/>
      <c r="T104" s="535"/>
      <c r="U104" s="535"/>
      <c r="V104" s="535"/>
      <c r="W104" s="569"/>
      <c r="X104" s="137"/>
      <c r="Y104" s="117"/>
      <c r="Z104" s="117"/>
      <c r="AA104" s="117"/>
      <c r="AB104" s="116"/>
      <c r="AC104" s="533"/>
      <c r="AD104" s="533"/>
      <c r="AE104" s="533"/>
      <c r="AF104" s="533"/>
      <c r="AG104" s="533"/>
      <c r="AH104" s="533"/>
      <c r="AI104" s="533"/>
      <c r="AJ104" s="533"/>
      <c r="AK104" s="533"/>
      <c r="AL104" s="533"/>
      <c r="AM104" s="533"/>
      <c r="AN104" s="533"/>
      <c r="AO104" s="533"/>
      <c r="AP104" s="533"/>
      <c r="AQ104" s="533"/>
      <c r="AR104" s="533"/>
      <c r="AS104" s="533"/>
      <c r="AT104" s="533"/>
      <c r="AU104" s="533"/>
      <c r="AV104" s="533"/>
      <c r="AW104" s="533"/>
      <c r="AX104" s="533"/>
      <c r="AY104" s="533"/>
      <c r="AZ104" s="533"/>
      <c r="BA104" s="533"/>
      <c r="BB104" s="533"/>
      <c r="BC104" s="533"/>
      <c r="BD104" s="533"/>
      <c r="BE104" s="116"/>
      <c r="BF104" s="117"/>
      <c r="BG104" s="117"/>
      <c r="BH104" s="117"/>
      <c r="BI104" s="138"/>
      <c r="BJ104" s="137"/>
      <c r="BK104" s="117"/>
      <c r="BL104" s="117"/>
      <c r="BM104" s="117"/>
      <c r="BN104" s="116"/>
      <c r="BO104" s="533"/>
      <c r="BP104" s="533"/>
      <c r="BQ104" s="533"/>
      <c r="BR104" s="533"/>
      <c r="BS104" s="533"/>
      <c r="BT104" s="533"/>
      <c r="BU104" s="533"/>
      <c r="BV104" s="533"/>
      <c r="BW104" s="533"/>
      <c r="BX104" s="533"/>
      <c r="BY104" s="533"/>
      <c r="BZ104" s="533"/>
      <c r="CA104" s="533"/>
      <c r="CB104" s="533"/>
      <c r="CC104" s="533"/>
      <c r="CD104" s="533"/>
      <c r="CE104" s="533"/>
      <c r="CF104" s="533"/>
      <c r="CG104" s="533"/>
      <c r="CH104" s="533"/>
      <c r="CI104" s="533"/>
      <c r="CJ104" s="533"/>
      <c r="CK104" s="533"/>
      <c r="CL104" s="533"/>
      <c r="CM104" s="533"/>
      <c r="CN104" s="533"/>
      <c r="CO104" s="533"/>
      <c r="CP104" s="533"/>
      <c r="CQ104" s="116"/>
      <c r="CR104" s="117"/>
      <c r="CS104" s="117"/>
      <c r="CT104" s="117"/>
      <c r="CU104" s="139"/>
    </row>
    <row r="105" spans="2:99" ht="9.75" customHeight="1">
      <c r="B105" s="592"/>
      <c r="C105" s="535"/>
      <c r="D105" s="535"/>
      <c r="E105" s="535"/>
      <c r="F105" s="535"/>
      <c r="G105" s="535"/>
      <c r="H105" s="535"/>
      <c r="I105" s="535"/>
      <c r="J105" s="535"/>
      <c r="K105" s="535"/>
      <c r="L105" s="535"/>
      <c r="M105" s="535"/>
      <c r="N105" s="535"/>
      <c r="O105" s="535"/>
      <c r="P105" s="535"/>
      <c r="Q105" s="535"/>
      <c r="R105" s="535"/>
      <c r="S105" s="535"/>
      <c r="T105" s="535"/>
      <c r="U105" s="535"/>
      <c r="V105" s="535"/>
      <c r="W105" s="569"/>
      <c r="X105" s="137"/>
      <c r="Y105" s="117"/>
      <c r="Z105" s="117"/>
      <c r="AA105" s="117"/>
      <c r="AB105" s="116"/>
      <c r="AC105" s="533"/>
      <c r="AD105" s="533"/>
      <c r="AE105" s="533"/>
      <c r="AF105" s="533"/>
      <c r="AG105" s="533"/>
      <c r="AH105" s="533"/>
      <c r="AI105" s="533"/>
      <c r="AJ105" s="533"/>
      <c r="AK105" s="533"/>
      <c r="AL105" s="533"/>
      <c r="AM105" s="533"/>
      <c r="AN105" s="533"/>
      <c r="AO105" s="533"/>
      <c r="AP105" s="533"/>
      <c r="AQ105" s="533"/>
      <c r="AR105" s="533"/>
      <c r="AS105" s="533"/>
      <c r="AT105" s="533"/>
      <c r="AU105" s="533"/>
      <c r="AV105" s="533"/>
      <c r="AW105" s="533"/>
      <c r="AX105" s="533"/>
      <c r="AY105" s="533"/>
      <c r="AZ105" s="533"/>
      <c r="BA105" s="533"/>
      <c r="BB105" s="533"/>
      <c r="BC105" s="533"/>
      <c r="BD105" s="533"/>
      <c r="BE105" s="116"/>
      <c r="BF105" s="117"/>
      <c r="BG105" s="117"/>
      <c r="BH105" s="117"/>
      <c r="BI105" s="138"/>
      <c r="BJ105" s="137"/>
      <c r="BK105" s="117"/>
      <c r="BL105" s="117"/>
      <c r="BM105" s="117"/>
      <c r="BN105" s="116"/>
      <c r="BO105" s="533"/>
      <c r="BP105" s="533"/>
      <c r="BQ105" s="533"/>
      <c r="BR105" s="533"/>
      <c r="BS105" s="533"/>
      <c r="BT105" s="533"/>
      <c r="BU105" s="533"/>
      <c r="BV105" s="533"/>
      <c r="BW105" s="533"/>
      <c r="BX105" s="533"/>
      <c r="BY105" s="533"/>
      <c r="BZ105" s="533"/>
      <c r="CA105" s="533"/>
      <c r="CB105" s="533"/>
      <c r="CC105" s="533"/>
      <c r="CD105" s="533"/>
      <c r="CE105" s="533"/>
      <c r="CF105" s="533"/>
      <c r="CG105" s="533"/>
      <c r="CH105" s="533"/>
      <c r="CI105" s="533"/>
      <c r="CJ105" s="533"/>
      <c r="CK105" s="533"/>
      <c r="CL105" s="533"/>
      <c r="CM105" s="533"/>
      <c r="CN105" s="533"/>
      <c r="CO105" s="533"/>
      <c r="CP105" s="533"/>
      <c r="CQ105" s="116"/>
      <c r="CR105" s="117"/>
      <c r="CS105" s="117"/>
      <c r="CT105" s="117"/>
      <c r="CU105" s="139"/>
    </row>
    <row r="106" spans="2:99" ht="9.75" customHeight="1">
      <c r="B106" s="592"/>
      <c r="C106" s="535"/>
      <c r="D106" s="535"/>
      <c r="E106" s="535"/>
      <c r="F106" s="535"/>
      <c r="G106" s="535"/>
      <c r="H106" s="535"/>
      <c r="I106" s="535"/>
      <c r="J106" s="535"/>
      <c r="K106" s="535"/>
      <c r="L106" s="535"/>
      <c r="M106" s="535"/>
      <c r="N106" s="535"/>
      <c r="O106" s="535"/>
      <c r="P106" s="535"/>
      <c r="Q106" s="535"/>
      <c r="R106" s="535"/>
      <c r="S106" s="535"/>
      <c r="T106" s="535"/>
      <c r="U106" s="535"/>
      <c r="V106" s="535"/>
      <c r="W106" s="569"/>
      <c r="X106" s="137"/>
      <c r="Y106" s="117"/>
      <c r="Z106" s="117"/>
      <c r="AA106" s="117"/>
      <c r="AB106" s="116"/>
      <c r="AC106" s="533"/>
      <c r="AD106" s="533"/>
      <c r="AE106" s="533"/>
      <c r="AF106" s="533"/>
      <c r="AG106" s="533"/>
      <c r="AH106" s="533"/>
      <c r="AI106" s="533"/>
      <c r="AJ106" s="533"/>
      <c r="AK106" s="533"/>
      <c r="AL106" s="533"/>
      <c r="AM106" s="533"/>
      <c r="AN106" s="533"/>
      <c r="AO106" s="533"/>
      <c r="AP106" s="533"/>
      <c r="AQ106" s="533"/>
      <c r="AR106" s="533"/>
      <c r="AS106" s="533"/>
      <c r="AT106" s="533"/>
      <c r="AU106" s="533"/>
      <c r="AV106" s="533"/>
      <c r="AW106" s="533"/>
      <c r="AX106" s="533"/>
      <c r="AY106" s="533"/>
      <c r="AZ106" s="533"/>
      <c r="BA106" s="533"/>
      <c r="BB106" s="533"/>
      <c r="BC106" s="533"/>
      <c r="BD106" s="533"/>
      <c r="BE106" s="116"/>
      <c r="BF106" s="117"/>
      <c r="BG106" s="117"/>
      <c r="BH106" s="117"/>
      <c r="BI106" s="138"/>
      <c r="BJ106" s="137"/>
      <c r="BK106" s="117"/>
      <c r="BL106" s="117"/>
      <c r="BM106" s="117"/>
      <c r="BN106" s="116"/>
      <c r="BO106" s="533"/>
      <c r="BP106" s="533"/>
      <c r="BQ106" s="533"/>
      <c r="BR106" s="533"/>
      <c r="BS106" s="533"/>
      <c r="BT106" s="533"/>
      <c r="BU106" s="533"/>
      <c r="BV106" s="533"/>
      <c r="BW106" s="533"/>
      <c r="BX106" s="533"/>
      <c r="BY106" s="533"/>
      <c r="BZ106" s="533"/>
      <c r="CA106" s="533"/>
      <c r="CB106" s="533"/>
      <c r="CC106" s="533"/>
      <c r="CD106" s="533"/>
      <c r="CE106" s="533"/>
      <c r="CF106" s="533"/>
      <c r="CG106" s="533"/>
      <c r="CH106" s="533"/>
      <c r="CI106" s="533"/>
      <c r="CJ106" s="533"/>
      <c r="CK106" s="533"/>
      <c r="CL106" s="533"/>
      <c r="CM106" s="533"/>
      <c r="CN106" s="533"/>
      <c r="CO106" s="533"/>
      <c r="CP106" s="533"/>
      <c r="CQ106" s="116"/>
      <c r="CR106" s="117"/>
      <c r="CS106" s="117"/>
      <c r="CT106" s="117"/>
      <c r="CU106" s="139"/>
    </row>
    <row r="107" spans="2:99" ht="9.75" customHeight="1">
      <c r="B107" s="566"/>
      <c r="C107" s="567"/>
      <c r="D107" s="567"/>
      <c r="E107" s="567"/>
      <c r="F107" s="567"/>
      <c r="G107" s="567"/>
      <c r="H107" s="567"/>
      <c r="I107" s="567"/>
      <c r="J107" s="567"/>
      <c r="K107" s="567"/>
      <c r="L107" s="567"/>
      <c r="M107" s="567"/>
      <c r="N107" s="567"/>
      <c r="O107" s="567"/>
      <c r="P107" s="567"/>
      <c r="Q107" s="567"/>
      <c r="R107" s="567"/>
      <c r="S107" s="567"/>
      <c r="T107" s="567"/>
      <c r="U107" s="567"/>
      <c r="V107" s="567"/>
      <c r="W107" s="571"/>
      <c r="X107" s="140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1"/>
      <c r="AV107" s="141"/>
      <c r="AW107" s="141"/>
      <c r="AX107" s="141"/>
      <c r="AY107" s="141"/>
      <c r="AZ107" s="141"/>
      <c r="BA107" s="141"/>
      <c r="BB107" s="141"/>
      <c r="BC107" s="141"/>
      <c r="BD107" s="141"/>
      <c r="BE107" s="141"/>
      <c r="BF107" s="141"/>
      <c r="BG107" s="141"/>
      <c r="BH107" s="141"/>
      <c r="BI107" s="142"/>
      <c r="BJ107" s="140"/>
      <c r="BK107" s="141"/>
      <c r="BL107" s="141"/>
      <c r="BM107" s="141"/>
      <c r="BN107" s="141"/>
      <c r="BO107" s="141"/>
      <c r="BP107" s="141"/>
      <c r="BQ107" s="141"/>
      <c r="BR107" s="141"/>
      <c r="BS107" s="141"/>
      <c r="BT107" s="141"/>
      <c r="BU107" s="141"/>
      <c r="BV107" s="141"/>
      <c r="BW107" s="141"/>
      <c r="BX107" s="141"/>
      <c r="BY107" s="141"/>
      <c r="BZ107" s="141"/>
      <c r="CA107" s="141"/>
      <c r="CB107" s="141"/>
      <c r="CC107" s="141"/>
      <c r="CD107" s="141"/>
      <c r="CE107" s="141"/>
      <c r="CF107" s="141"/>
      <c r="CG107" s="141"/>
      <c r="CH107" s="141"/>
      <c r="CI107" s="141"/>
      <c r="CJ107" s="141"/>
      <c r="CK107" s="141"/>
      <c r="CL107" s="141"/>
      <c r="CM107" s="141"/>
      <c r="CN107" s="141"/>
      <c r="CO107" s="141"/>
      <c r="CP107" s="141"/>
      <c r="CQ107" s="141"/>
      <c r="CR107" s="141"/>
      <c r="CS107" s="141"/>
      <c r="CT107" s="141"/>
      <c r="CU107" s="143"/>
    </row>
    <row r="108" spans="2:99" ht="7.5" customHeight="1">
      <c r="B108" s="641" t="s">
        <v>244</v>
      </c>
      <c r="C108" s="642"/>
      <c r="D108" s="642"/>
      <c r="E108" s="642"/>
      <c r="F108" s="642"/>
      <c r="G108" s="642"/>
      <c r="H108" s="647" t="s">
        <v>228</v>
      </c>
      <c r="I108" s="647"/>
      <c r="J108" s="647"/>
      <c r="K108" s="647"/>
      <c r="L108" s="647"/>
      <c r="M108" s="647"/>
      <c r="N108" s="647"/>
      <c r="O108" s="647"/>
      <c r="P108" s="647"/>
      <c r="Q108" s="647"/>
      <c r="R108" s="647"/>
      <c r="S108" s="647"/>
      <c r="T108" s="647"/>
      <c r="U108" s="647"/>
      <c r="V108" s="647"/>
      <c r="W108" s="647"/>
      <c r="X108" s="647"/>
      <c r="Y108" s="647"/>
      <c r="Z108" s="647"/>
      <c r="AA108" s="647"/>
      <c r="AB108" s="647"/>
      <c r="AC108" s="647"/>
      <c r="AD108" s="647"/>
      <c r="AE108" s="647"/>
      <c r="AF108" s="647"/>
      <c r="AG108" s="647"/>
      <c r="AH108" s="647"/>
      <c r="AI108" s="647"/>
      <c r="AJ108" s="647"/>
      <c r="AK108" s="647"/>
      <c r="AL108" s="647"/>
      <c r="AM108" s="647"/>
      <c r="AN108" s="647"/>
      <c r="AO108" s="647"/>
      <c r="AP108" s="647"/>
      <c r="AQ108" s="647"/>
      <c r="AR108" s="647"/>
      <c r="AS108" s="647"/>
      <c r="AT108" s="647"/>
      <c r="AU108" s="647"/>
      <c r="AV108" s="647"/>
      <c r="AW108" s="647"/>
      <c r="AX108" s="647"/>
      <c r="AY108" s="647"/>
      <c r="AZ108" s="647"/>
      <c r="BA108" s="647"/>
      <c r="BB108" s="647"/>
      <c r="BC108" s="647"/>
      <c r="BD108" s="647"/>
      <c r="BE108" s="647"/>
      <c r="BF108" s="647"/>
      <c r="BG108" s="647"/>
      <c r="BH108" s="647"/>
      <c r="BI108" s="647"/>
      <c r="BJ108" s="647"/>
      <c r="BK108" s="647"/>
      <c r="BL108" s="647"/>
      <c r="BM108" s="647"/>
      <c r="BN108" s="647"/>
      <c r="BO108" s="647"/>
      <c r="BP108" s="647"/>
      <c r="BQ108" s="647"/>
      <c r="BR108" s="647"/>
      <c r="BS108" s="647"/>
      <c r="BT108" s="647"/>
      <c r="BU108" s="647"/>
      <c r="BV108" s="647"/>
      <c r="BW108" s="647"/>
      <c r="BX108" s="647"/>
      <c r="BY108" s="647"/>
      <c r="BZ108" s="647"/>
      <c r="CA108" s="647"/>
      <c r="CB108" s="647"/>
      <c r="CC108" s="647"/>
      <c r="CD108" s="647"/>
      <c r="CE108" s="647"/>
      <c r="CF108" s="647"/>
      <c r="CG108" s="647"/>
      <c r="CH108" s="647"/>
      <c r="CI108" s="647"/>
      <c r="CJ108" s="647"/>
      <c r="CK108" s="647"/>
      <c r="CL108" s="647"/>
      <c r="CM108" s="647"/>
      <c r="CN108" s="647"/>
      <c r="CO108" s="647"/>
      <c r="CP108" s="647"/>
      <c r="CQ108" s="647"/>
      <c r="CR108" s="647"/>
      <c r="CS108" s="647"/>
      <c r="CT108" s="647"/>
      <c r="CU108" s="648"/>
    </row>
    <row r="109" spans="2:99" ht="7.5" customHeight="1">
      <c r="B109" s="643"/>
      <c r="C109" s="644"/>
      <c r="D109" s="644"/>
      <c r="E109" s="644"/>
      <c r="F109" s="644"/>
      <c r="G109" s="644"/>
      <c r="H109" s="649"/>
      <c r="I109" s="649"/>
      <c r="J109" s="649"/>
      <c r="K109" s="649"/>
      <c r="L109" s="649"/>
      <c r="M109" s="649"/>
      <c r="N109" s="649"/>
      <c r="O109" s="649"/>
      <c r="P109" s="649"/>
      <c r="Q109" s="649"/>
      <c r="R109" s="649"/>
      <c r="S109" s="649"/>
      <c r="T109" s="649"/>
      <c r="U109" s="649"/>
      <c r="V109" s="649"/>
      <c r="W109" s="649"/>
      <c r="X109" s="649"/>
      <c r="Y109" s="649"/>
      <c r="Z109" s="649"/>
      <c r="AA109" s="649"/>
      <c r="AB109" s="649"/>
      <c r="AC109" s="649"/>
      <c r="AD109" s="649"/>
      <c r="AE109" s="649"/>
      <c r="AF109" s="649"/>
      <c r="AG109" s="649"/>
      <c r="AH109" s="649"/>
      <c r="AI109" s="649"/>
      <c r="AJ109" s="649"/>
      <c r="AK109" s="649"/>
      <c r="AL109" s="649"/>
      <c r="AM109" s="649"/>
      <c r="AN109" s="649"/>
      <c r="AO109" s="649"/>
      <c r="AP109" s="649"/>
      <c r="AQ109" s="649"/>
      <c r="AR109" s="649"/>
      <c r="AS109" s="649"/>
      <c r="AT109" s="649"/>
      <c r="AU109" s="649"/>
      <c r="AV109" s="649"/>
      <c r="AW109" s="649"/>
      <c r="AX109" s="649"/>
      <c r="AY109" s="649"/>
      <c r="AZ109" s="649"/>
      <c r="BA109" s="649"/>
      <c r="BB109" s="649"/>
      <c r="BC109" s="649"/>
      <c r="BD109" s="649"/>
      <c r="BE109" s="649"/>
      <c r="BF109" s="649"/>
      <c r="BG109" s="649"/>
      <c r="BH109" s="649"/>
      <c r="BI109" s="649"/>
      <c r="BJ109" s="649"/>
      <c r="BK109" s="649"/>
      <c r="BL109" s="649"/>
      <c r="BM109" s="649"/>
      <c r="BN109" s="649"/>
      <c r="BO109" s="649"/>
      <c r="BP109" s="649"/>
      <c r="BQ109" s="649"/>
      <c r="BR109" s="649"/>
      <c r="BS109" s="649"/>
      <c r="BT109" s="649"/>
      <c r="BU109" s="649"/>
      <c r="BV109" s="649"/>
      <c r="BW109" s="649"/>
      <c r="BX109" s="649"/>
      <c r="BY109" s="649"/>
      <c r="BZ109" s="649"/>
      <c r="CA109" s="649"/>
      <c r="CB109" s="649"/>
      <c r="CC109" s="649"/>
      <c r="CD109" s="649"/>
      <c r="CE109" s="649"/>
      <c r="CF109" s="649"/>
      <c r="CG109" s="649"/>
      <c r="CH109" s="649"/>
      <c r="CI109" s="649"/>
      <c r="CJ109" s="649"/>
      <c r="CK109" s="649"/>
      <c r="CL109" s="649"/>
      <c r="CM109" s="649"/>
      <c r="CN109" s="649"/>
      <c r="CO109" s="649"/>
      <c r="CP109" s="649"/>
      <c r="CQ109" s="649"/>
      <c r="CR109" s="649"/>
      <c r="CS109" s="649"/>
      <c r="CT109" s="649"/>
      <c r="CU109" s="650"/>
    </row>
    <row r="110" spans="2:99" ht="7.5" customHeight="1">
      <c r="B110" s="643"/>
      <c r="C110" s="644"/>
      <c r="D110" s="644"/>
      <c r="E110" s="644"/>
      <c r="F110" s="644"/>
      <c r="G110" s="644"/>
      <c r="H110" s="649"/>
      <c r="I110" s="649"/>
      <c r="J110" s="649"/>
      <c r="K110" s="649"/>
      <c r="L110" s="649"/>
      <c r="M110" s="649"/>
      <c r="N110" s="649"/>
      <c r="O110" s="649"/>
      <c r="P110" s="649"/>
      <c r="Q110" s="649"/>
      <c r="R110" s="649"/>
      <c r="S110" s="649"/>
      <c r="T110" s="649"/>
      <c r="U110" s="649"/>
      <c r="V110" s="649"/>
      <c r="W110" s="649"/>
      <c r="X110" s="649"/>
      <c r="Y110" s="649"/>
      <c r="Z110" s="649"/>
      <c r="AA110" s="649"/>
      <c r="AB110" s="649"/>
      <c r="AC110" s="649"/>
      <c r="AD110" s="649"/>
      <c r="AE110" s="649"/>
      <c r="AF110" s="649"/>
      <c r="AG110" s="649"/>
      <c r="AH110" s="649"/>
      <c r="AI110" s="649"/>
      <c r="AJ110" s="649"/>
      <c r="AK110" s="649"/>
      <c r="AL110" s="649"/>
      <c r="AM110" s="649"/>
      <c r="AN110" s="649"/>
      <c r="AO110" s="649"/>
      <c r="AP110" s="649"/>
      <c r="AQ110" s="649"/>
      <c r="AR110" s="649"/>
      <c r="AS110" s="649"/>
      <c r="AT110" s="649"/>
      <c r="AU110" s="649"/>
      <c r="AV110" s="649"/>
      <c r="AW110" s="649"/>
      <c r="AX110" s="649"/>
      <c r="AY110" s="649"/>
      <c r="AZ110" s="649"/>
      <c r="BA110" s="649"/>
      <c r="BB110" s="649"/>
      <c r="BC110" s="649"/>
      <c r="BD110" s="649"/>
      <c r="BE110" s="649"/>
      <c r="BF110" s="649"/>
      <c r="BG110" s="649"/>
      <c r="BH110" s="649"/>
      <c r="BI110" s="649"/>
      <c r="BJ110" s="649"/>
      <c r="BK110" s="649"/>
      <c r="BL110" s="649"/>
      <c r="BM110" s="649"/>
      <c r="BN110" s="649"/>
      <c r="BO110" s="649"/>
      <c r="BP110" s="649"/>
      <c r="BQ110" s="649"/>
      <c r="BR110" s="649"/>
      <c r="BS110" s="649"/>
      <c r="BT110" s="649"/>
      <c r="BU110" s="649"/>
      <c r="BV110" s="649"/>
      <c r="BW110" s="649"/>
      <c r="BX110" s="649"/>
      <c r="BY110" s="649"/>
      <c r="BZ110" s="649"/>
      <c r="CA110" s="649"/>
      <c r="CB110" s="649"/>
      <c r="CC110" s="649"/>
      <c r="CD110" s="649"/>
      <c r="CE110" s="649"/>
      <c r="CF110" s="649"/>
      <c r="CG110" s="649"/>
      <c r="CH110" s="649"/>
      <c r="CI110" s="649"/>
      <c r="CJ110" s="649"/>
      <c r="CK110" s="649"/>
      <c r="CL110" s="649"/>
      <c r="CM110" s="649"/>
      <c r="CN110" s="649"/>
      <c r="CO110" s="649"/>
      <c r="CP110" s="649"/>
      <c r="CQ110" s="649"/>
      <c r="CR110" s="649"/>
      <c r="CS110" s="649"/>
      <c r="CT110" s="649"/>
      <c r="CU110" s="650"/>
    </row>
    <row r="111" spans="2:99" ht="7.5" customHeight="1" thickBot="1">
      <c r="B111" s="645"/>
      <c r="C111" s="646"/>
      <c r="D111" s="646"/>
      <c r="E111" s="646"/>
      <c r="F111" s="646"/>
      <c r="G111" s="646"/>
      <c r="H111" s="651"/>
      <c r="I111" s="651"/>
      <c r="J111" s="651"/>
      <c r="K111" s="651"/>
      <c r="L111" s="651"/>
      <c r="M111" s="651"/>
      <c r="N111" s="651"/>
      <c r="O111" s="651"/>
      <c r="P111" s="651"/>
      <c r="Q111" s="651"/>
      <c r="R111" s="651"/>
      <c r="S111" s="651"/>
      <c r="T111" s="651"/>
      <c r="U111" s="651"/>
      <c r="V111" s="651"/>
      <c r="W111" s="651"/>
      <c r="X111" s="651"/>
      <c r="Y111" s="651"/>
      <c r="Z111" s="651"/>
      <c r="AA111" s="651"/>
      <c r="AB111" s="651"/>
      <c r="AC111" s="651"/>
      <c r="AD111" s="651"/>
      <c r="AE111" s="651"/>
      <c r="AF111" s="651"/>
      <c r="AG111" s="651"/>
      <c r="AH111" s="651"/>
      <c r="AI111" s="651"/>
      <c r="AJ111" s="651"/>
      <c r="AK111" s="651"/>
      <c r="AL111" s="651"/>
      <c r="AM111" s="651"/>
      <c r="AN111" s="651"/>
      <c r="AO111" s="651"/>
      <c r="AP111" s="651"/>
      <c r="AQ111" s="651"/>
      <c r="AR111" s="651"/>
      <c r="AS111" s="651"/>
      <c r="AT111" s="651"/>
      <c r="AU111" s="651"/>
      <c r="AV111" s="651"/>
      <c r="AW111" s="651"/>
      <c r="AX111" s="651"/>
      <c r="AY111" s="651"/>
      <c r="AZ111" s="651"/>
      <c r="BA111" s="651"/>
      <c r="BB111" s="651"/>
      <c r="BC111" s="651"/>
      <c r="BD111" s="651"/>
      <c r="BE111" s="651"/>
      <c r="BF111" s="651"/>
      <c r="BG111" s="651"/>
      <c r="BH111" s="651"/>
      <c r="BI111" s="651"/>
      <c r="BJ111" s="651"/>
      <c r="BK111" s="651"/>
      <c r="BL111" s="651"/>
      <c r="BM111" s="651"/>
      <c r="BN111" s="651"/>
      <c r="BO111" s="651"/>
      <c r="BP111" s="651"/>
      <c r="BQ111" s="651"/>
      <c r="BR111" s="651"/>
      <c r="BS111" s="651"/>
      <c r="BT111" s="651"/>
      <c r="BU111" s="651"/>
      <c r="BV111" s="651"/>
      <c r="BW111" s="651"/>
      <c r="BX111" s="651"/>
      <c r="BY111" s="651"/>
      <c r="BZ111" s="651"/>
      <c r="CA111" s="651"/>
      <c r="CB111" s="651"/>
      <c r="CC111" s="651"/>
      <c r="CD111" s="651"/>
      <c r="CE111" s="651"/>
      <c r="CF111" s="651"/>
      <c r="CG111" s="651"/>
      <c r="CH111" s="651"/>
      <c r="CI111" s="651"/>
      <c r="CJ111" s="651"/>
      <c r="CK111" s="651"/>
      <c r="CL111" s="651"/>
      <c r="CM111" s="651"/>
      <c r="CN111" s="651"/>
      <c r="CO111" s="651"/>
      <c r="CP111" s="651"/>
      <c r="CQ111" s="651"/>
      <c r="CR111" s="651"/>
      <c r="CS111" s="651"/>
      <c r="CT111" s="651"/>
      <c r="CU111" s="652"/>
    </row>
    <row r="112" spans="2:99" ht="10.95" customHeight="1">
      <c r="B112" s="653"/>
      <c r="C112" s="653"/>
      <c r="D112" s="653"/>
      <c r="E112" s="653"/>
      <c r="F112" s="653"/>
      <c r="G112" s="653"/>
      <c r="H112" s="653"/>
      <c r="I112" s="653"/>
      <c r="J112" s="653"/>
      <c r="K112" s="653"/>
      <c r="L112" s="653"/>
      <c r="M112" s="653"/>
      <c r="N112" s="653"/>
      <c r="O112" s="653"/>
      <c r="P112" s="653"/>
      <c r="Q112" s="653"/>
      <c r="R112" s="653"/>
      <c r="S112" s="653"/>
      <c r="T112" s="653"/>
      <c r="U112" s="653"/>
      <c r="V112" s="653"/>
      <c r="W112" s="653"/>
      <c r="X112" s="653"/>
      <c r="Y112" s="653"/>
      <c r="Z112" s="653"/>
      <c r="AA112" s="653"/>
      <c r="AB112" s="653"/>
      <c r="AC112" s="653"/>
      <c r="AD112" s="653"/>
      <c r="AE112" s="653"/>
      <c r="AF112" s="653"/>
      <c r="AG112" s="653"/>
      <c r="AH112" s="653"/>
      <c r="AI112" s="653"/>
      <c r="AJ112" s="653"/>
      <c r="AK112" s="653"/>
      <c r="AL112" s="653"/>
      <c r="AM112" s="653"/>
      <c r="AN112" s="653"/>
      <c r="AO112" s="653"/>
      <c r="AP112" s="653"/>
      <c r="AQ112" s="653"/>
      <c r="AR112" s="653"/>
      <c r="AS112" s="653"/>
      <c r="AT112" s="653"/>
      <c r="AU112" s="653"/>
      <c r="AV112" s="653"/>
      <c r="AW112" s="653"/>
      <c r="AX112" s="653"/>
      <c r="AY112" s="653"/>
      <c r="AZ112" s="653"/>
      <c r="BA112" s="653"/>
      <c r="BB112" s="653"/>
      <c r="BC112" s="653"/>
      <c r="BD112" s="653"/>
      <c r="BE112" s="653"/>
      <c r="BF112" s="653"/>
      <c r="BG112" s="653"/>
      <c r="BH112" s="653"/>
      <c r="BI112" s="653"/>
      <c r="BJ112" s="653"/>
      <c r="BK112" s="653"/>
      <c r="BL112" s="653"/>
      <c r="BM112" s="653"/>
      <c r="BN112" s="653"/>
      <c r="BO112" s="653"/>
      <c r="BP112" s="653"/>
      <c r="BQ112" s="653"/>
      <c r="BR112" s="653"/>
      <c r="BS112" s="653"/>
      <c r="BT112" s="653"/>
      <c r="BU112" s="653"/>
      <c r="BV112" s="653"/>
      <c r="BW112" s="653"/>
      <c r="BX112" s="653"/>
      <c r="BY112" s="653"/>
      <c r="BZ112" s="653"/>
      <c r="CA112" s="653"/>
      <c r="CB112" s="653"/>
      <c r="CC112" s="653"/>
      <c r="CD112" s="653"/>
      <c r="CE112" s="653"/>
      <c r="CF112" s="653"/>
      <c r="CG112" s="653"/>
      <c r="CH112" s="653"/>
      <c r="CI112" s="653"/>
      <c r="CJ112" s="653"/>
      <c r="CK112" s="653"/>
      <c r="CL112" s="653"/>
      <c r="CM112" s="653"/>
      <c r="CN112" s="653"/>
      <c r="CO112" s="653"/>
      <c r="CP112" s="653"/>
      <c r="CQ112" s="653"/>
      <c r="CR112" s="653"/>
      <c r="CS112" s="653"/>
      <c r="CT112" s="653"/>
      <c r="CU112" s="653"/>
    </row>
    <row r="113" spans="2:99" ht="10.95" customHeight="1">
      <c r="B113" s="654" t="s">
        <v>245</v>
      </c>
      <c r="C113" s="654"/>
      <c r="D113" s="654"/>
      <c r="E113" s="654"/>
      <c r="F113" s="654"/>
      <c r="G113" s="654"/>
      <c r="H113" s="654"/>
      <c r="I113" s="654"/>
      <c r="J113" s="654"/>
      <c r="K113" s="654"/>
      <c r="L113" s="654"/>
      <c r="M113" s="654"/>
      <c r="N113" s="654"/>
      <c r="O113" s="654"/>
      <c r="P113" s="654"/>
      <c r="Q113" s="654"/>
      <c r="R113" s="654"/>
      <c r="S113" s="654"/>
      <c r="T113" s="654"/>
      <c r="U113" s="654"/>
      <c r="V113" s="654"/>
      <c r="W113" s="654"/>
      <c r="X113" s="654"/>
      <c r="Y113" s="654"/>
      <c r="Z113" s="654"/>
      <c r="AA113" s="654"/>
      <c r="AB113" s="654"/>
      <c r="AC113" s="654"/>
      <c r="AD113" s="654"/>
      <c r="AE113" s="654"/>
      <c r="AF113" s="654"/>
      <c r="AG113" s="654"/>
      <c r="AH113" s="654"/>
      <c r="AI113" s="654"/>
      <c r="AJ113" s="654"/>
      <c r="AK113" s="654"/>
      <c r="AL113" s="654"/>
      <c r="AM113" s="654"/>
      <c r="AN113" s="654"/>
      <c r="AO113" s="654"/>
      <c r="AP113" s="654"/>
      <c r="AQ113" s="654"/>
      <c r="AR113" s="654"/>
      <c r="AS113" s="654"/>
      <c r="AT113" s="654"/>
      <c r="AU113" s="654"/>
      <c r="AV113" s="654"/>
      <c r="AW113" s="654"/>
      <c r="AX113" s="654"/>
      <c r="AY113" s="654"/>
      <c r="AZ113" s="654"/>
      <c r="BA113" s="654"/>
      <c r="BB113" s="654"/>
      <c r="BC113" s="654"/>
      <c r="BD113" s="654"/>
      <c r="BE113" s="654"/>
      <c r="BF113" s="654"/>
      <c r="BG113" s="654"/>
      <c r="BH113" s="654"/>
      <c r="BI113" s="654"/>
      <c r="BJ113" s="654"/>
      <c r="BK113" s="654"/>
      <c r="BL113" s="654"/>
      <c r="BM113" s="654"/>
      <c r="BN113" s="654"/>
      <c r="BO113" s="654"/>
      <c r="BP113" s="654"/>
      <c r="BQ113" s="654"/>
      <c r="BR113" s="654"/>
      <c r="BS113" s="654"/>
      <c r="BT113" s="654"/>
      <c r="BU113" s="654"/>
      <c r="BV113" s="654"/>
      <c r="BW113" s="654"/>
      <c r="BX113" s="654"/>
      <c r="BY113" s="654"/>
      <c r="BZ113" s="654"/>
      <c r="CA113" s="654"/>
      <c r="CB113" s="654"/>
      <c r="CC113" s="654"/>
      <c r="CD113" s="654"/>
      <c r="CE113" s="654"/>
      <c r="CF113" s="654"/>
      <c r="CG113" s="654"/>
      <c r="CH113" s="654"/>
      <c r="CI113" s="654"/>
      <c r="CJ113" s="654"/>
      <c r="CK113" s="654"/>
      <c r="CL113" s="654"/>
      <c r="CM113" s="654"/>
      <c r="CN113" s="654"/>
      <c r="CO113" s="654"/>
      <c r="CP113" s="654"/>
      <c r="CQ113" s="654"/>
      <c r="CR113" s="654"/>
      <c r="CS113" s="654"/>
      <c r="CT113" s="654"/>
      <c r="CU113" s="654"/>
    </row>
    <row r="114" spans="2:99" ht="10.95" customHeight="1">
      <c r="B114" s="654" t="s">
        <v>246</v>
      </c>
      <c r="C114" s="654"/>
      <c r="D114" s="654"/>
      <c r="E114" s="654"/>
      <c r="F114" s="654"/>
      <c r="G114" s="654"/>
      <c r="H114" s="654"/>
      <c r="I114" s="654"/>
      <c r="J114" s="654"/>
      <c r="K114" s="654"/>
      <c r="L114" s="654"/>
      <c r="M114" s="654"/>
      <c r="N114" s="654"/>
      <c r="O114" s="654"/>
      <c r="P114" s="654"/>
      <c r="Q114" s="654"/>
      <c r="R114" s="654"/>
      <c r="S114" s="654"/>
      <c r="T114" s="654"/>
      <c r="U114" s="654"/>
      <c r="V114" s="654"/>
      <c r="W114" s="654"/>
      <c r="X114" s="654"/>
      <c r="Y114" s="654"/>
      <c r="Z114" s="654"/>
      <c r="AA114" s="654"/>
      <c r="AB114" s="654"/>
      <c r="AC114" s="654"/>
      <c r="AD114" s="654"/>
      <c r="AE114" s="654"/>
      <c r="AF114" s="654"/>
      <c r="AG114" s="654"/>
      <c r="AH114" s="654"/>
      <c r="AI114" s="654"/>
      <c r="AJ114" s="654"/>
      <c r="AK114" s="654"/>
      <c r="AL114" s="654"/>
      <c r="AM114" s="654"/>
      <c r="AN114" s="654"/>
      <c r="AO114" s="654"/>
      <c r="AP114" s="654"/>
      <c r="AQ114" s="654"/>
      <c r="AR114" s="654"/>
      <c r="AS114" s="654"/>
      <c r="AT114" s="654"/>
      <c r="AU114" s="654"/>
      <c r="AV114" s="654"/>
      <c r="AW114" s="654"/>
      <c r="AX114" s="654"/>
      <c r="AY114" s="654"/>
      <c r="AZ114" s="654"/>
      <c r="BA114" s="654"/>
      <c r="BB114" s="654"/>
      <c r="BC114" s="654"/>
      <c r="BD114" s="654"/>
      <c r="BE114" s="654"/>
      <c r="BF114" s="654"/>
      <c r="BG114" s="654"/>
      <c r="BH114" s="654"/>
      <c r="BI114" s="654"/>
      <c r="BJ114" s="654"/>
      <c r="BK114" s="654"/>
      <c r="BL114" s="654"/>
      <c r="BM114" s="654"/>
      <c r="BN114" s="654"/>
      <c r="BO114" s="654"/>
      <c r="BP114" s="654"/>
      <c r="BQ114" s="654"/>
      <c r="BR114" s="654"/>
      <c r="BS114" s="654"/>
      <c r="BT114" s="654"/>
      <c r="BU114" s="654"/>
      <c r="BV114" s="654"/>
      <c r="BW114" s="654"/>
      <c r="BX114" s="654"/>
      <c r="BY114" s="654"/>
      <c r="BZ114" s="654"/>
      <c r="CA114" s="654"/>
      <c r="CB114" s="654"/>
      <c r="CC114" s="654"/>
      <c r="CD114" s="654"/>
      <c r="CE114" s="654"/>
      <c r="CF114" s="654"/>
      <c r="CG114" s="654"/>
      <c r="CH114" s="654"/>
      <c r="CI114" s="654"/>
      <c r="CJ114" s="654"/>
      <c r="CK114" s="654"/>
      <c r="CL114" s="654"/>
      <c r="CM114" s="654"/>
      <c r="CN114" s="654"/>
      <c r="CO114" s="654"/>
      <c r="CP114" s="654"/>
      <c r="CQ114" s="654"/>
      <c r="CR114" s="654"/>
      <c r="CS114" s="654"/>
      <c r="CT114" s="654"/>
      <c r="CU114" s="654"/>
    </row>
  </sheetData>
  <mergeCells count="83">
    <mergeCell ref="B108:G111"/>
    <mergeCell ref="H108:CU111"/>
    <mergeCell ref="B112:CU112"/>
    <mergeCell ref="B113:CU113"/>
    <mergeCell ref="B114:CU114"/>
    <mergeCell ref="B74:W90"/>
    <mergeCell ref="AC75:BD89"/>
    <mergeCell ref="BO75:CP89"/>
    <mergeCell ref="B91:W107"/>
    <mergeCell ref="AC92:BD106"/>
    <mergeCell ref="BO92:CP106"/>
    <mergeCell ref="B55:W56"/>
    <mergeCell ref="X55:BI56"/>
    <mergeCell ref="BJ55:CU56"/>
    <mergeCell ref="B57:W73"/>
    <mergeCell ref="AC58:BD72"/>
    <mergeCell ref="BO58:CP72"/>
    <mergeCell ref="B51:D52"/>
    <mergeCell ref="E51:K52"/>
    <mergeCell ref="L51:Y52"/>
    <mergeCell ref="Z51:AJ52"/>
    <mergeCell ref="AK51:CD52"/>
    <mergeCell ref="B53:CU54"/>
    <mergeCell ref="AK47:CD48"/>
    <mergeCell ref="B49:D50"/>
    <mergeCell ref="E49:K50"/>
    <mergeCell ref="L49:Y50"/>
    <mergeCell ref="Z49:AJ50"/>
    <mergeCell ref="AK49:CD50"/>
    <mergeCell ref="CE43:CU52"/>
    <mergeCell ref="B45:D46"/>
    <mergeCell ref="E45:K46"/>
    <mergeCell ref="L45:Y46"/>
    <mergeCell ref="Z45:AJ46"/>
    <mergeCell ref="AK45:CD46"/>
    <mergeCell ref="B47:D48"/>
    <mergeCell ref="E47:K48"/>
    <mergeCell ref="L47:Y48"/>
    <mergeCell ref="Z47:AJ48"/>
    <mergeCell ref="Z41:AJ42"/>
    <mergeCell ref="AK41:CD42"/>
    <mergeCell ref="B43:D44"/>
    <mergeCell ref="E43:K44"/>
    <mergeCell ref="L43:Y44"/>
    <mergeCell ref="Z43:AJ44"/>
    <mergeCell ref="AK43:CD44"/>
    <mergeCell ref="B33:R34"/>
    <mergeCell ref="T33:CU34"/>
    <mergeCell ref="B35:R36"/>
    <mergeCell ref="T35:CU36"/>
    <mergeCell ref="B37:CU38"/>
    <mergeCell ref="B39:CD40"/>
    <mergeCell ref="CE39:CU42"/>
    <mergeCell ref="B41:D42"/>
    <mergeCell ref="E41:K42"/>
    <mergeCell ref="L41:Y42"/>
    <mergeCell ref="B31:R32"/>
    <mergeCell ref="T31:CU32"/>
    <mergeCell ref="B16:K17"/>
    <mergeCell ref="M16:Z17"/>
    <mergeCell ref="B18:K19"/>
    <mergeCell ref="M18:AV19"/>
    <mergeCell ref="B24:K25"/>
    <mergeCell ref="M24:CU25"/>
    <mergeCell ref="B26:K26"/>
    <mergeCell ref="L26:CU26"/>
    <mergeCell ref="B27:CU28"/>
    <mergeCell ref="B29:R30"/>
    <mergeCell ref="T29:CU30"/>
    <mergeCell ref="AB14:AL15"/>
    <mergeCell ref="CQ1:CU1"/>
    <mergeCell ref="B2:CU5"/>
    <mergeCell ref="CA6:CF7"/>
    <mergeCell ref="CG6:CT7"/>
    <mergeCell ref="A7:AE9"/>
    <mergeCell ref="AF7:AL9"/>
    <mergeCell ref="CA8:CF9"/>
    <mergeCell ref="CG8:CU9"/>
    <mergeCell ref="B12:K13"/>
    <mergeCell ref="M12:W13"/>
    <mergeCell ref="B14:K15"/>
    <mergeCell ref="M14:W15"/>
    <mergeCell ref="X14:AA15"/>
  </mergeCells>
  <phoneticPr fontId="3"/>
  <conditionalFormatting sqref="B43:Z43 AK43 B44:Y44">
    <cfRule type="expression" dxfId="11" priority="5">
      <formula>_xlfn.IFS($AK$43&lt;&gt;"-",TRUE)</formula>
    </cfRule>
  </conditionalFormatting>
  <conditionalFormatting sqref="B45:Z45 AK45 B46:Y46">
    <cfRule type="expression" dxfId="10" priority="4">
      <formula>_xlfn.IFS($AK$45&lt;&gt;"-",TRUE)</formula>
    </cfRule>
  </conditionalFormatting>
  <conditionalFormatting sqref="B47:Z47 AK47 B48:Y48">
    <cfRule type="expression" dxfId="9" priority="3">
      <formula>_xlfn.IFS($AK$47&lt;&gt;"-",TRUE)</formula>
    </cfRule>
  </conditionalFormatting>
  <conditionalFormatting sqref="B49:Z49 AK49 B50:Y50">
    <cfRule type="expression" dxfId="8" priority="2">
      <formula>_xlfn.IFS($AK$49&lt;&gt;"-",TRUE)</formula>
    </cfRule>
  </conditionalFormatting>
  <conditionalFormatting sqref="B51:Z51 AK51 B52:Y52">
    <cfRule type="expression" dxfId="7" priority="1">
      <formula>_xlfn.IFS($AK$51&lt;&gt;"-",TRUE)</formula>
    </cfRule>
  </conditionalFormatting>
  <conditionalFormatting sqref="CE43">
    <cfRule type="cellIs" dxfId="6" priority="6" operator="equal">
      <formula>"検出"</formula>
    </cfRule>
  </conditionalFormatting>
  <printOptions horizontalCentered="1" verticalCentered="1"/>
  <pageMargins left="0.82677165354330695" right="0.82677165354330695" top="0.74803149606299202" bottom="0.35433070866141703" header="0" footer="0"/>
  <pageSetup paperSize="9" scale="62" fitToHeight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606AE-FDD8-4DC7-83BF-32C363896C90}">
  <sheetPr>
    <pageSetUpPr fitToPage="1"/>
  </sheetPr>
  <dimension ref="A1:DA114"/>
  <sheetViews>
    <sheetView showZeros="0" view="pageBreakPreview" zoomScaleNormal="115" zoomScaleSheetLayoutView="100" workbookViewId="0">
      <selection activeCell="CG8" sqref="CG8:CU9"/>
    </sheetView>
    <sheetView workbookViewId="1"/>
  </sheetViews>
  <sheetFormatPr defaultColWidth="14.44140625" defaultRowHeight="15" customHeight="1"/>
  <cols>
    <col min="1" max="1" width="1.6640625" style="113" customWidth="1"/>
    <col min="2" max="99" width="1.33203125" style="113" customWidth="1"/>
    <col min="100" max="100" width="8.6640625" style="113" customWidth="1"/>
    <col min="101" max="101" width="14.44140625" style="113" customWidth="1"/>
    <col min="102" max="16384" width="14.44140625" style="113"/>
  </cols>
  <sheetData>
    <row r="1" spans="1:102">
      <c r="CQ1" s="529" t="s">
        <v>191</v>
      </c>
      <c r="CR1" s="530"/>
      <c r="CS1" s="530"/>
      <c r="CT1" s="530"/>
      <c r="CU1" s="530"/>
      <c r="CW1" s="114" t="s">
        <v>192</v>
      </c>
      <c r="CX1" s="113" t="s">
        <v>192</v>
      </c>
    </row>
    <row r="2" spans="1:102" ht="9" customHeight="1">
      <c r="B2" s="531" t="s">
        <v>193</v>
      </c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2"/>
      <c r="AH2" s="532"/>
      <c r="AI2" s="532"/>
      <c r="AJ2" s="532"/>
      <c r="AK2" s="532"/>
      <c r="AL2" s="532"/>
      <c r="AM2" s="532"/>
      <c r="AN2" s="532"/>
      <c r="AO2" s="532"/>
      <c r="AP2" s="532"/>
      <c r="AQ2" s="532"/>
      <c r="AR2" s="532"/>
      <c r="AS2" s="532"/>
      <c r="AT2" s="532"/>
      <c r="AU2" s="532"/>
      <c r="AV2" s="532"/>
      <c r="AW2" s="532"/>
      <c r="AX2" s="532"/>
      <c r="AY2" s="532"/>
      <c r="AZ2" s="532"/>
      <c r="BA2" s="532"/>
      <c r="BB2" s="532"/>
      <c r="BC2" s="532"/>
      <c r="BD2" s="532"/>
      <c r="BE2" s="532"/>
      <c r="BF2" s="532"/>
      <c r="BG2" s="532"/>
      <c r="BH2" s="532"/>
      <c r="BI2" s="532"/>
      <c r="BJ2" s="532"/>
      <c r="BK2" s="532"/>
      <c r="BL2" s="532"/>
      <c r="BM2" s="532"/>
      <c r="BN2" s="532"/>
      <c r="BO2" s="532"/>
      <c r="BP2" s="532"/>
      <c r="BQ2" s="532"/>
      <c r="BR2" s="532"/>
      <c r="BS2" s="532"/>
      <c r="BT2" s="532"/>
      <c r="BU2" s="532"/>
      <c r="BV2" s="532"/>
      <c r="BW2" s="532"/>
      <c r="BX2" s="532"/>
      <c r="BY2" s="532"/>
      <c r="BZ2" s="532"/>
      <c r="CA2" s="532"/>
      <c r="CB2" s="532"/>
      <c r="CC2" s="532"/>
      <c r="CD2" s="532"/>
      <c r="CE2" s="532"/>
      <c r="CF2" s="532"/>
      <c r="CG2" s="532"/>
      <c r="CH2" s="532"/>
      <c r="CI2" s="532"/>
      <c r="CJ2" s="532"/>
      <c r="CK2" s="532"/>
      <c r="CL2" s="532"/>
      <c r="CM2" s="532"/>
      <c r="CN2" s="532"/>
      <c r="CO2" s="532"/>
      <c r="CP2" s="532"/>
      <c r="CQ2" s="532"/>
      <c r="CR2" s="532"/>
      <c r="CS2" s="532"/>
      <c r="CT2" s="532"/>
      <c r="CU2" s="532"/>
    </row>
    <row r="3" spans="1:102" ht="9" customHeight="1"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532"/>
      <c r="X3" s="532"/>
      <c r="Y3" s="532"/>
      <c r="Z3" s="532"/>
      <c r="AA3" s="532"/>
      <c r="AB3" s="532"/>
      <c r="AC3" s="532"/>
      <c r="AD3" s="532"/>
      <c r="AE3" s="532"/>
      <c r="AF3" s="532"/>
      <c r="AG3" s="532"/>
      <c r="AH3" s="532"/>
      <c r="AI3" s="532"/>
      <c r="AJ3" s="532"/>
      <c r="AK3" s="532"/>
      <c r="AL3" s="532"/>
      <c r="AM3" s="532"/>
      <c r="AN3" s="532"/>
      <c r="AO3" s="532"/>
      <c r="AP3" s="532"/>
      <c r="AQ3" s="532"/>
      <c r="AR3" s="532"/>
      <c r="AS3" s="532"/>
      <c r="AT3" s="532"/>
      <c r="AU3" s="532"/>
      <c r="AV3" s="532"/>
      <c r="AW3" s="532"/>
      <c r="AX3" s="532"/>
      <c r="AY3" s="532"/>
      <c r="AZ3" s="532"/>
      <c r="BA3" s="532"/>
      <c r="BB3" s="532"/>
      <c r="BC3" s="532"/>
      <c r="BD3" s="532"/>
      <c r="BE3" s="532"/>
      <c r="BF3" s="532"/>
      <c r="BG3" s="532"/>
      <c r="BH3" s="532"/>
      <c r="BI3" s="532"/>
      <c r="BJ3" s="532"/>
      <c r="BK3" s="532"/>
      <c r="BL3" s="532"/>
      <c r="BM3" s="532"/>
      <c r="BN3" s="532"/>
      <c r="BO3" s="532"/>
      <c r="BP3" s="532"/>
      <c r="BQ3" s="532"/>
      <c r="BR3" s="532"/>
      <c r="BS3" s="532"/>
      <c r="BT3" s="532"/>
      <c r="BU3" s="532"/>
      <c r="BV3" s="532"/>
      <c r="BW3" s="532"/>
      <c r="BX3" s="532"/>
      <c r="BY3" s="532"/>
      <c r="BZ3" s="532"/>
      <c r="CA3" s="532"/>
      <c r="CB3" s="532"/>
      <c r="CC3" s="532"/>
      <c r="CD3" s="532"/>
      <c r="CE3" s="532"/>
      <c r="CF3" s="532"/>
      <c r="CG3" s="532"/>
      <c r="CH3" s="532"/>
      <c r="CI3" s="532"/>
      <c r="CJ3" s="532"/>
      <c r="CK3" s="532"/>
      <c r="CL3" s="532"/>
      <c r="CM3" s="532"/>
      <c r="CN3" s="532"/>
      <c r="CO3" s="532"/>
      <c r="CP3" s="532"/>
      <c r="CQ3" s="532"/>
      <c r="CR3" s="532"/>
      <c r="CS3" s="532"/>
      <c r="CT3" s="532"/>
      <c r="CU3" s="532"/>
    </row>
    <row r="4" spans="1:102" ht="9" customHeight="1">
      <c r="B4" s="532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2"/>
      <c r="V4" s="532"/>
      <c r="W4" s="532"/>
      <c r="X4" s="532"/>
      <c r="Y4" s="532"/>
      <c r="Z4" s="532"/>
      <c r="AA4" s="532"/>
      <c r="AB4" s="532"/>
      <c r="AC4" s="532"/>
      <c r="AD4" s="532"/>
      <c r="AE4" s="532"/>
      <c r="AF4" s="532"/>
      <c r="AG4" s="532"/>
      <c r="AH4" s="532"/>
      <c r="AI4" s="532"/>
      <c r="AJ4" s="532"/>
      <c r="AK4" s="532"/>
      <c r="AL4" s="532"/>
      <c r="AM4" s="532"/>
      <c r="AN4" s="532"/>
      <c r="AO4" s="532"/>
      <c r="AP4" s="532"/>
      <c r="AQ4" s="532"/>
      <c r="AR4" s="532"/>
      <c r="AS4" s="532"/>
      <c r="AT4" s="532"/>
      <c r="AU4" s="532"/>
      <c r="AV4" s="532"/>
      <c r="AW4" s="532"/>
      <c r="AX4" s="532"/>
      <c r="AY4" s="532"/>
      <c r="AZ4" s="532"/>
      <c r="BA4" s="532"/>
      <c r="BB4" s="532"/>
      <c r="BC4" s="532"/>
      <c r="BD4" s="532"/>
      <c r="BE4" s="532"/>
      <c r="BF4" s="532"/>
      <c r="BG4" s="532"/>
      <c r="BH4" s="532"/>
      <c r="BI4" s="532"/>
      <c r="BJ4" s="532"/>
      <c r="BK4" s="532"/>
      <c r="BL4" s="532"/>
      <c r="BM4" s="532"/>
      <c r="BN4" s="532"/>
      <c r="BO4" s="532"/>
      <c r="BP4" s="532"/>
      <c r="BQ4" s="532"/>
      <c r="BR4" s="532"/>
      <c r="BS4" s="532"/>
      <c r="BT4" s="532"/>
      <c r="BU4" s="532"/>
      <c r="BV4" s="532"/>
      <c r="BW4" s="532"/>
      <c r="BX4" s="532"/>
      <c r="BY4" s="532"/>
      <c r="BZ4" s="532"/>
      <c r="CA4" s="532"/>
      <c r="CB4" s="532"/>
      <c r="CC4" s="532"/>
      <c r="CD4" s="532"/>
      <c r="CE4" s="532"/>
      <c r="CF4" s="532"/>
      <c r="CG4" s="532"/>
      <c r="CH4" s="532"/>
      <c r="CI4" s="532"/>
      <c r="CJ4" s="532"/>
      <c r="CK4" s="532"/>
      <c r="CL4" s="532"/>
      <c r="CM4" s="532"/>
      <c r="CN4" s="532"/>
      <c r="CO4" s="532"/>
      <c r="CP4" s="532"/>
      <c r="CQ4" s="532"/>
      <c r="CR4" s="532"/>
      <c r="CS4" s="532"/>
      <c r="CT4" s="532"/>
      <c r="CU4" s="532"/>
    </row>
    <row r="5" spans="1:102" ht="9" customHeight="1">
      <c r="B5" s="532"/>
      <c r="C5" s="532"/>
      <c r="D5" s="532"/>
      <c r="E5" s="532"/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32"/>
      <c r="Q5" s="532"/>
      <c r="R5" s="532"/>
      <c r="S5" s="532"/>
      <c r="T5" s="532"/>
      <c r="U5" s="532"/>
      <c r="V5" s="532"/>
      <c r="W5" s="532"/>
      <c r="X5" s="532"/>
      <c r="Y5" s="532"/>
      <c r="Z5" s="532"/>
      <c r="AA5" s="532"/>
      <c r="AB5" s="532"/>
      <c r="AC5" s="532"/>
      <c r="AD5" s="532"/>
      <c r="AE5" s="532"/>
      <c r="AF5" s="532"/>
      <c r="AG5" s="532"/>
      <c r="AH5" s="532"/>
      <c r="AI5" s="532"/>
      <c r="AJ5" s="532"/>
      <c r="AK5" s="532"/>
      <c r="AL5" s="532"/>
      <c r="AM5" s="532"/>
      <c r="AN5" s="532"/>
      <c r="AO5" s="532"/>
      <c r="AP5" s="532"/>
      <c r="AQ5" s="532"/>
      <c r="AR5" s="532"/>
      <c r="AS5" s="532"/>
      <c r="AT5" s="532"/>
      <c r="AU5" s="532"/>
      <c r="AV5" s="532"/>
      <c r="AW5" s="532"/>
      <c r="AX5" s="532"/>
      <c r="AY5" s="532"/>
      <c r="AZ5" s="532"/>
      <c r="BA5" s="532"/>
      <c r="BB5" s="532"/>
      <c r="BC5" s="532"/>
      <c r="BD5" s="532"/>
      <c r="BE5" s="532"/>
      <c r="BF5" s="532"/>
      <c r="BG5" s="532"/>
      <c r="BH5" s="532"/>
      <c r="BI5" s="532"/>
      <c r="BJ5" s="532"/>
      <c r="BK5" s="532"/>
      <c r="BL5" s="532"/>
      <c r="BM5" s="532"/>
      <c r="BN5" s="532"/>
      <c r="BO5" s="532"/>
      <c r="BP5" s="532"/>
      <c r="BQ5" s="532"/>
      <c r="BR5" s="532"/>
      <c r="BS5" s="532"/>
      <c r="BT5" s="532"/>
      <c r="BU5" s="532"/>
      <c r="BV5" s="532"/>
      <c r="BW5" s="532"/>
      <c r="BX5" s="532"/>
      <c r="BY5" s="532"/>
      <c r="BZ5" s="532"/>
      <c r="CA5" s="532"/>
      <c r="CB5" s="532"/>
      <c r="CC5" s="532"/>
      <c r="CD5" s="532"/>
      <c r="CE5" s="532"/>
      <c r="CF5" s="532"/>
      <c r="CG5" s="532"/>
      <c r="CH5" s="532"/>
      <c r="CI5" s="532"/>
      <c r="CJ5" s="532"/>
      <c r="CK5" s="532"/>
      <c r="CL5" s="532"/>
      <c r="CM5" s="532"/>
      <c r="CN5" s="532"/>
      <c r="CO5" s="532"/>
      <c r="CP5" s="532"/>
      <c r="CQ5" s="532"/>
      <c r="CR5" s="532"/>
      <c r="CS5" s="532"/>
      <c r="CT5" s="532"/>
      <c r="CU5" s="532"/>
    </row>
    <row r="6" spans="1:102" ht="9" customHeight="1"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Y6" s="116"/>
      <c r="BZ6" s="116"/>
      <c r="CA6" s="533" t="s">
        <v>194</v>
      </c>
      <c r="CB6" s="533"/>
      <c r="CC6" s="533"/>
      <c r="CD6" s="533"/>
      <c r="CE6" s="533"/>
      <c r="CF6" s="533"/>
      <c r="CG6" s="533" t="s">
        <v>266</v>
      </c>
      <c r="CH6" s="533"/>
      <c r="CI6" s="533"/>
      <c r="CJ6" s="533"/>
      <c r="CK6" s="533"/>
      <c r="CL6" s="533"/>
      <c r="CM6" s="533"/>
      <c r="CN6" s="533"/>
      <c r="CO6" s="533"/>
      <c r="CP6" s="533"/>
      <c r="CQ6" s="533"/>
      <c r="CR6" s="533"/>
      <c r="CS6" s="533"/>
      <c r="CT6" s="533"/>
    </row>
    <row r="7" spans="1:102" ht="9" customHeight="1">
      <c r="A7" s="536">
        <f>★注文シート!C26</f>
        <v>0</v>
      </c>
      <c r="B7" s="536"/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  <c r="P7" s="536"/>
      <c r="Q7" s="536"/>
      <c r="R7" s="536"/>
      <c r="S7" s="536"/>
      <c r="T7" s="536"/>
      <c r="U7" s="536"/>
      <c r="V7" s="536"/>
      <c r="W7" s="536"/>
      <c r="X7" s="536"/>
      <c r="Y7" s="536"/>
      <c r="Z7" s="536"/>
      <c r="AA7" s="536"/>
      <c r="AB7" s="536"/>
      <c r="AC7" s="536"/>
      <c r="AD7" s="536"/>
      <c r="AE7" s="536"/>
      <c r="AF7" s="536" t="s">
        <v>3</v>
      </c>
      <c r="AG7" s="536"/>
      <c r="AH7" s="536"/>
      <c r="AI7" s="536"/>
      <c r="AJ7" s="536"/>
      <c r="AK7" s="536"/>
      <c r="AL7" s="536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 s="116"/>
      <c r="BT7" s="116"/>
      <c r="BU7" s="116"/>
      <c r="BV7" s="116"/>
      <c r="BW7" s="116"/>
      <c r="BX7" s="116"/>
      <c r="BY7" s="116"/>
      <c r="BZ7" s="116"/>
      <c r="CA7" s="533"/>
      <c r="CB7" s="533"/>
      <c r="CC7" s="533"/>
      <c r="CD7" s="533"/>
      <c r="CE7" s="533"/>
      <c r="CF7" s="533"/>
      <c r="CG7" s="533"/>
      <c r="CH7" s="533"/>
      <c r="CI7" s="533"/>
      <c r="CJ7" s="533"/>
      <c r="CK7" s="533"/>
      <c r="CL7" s="533"/>
      <c r="CM7" s="533"/>
      <c r="CN7" s="533"/>
      <c r="CO7" s="533"/>
      <c r="CP7" s="533"/>
      <c r="CQ7" s="533"/>
      <c r="CR7" s="533"/>
      <c r="CS7" s="533"/>
      <c r="CT7" s="533"/>
      <c r="CU7" s="116"/>
    </row>
    <row r="8" spans="1:102" ht="9" customHeight="1">
      <c r="A8" s="536"/>
      <c r="B8" s="536"/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6"/>
      <c r="N8" s="536"/>
      <c r="O8" s="536"/>
      <c r="P8" s="536"/>
      <c r="Q8" s="536"/>
      <c r="R8" s="536"/>
      <c r="S8" s="53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  <c r="AJ8" s="536"/>
      <c r="AK8" s="536"/>
      <c r="AL8" s="536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 s="116"/>
      <c r="BT8" s="116"/>
      <c r="BU8" s="116"/>
      <c r="BV8" s="116"/>
      <c r="BW8" s="116"/>
      <c r="BX8" s="116"/>
      <c r="BY8" s="116"/>
      <c r="BZ8" s="116"/>
      <c r="CA8" s="533" t="s">
        <v>196</v>
      </c>
      <c r="CB8" s="533"/>
      <c r="CC8" s="533"/>
      <c r="CD8" s="533"/>
      <c r="CE8" s="533"/>
      <c r="CF8" s="533"/>
      <c r="CG8" s="534">
        <f>'★成績書 (5)'!CG8:CU9</f>
        <v>0</v>
      </c>
      <c r="CH8" s="534"/>
      <c r="CI8" s="534"/>
      <c r="CJ8" s="534"/>
      <c r="CK8" s="534"/>
      <c r="CL8" s="534"/>
      <c r="CM8" s="534"/>
      <c r="CN8" s="534"/>
      <c r="CO8" s="534"/>
      <c r="CP8" s="534"/>
      <c r="CQ8" s="534"/>
      <c r="CR8" s="534"/>
      <c r="CS8" s="534"/>
      <c r="CT8" s="534"/>
      <c r="CU8" s="534"/>
    </row>
    <row r="9" spans="1:102" ht="9" customHeight="1">
      <c r="A9" s="536"/>
      <c r="B9" s="536"/>
      <c r="C9" s="536"/>
      <c r="D9" s="536"/>
      <c r="E9" s="536"/>
      <c r="F9" s="536"/>
      <c r="G9" s="536"/>
      <c r="H9" s="536"/>
      <c r="I9" s="536"/>
      <c r="J9" s="536"/>
      <c r="K9" s="536"/>
      <c r="L9" s="536"/>
      <c r="M9" s="536"/>
      <c r="N9" s="536"/>
      <c r="O9" s="536"/>
      <c r="P9" s="536"/>
      <c r="Q9" s="536"/>
      <c r="R9" s="536"/>
      <c r="S9" s="53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  <c r="AJ9" s="536"/>
      <c r="AK9" s="536"/>
      <c r="AL9" s="536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 s="116"/>
      <c r="BT9" s="116"/>
      <c r="BU9" s="116"/>
      <c r="BV9" s="116"/>
      <c r="BW9" s="116"/>
      <c r="BX9" s="116"/>
      <c r="BY9" s="116"/>
      <c r="BZ9" s="116"/>
      <c r="CA9" s="533"/>
      <c r="CB9" s="533"/>
      <c r="CC9" s="533"/>
      <c r="CD9" s="533"/>
      <c r="CE9" s="533"/>
      <c r="CF9" s="533"/>
      <c r="CG9" s="534"/>
      <c r="CH9" s="534"/>
      <c r="CI9" s="534"/>
      <c r="CJ9" s="534"/>
      <c r="CK9" s="534"/>
      <c r="CL9" s="534"/>
      <c r="CM9" s="534"/>
      <c r="CN9" s="534"/>
      <c r="CO9" s="534"/>
      <c r="CP9" s="534"/>
      <c r="CQ9" s="534"/>
      <c r="CR9" s="534"/>
      <c r="CS9" s="534"/>
      <c r="CT9" s="534"/>
      <c r="CU9" s="534"/>
    </row>
    <row r="10" spans="1:102" ht="9" customHeight="1"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</row>
    <row r="11" spans="1:102" ht="9" customHeight="1"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7"/>
      <c r="BZ11" s="117"/>
      <c r="CA11" s="117"/>
      <c r="CB11" s="117"/>
      <c r="CC11" s="117"/>
      <c r="CD11" s="117"/>
      <c r="CE11" s="116"/>
      <c r="CF11" s="116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</row>
    <row r="12" spans="1:102" ht="10.95" customHeight="1">
      <c r="B12" s="533" t="s">
        <v>197</v>
      </c>
      <c r="C12" s="535"/>
      <c r="D12" s="535"/>
      <c r="E12" s="535"/>
      <c r="F12" s="535"/>
      <c r="G12" s="535"/>
      <c r="H12" s="535"/>
      <c r="I12" s="535"/>
      <c r="J12" s="535"/>
      <c r="K12" s="535"/>
      <c r="L12" s="118"/>
      <c r="M12" s="528">
        <f>'★成績書 (9)'!M12:W13</f>
        <v>0</v>
      </c>
      <c r="N12" s="528"/>
      <c r="O12" s="528"/>
      <c r="P12" s="528"/>
      <c r="Q12" s="528"/>
      <c r="R12" s="528"/>
      <c r="S12" s="528"/>
      <c r="T12" s="528"/>
      <c r="U12" s="528"/>
      <c r="V12" s="528"/>
      <c r="W12" s="52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</row>
    <row r="13" spans="1:102" ht="10.95" customHeight="1">
      <c r="B13" s="535"/>
      <c r="C13" s="535"/>
      <c r="D13" s="535"/>
      <c r="E13" s="535"/>
      <c r="F13" s="535"/>
      <c r="G13" s="535"/>
      <c r="H13" s="535"/>
      <c r="I13" s="535"/>
      <c r="J13" s="535"/>
      <c r="K13" s="535"/>
      <c r="L13" s="118"/>
      <c r="M13" s="528"/>
      <c r="N13" s="528"/>
      <c r="O13" s="528"/>
      <c r="P13" s="528"/>
      <c r="Q13" s="528"/>
      <c r="R13" s="528"/>
      <c r="S13" s="528"/>
      <c r="T13" s="528"/>
      <c r="U13" s="528"/>
      <c r="V13" s="528"/>
      <c r="W13" s="52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</row>
    <row r="14" spans="1:102" ht="10.95" customHeight="1">
      <c r="B14" s="533" t="s">
        <v>198</v>
      </c>
      <c r="C14" s="535"/>
      <c r="D14" s="535"/>
      <c r="E14" s="535"/>
      <c r="F14" s="535"/>
      <c r="G14" s="535"/>
      <c r="H14" s="535"/>
      <c r="I14" s="535"/>
      <c r="J14" s="535"/>
      <c r="K14" s="535"/>
      <c r="L14" s="118"/>
      <c r="M14" s="528">
        <f>'★成績書 (9)'!M14:W15</f>
        <v>0</v>
      </c>
      <c r="N14" s="528"/>
      <c r="O14" s="528"/>
      <c r="P14" s="528"/>
      <c r="Q14" s="528"/>
      <c r="R14" s="528"/>
      <c r="S14" s="528"/>
      <c r="T14" s="528"/>
      <c r="U14" s="528"/>
      <c r="V14" s="528"/>
      <c r="W14" s="528"/>
      <c r="X14" s="534" t="s">
        <v>199</v>
      </c>
      <c r="Y14" s="534"/>
      <c r="Z14" s="534"/>
      <c r="AA14" s="534"/>
      <c r="AB14" s="528">
        <f>'★成績書 (9)'!AB14:AL15</f>
        <v>0</v>
      </c>
      <c r="AC14" s="528"/>
      <c r="AD14" s="528"/>
      <c r="AE14" s="528"/>
      <c r="AF14" s="528"/>
      <c r="AG14" s="528"/>
      <c r="AH14" s="528"/>
      <c r="AI14" s="528"/>
      <c r="AJ14" s="528"/>
      <c r="AK14" s="528"/>
      <c r="AL14" s="52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</row>
    <row r="15" spans="1:102" ht="10.95" customHeight="1">
      <c r="B15" s="535"/>
      <c r="C15" s="535"/>
      <c r="D15" s="535"/>
      <c r="E15" s="535"/>
      <c r="F15" s="535"/>
      <c r="G15" s="535"/>
      <c r="H15" s="535"/>
      <c r="I15" s="535"/>
      <c r="J15" s="535"/>
      <c r="K15" s="535"/>
      <c r="L15" s="118"/>
      <c r="M15" s="528"/>
      <c r="N15" s="528"/>
      <c r="O15" s="528"/>
      <c r="P15" s="528"/>
      <c r="Q15" s="528"/>
      <c r="R15" s="528"/>
      <c r="S15" s="528"/>
      <c r="T15" s="528"/>
      <c r="U15" s="528"/>
      <c r="V15" s="528"/>
      <c r="W15" s="528"/>
      <c r="X15" s="534"/>
      <c r="Y15" s="534"/>
      <c r="Z15" s="534"/>
      <c r="AA15" s="534"/>
      <c r="AB15" s="528"/>
      <c r="AC15" s="528"/>
      <c r="AD15" s="528"/>
      <c r="AE15" s="528"/>
      <c r="AF15" s="528"/>
      <c r="AG15" s="528"/>
      <c r="AH15" s="528"/>
      <c r="AI15" s="528"/>
      <c r="AJ15" s="528"/>
      <c r="AK15" s="528"/>
      <c r="AL15" s="52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</row>
    <row r="16" spans="1:102" ht="10.95" customHeight="1">
      <c r="B16" s="533" t="s">
        <v>200</v>
      </c>
      <c r="C16" s="535"/>
      <c r="D16" s="535"/>
      <c r="E16" s="535"/>
      <c r="F16" s="535"/>
      <c r="G16" s="535"/>
      <c r="H16" s="535"/>
      <c r="I16" s="535"/>
      <c r="J16" s="535"/>
      <c r="K16" s="535"/>
      <c r="L16" s="116"/>
      <c r="M16" s="547" t="str">
        <f>'★成績書 (9)'!M16:Z17</f>
        <v>持ち込み</v>
      </c>
      <c r="N16" s="547"/>
      <c r="O16" s="547"/>
      <c r="P16" s="547"/>
      <c r="Q16" s="547"/>
      <c r="R16" s="547"/>
      <c r="S16" s="547"/>
      <c r="T16" s="547"/>
      <c r="U16" s="547"/>
      <c r="V16" s="547"/>
      <c r="W16" s="547"/>
      <c r="X16" s="547"/>
      <c r="Y16" s="547"/>
      <c r="Z16" s="547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</row>
    <row r="17" spans="2:99" ht="10.95" customHeight="1">
      <c r="B17" s="535"/>
      <c r="C17" s="535"/>
      <c r="D17" s="535"/>
      <c r="E17" s="535"/>
      <c r="F17" s="535"/>
      <c r="G17" s="535"/>
      <c r="H17" s="535"/>
      <c r="I17" s="535"/>
      <c r="J17" s="535"/>
      <c r="K17" s="535"/>
      <c r="L17" s="116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</row>
    <row r="18" spans="2:99" ht="10.95" customHeight="1">
      <c r="B18" s="533" t="s">
        <v>202</v>
      </c>
      <c r="C18" s="535"/>
      <c r="D18" s="535"/>
      <c r="E18" s="535"/>
      <c r="F18" s="535"/>
      <c r="G18" s="535"/>
      <c r="H18" s="535"/>
      <c r="I18" s="535"/>
      <c r="J18" s="535"/>
      <c r="K18" s="535"/>
      <c r="L18" s="116"/>
      <c r="M18" s="548">
        <f>★注文シート!G47</f>
        <v>0</v>
      </c>
      <c r="N18" s="548"/>
      <c r="O18" s="548"/>
      <c r="P18" s="548"/>
      <c r="Q18" s="548"/>
      <c r="R18" s="548"/>
      <c r="S18" s="548"/>
      <c r="T18" s="548"/>
      <c r="U18" s="548"/>
      <c r="V18" s="548"/>
      <c r="W18" s="548"/>
      <c r="X18" s="548"/>
      <c r="Y18" s="548"/>
      <c r="Z18" s="548"/>
      <c r="AA18" s="548"/>
      <c r="AB18" s="548"/>
      <c r="AC18" s="548"/>
      <c r="AD18" s="548"/>
      <c r="AE18" s="548"/>
      <c r="AF18" s="548"/>
      <c r="AG18" s="548"/>
      <c r="AH18" s="548"/>
      <c r="AI18" s="548"/>
      <c r="AJ18" s="548"/>
      <c r="AK18" s="548"/>
      <c r="AL18" s="548"/>
      <c r="AM18" s="548"/>
      <c r="AN18" s="548"/>
      <c r="AO18" s="548"/>
      <c r="AP18" s="548"/>
      <c r="AQ18" s="548"/>
      <c r="AR18" s="548"/>
      <c r="AS18" s="548"/>
      <c r="AT18" s="548"/>
      <c r="AU18" s="548"/>
      <c r="AV18" s="548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</row>
    <row r="19" spans="2:99" ht="10.95" customHeight="1">
      <c r="B19" s="535"/>
      <c r="C19" s="535"/>
      <c r="D19" s="535"/>
      <c r="E19" s="535"/>
      <c r="F19" s="535"/>
      <c r="G19" s="535"/>
      <c r="H19" s="535"/>
      <c r="I19" s="535"/>
      <c r="J19" s="535"/>
      <c r="K19" s="535"/>
      <c r="L19" s="116"/>
      <c r="M19" s="548"/>
      <c r="N19" s="548"/>
      <c r="O19" s="548"/>
      <c r="P19" s="548"/>
      <c r="Q19" s="548"/>
      <c r="R19" s="548"/>
      <c r="S19" s="548"/>
      <c r="T19" s="548"/>
      <c r="U19" s="548"/>
      <c r="V19" s="548"/>
      <c r="W19" s="548"/>
      <c r="X19" s="548"/>
      <c r="Y19" s="548"/>
      <c r="Z19" s="548"/>
      <c r="AA19" s="548"/>
      <c r="AB19" s="548"/>
      <c r="AC19" s="548"/>
      <c r="AD19" s="548"/>
      <c r="AE19" s="548"/>
      <c r="AF19" s="548"/>
      <c r="AG19" s="548"/>
      <c r="AH19" s="548"/>
      <c r="AI19" s="548"/>
      <c r="AJ19" s="548"/>
      <c r="AK19" s="548"/>
      <c r="AL19" s="548"/>
      <c r="AM19" s="548"/>
      <c r="AN19" s="548"/>
      <c r="AO19" s="548"/>
      <c r="AP19" s="548"/>
      <c r="AQ19" s="548"/>
      <c r="AR19" s="548"/>
      <c r="AS19" s="548"/>
      <c r="AT19" s="548"/>
      <c r="AU19" s="548"/>
      <c r="AV19" s="548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</row>
    <row r="20" spans="2:99" ht="10.95" customHeight="1"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</row>
    <row r="21" spans="2:99" ht="9" customHeight="1"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</row>
    <row r="22" spans="2:99" ht="9" customHeight="1"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</row>
    <row r="23" spans="2:99" ht="9" customHeight="1"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</row>
    <row r="24" spans="2:99" ht="9" customHeight="1">
      <c r="B24" s="549" t="s">
        <v>203</v>
      </c>
      <c r="C24" s="550"/>
      <c r="D24" s="550"/>
      <c r="E24" s="550"/>
      <c r="F24" s="550"/>
      <c r="G24" s="550"/>
      <c r="H24" s="550"/>
      <c r="I24" s="550"/>
      <c r="J24" s="550"/>
      <c r="K24" s="550"/>
      <c r="L24" s="122"/>
      <c r="M24" s="551">
        <f>★注文シート!C34</f>
        <v>0</v>
      </c>
      <c r="N24" s="551"/>
      <c r="O24" s="551"/>
      <c r="P24" s="551"/>
      <c r="Q24" s="551"/>
      <c r="R24" s="551"/>
      <c r="S24" s="551"/>
      <c r="T24" s="551"/>
      <c r="U24" s="551"/>
      <c r="V24" s="551"/>
      <c r="W24" s="551"/>
      <c r="X24" s="551"/>
      <c r="Y24" s="551"/>
      <c r="Z24" s="551"/>
      <c r="AA24" s="551"/>
      <c r="AB24" s="551"/>
      <c r="AC24" s="551"/>
      <c r="AD24" s="551"/>
      <c r="AE24" s="551"/>
      <c r="AF24" s="551"/>
      <c r="AG24" s="551"/>
      <c r="AH24" s="551"/>
      <c r="AI24" s="551"/>
      <c r="AJ24" s="551"/>
      <c r="AK24" s="551"/>
      <c r="AL24" s="551"/>
      <c r="AM24" s="551"/>
      <c r="AN24" s="551"/>
      <c r="AO24" s="551"/>
      <c r="AP24" s="551"/>
      <c r="AQ24" s="551"/>
      <c r="AR24" s="551"/>
      <c r="AS24" s="551"/>
      <c r="AT24" s="551"/>
      <c r="AU24" s="551"/>
      <c r="AV24" s="551"/>
      <c r="AW24" s="551"/>
      <c r="AX24" s="551"/>
      <c r="AY24" s="551"/>
      <c r="AZ24" s="551"/>
      <c r="BA24" s="551"/>
      <c r="BB24" s="551"/>
      <c r="BC24" s="551"/>
      <c r="BD24" s="551"/>
      <c r="BE24" s="551"/>
      <c r="BF24" s="551"/>
      <c r="BG24" s="551"/>
      <c r="BH24" s="551"/>
      <c r="BI24" s="551"/>
      <c r="BJ24" s="551"/>
      <c r="BK24" s="551"/>
      <c r="BL24" s="551"/>
      <c r="BM24" s="551"/>
      <c r="BN24" s="551"/>
      <c r="BO24" s="551"/>
      <c r="BP24" s="551"/>
      <c r="BQ24" s="551"/>
      <c r="BR24" s="551"/>
      <c r="BS24" s="551"/>
      <c r="BT24" s="551"/>
      <c r="BU24" s="551"/>
      <c r="BV24" s="551"/>
      <c r="BW24" s="551"/>
      <c r="BX24" s="551"/>
      <c r="BY24" s="551"/>
      <c r="BZ24" s="551"/>
      <c r="CA24" s="551"/>
      <c r="CB24" s="551"/>
      <c r="CC24" s="551"/>
      <c r="CD24" s="551"/>
      <c r="CE24" s="551"/>
      <c r="CF24" s="551"/>
      <c r="CG24" s="551"/>
      <c r="CH24" s="551"/>
      <c r="CI24" s="551"/>
      <c r="CJ24" s="551"/>
      <c r="CK24" s="551"/>
      <c r="CL24" s="551"/>
      <c r="CM24" s="551"/>
      <c r="CN24" s="551"/>
      <c r="CO24" s="551"/>
      <c r="CP24" s="551"/>
      <c r="CQ24" s="551"/>
      <c r="CR24" s="551"/>
      <c r="CS24" s="551"/>
      <c r="CT24" s="551"/>
      <c r="CU24" s="551"/>
    </row>
    <row r="25" spans="2:99" ht="9" customHeight="1">
      <c r="B25" s="550"/>
      <c r="C25" s="550"/>
      <c r="D25" s="550"/>
      <c r="E25" s="550"/>
      <c r="F25" s="550"/>
      <c r="G25" s="550"/>
      <c r="H25" s="550"/>
      <c r="I25" s="550"/>
      <c r="J25" s="550"/>
      <c r="K25" s="550"/>
      <c r="L25" s="122"/>
      <c r="M25" s="551"/>
      <c r="N25" s="551"/>
      <c r="O25" s="551"/>
      <c r="P25" s="551"/>
      <c r="Q25" s="551"/>
      <c r="R25" s="551"/>
      <c r="S25" s="551"/>
      <c r="T25" s="551"/>
      <c r="U25" s="551"/>
      <c r="V25" s="551"/>
      <c r="W25" s="551"/>
      <c r="X25" s="551"/>
      <c r="Y25" s="551"/>
      <c r="Z25" s="551"/>
      <c r="AA25" s="551"/>
      <c r="AB25" s="551"/>
      <c r="AC25" s="551"/>
      <c r="AD25" s="551"/>
      <c r="AE25" s="551"/>
      <c r="AF25" s="551"/>
      <c r="AG25" s="551"/>
      <c r="AH25" s="551"/>
      <c r="AI25" s="551"/>
      <c r="AJ25" s="551"/>
      <c r="AK25" s="551"/>
      <c r="AL25" s="551"/>
      <c r="AM25" s="551"/>
      <c r="AN25" s="551"/>
      <c r="AO25" s="551"/>
      <c r="AP25" s="551"/>
      <c r="AQ25" s="551"/>
      <c r="AR25" s="551"/>
      <c r="AS25" s="551"/>
      <c r="AT25" s="551"/>
      <c r="AU25" s="551"/>
      <c r="AV25" s="551"/>
      <c r="AW25" s="551"/>
      <c r="AX25" s="551"/>
      <c r="AY25" s="551"/>
      <c r="AZ25" s="551"/>
      <c r="BA25" s="551"/>
      <c r="BB25" s="551"/>
      <c r="BC25" s="551"/>
      <c r="BD25" s="551"/>
      <c r="BE25" s="551"/>
      <c r="BF25" s="551"/>
      <c r="BG25" s="551"/>
      <c r="BH25" s="551"/>
      <c r="BI25" s="551"/>
      <c r="BJ25" s="551"/>
      <c r="BK25" s="551"/>
      <c r="BL25" s="551"/>
      <c r="BM25" s="551"/>
      <c r="BN25" s="551"/>
      <c r="BO25" s="551"/>
      <c r="BP25" s="551"/>
      <c r="BQ25" s="551"/>
      <c r="BR25" s="551"/>
      <c r="BS25" s="551"/>
      <c r="BT25" s="551"/>
      <c r="BU25" s="551"/>
      <c r="BV25" s="551"/>
      <c r="BW25" s="551"/>
      <c r="BX25" s="551"/>
      <c r="BY25" s="551"/>
      <c r="BZ25" s="551"/>
      <c r="CA25" s="551"/>
      <c r="CB25" s="551"/>
      <c r="CC25" s="551"/>
      <c r="CD25" s="551"/>
      <c r="CE25" s="551"/>
      <c r="CF25" s="551"/>
      <c r="CG25" s="551"/>
      <c r="CH25" s="551"/>
      <c r="CI25" s="551"/>
      <c r="CJ25" s="551"/>
      <c r="CK25" s="551"/>
      <c r="CL25" s="551"/>
      <c r="CM25" s="551"/>
      <c r="CN25" s="551"/>
      <c r="CO25" s="551"/>
      <c r="CP25" s="551"/>
      <c r="CQ25" s="551"/>
      <c r="CR25" s="551"/>
      <c r="CS25" s="551"/>
      <c r="CT25" s="551"/>
      <c r="CU25" s="551"/>
    </row>
    <row r="26" spans="2:99" ht="9" customHeight="1">
      <c r="B26" s="535"/>
      <c r="C26" s="535"/>
      <c r="D26" s="535"/>
      <c r="E26" s="535"/>
      <c r="F26" s="535"/>
      <c r="G26" s="535"/>
      <c r="H26" s="535"/>
      <c r="I26" s="535"/>
      <c r="J26" s="535"/>
      <c r="K26" s="535"/>
      <c r="L26" s="535"/>
      <c r="M26" s="535"/>
      <c r="N26" s="535"/>
      <c r="O26" s="535"/>
      <c r="P26" s="535"/>
      <c r="Q26" s="535"/>
      <c r="R26" s="535"/>
      <c r="S26" s="535"/>
      <c r="T26" s="535"/>
      <c r="U26" s="535"/>
      <c r="V26" s="535"/>
      <c r="W26" s="535"/>
      <c r="X26" s="535"/>
      <c r="Y26" s="535"/>
      <c r="Z26" s="535"/>
      <c r="AA26" s="535"/>
      <c r="AB26" s="535"/>
      <c r="AC26" s="535"/>
      <c r="AD26" s="535"/>
      <c r="AE26" s="535"/>
      <c r="AF26" s="535"/>
      <c r="AG26" s="535"/>
      <c r="AH26" s="535"/>
      <c r="AI26" s="535"/>
      <c r="AJ26" s="535"/>
      <c r="AK26" s="535"/>
      <c r="AL26" s="535"/>
      <c r="AM26" s="535"/>
      <c r="AN26" s="535"/>
      <c r="AO26" s="535"/>
      <c r="AP26" s="535"/>
      <c r="AQ26" s="535"/>
      <c r="AR26" s="535"/>
      <c r="AS26" s="535"/>
      <c r="AT26" s="535"/>
      <c r="AU26" s="535"/>
      <c r="AV26" s="535"/>
      <c r="AW26" s="535"/>
      <c r="AX26" s="535"/>
      <c r="AY26" s="535"/>
      <c r="AZ26" s="535"/>
      <c r="BA26" s="535"/>
      <c r="BB26" s="535"/>
      <c r="BC26" s="535"/>
      <c r="BD26" s="535"/>
      <c r="BE26" s="535"/>
      <c r="BF26" s="535"/>
      <c r="BG26" s="535"/>
      <c r="BH26" s="535"/>
      <c r="BI26" s="535"/>
      <c r="BJ26" s="535"/>
      <c r="BK26" s="535"/>
      <c r="BL26" s="535"/>
      <c r="BM26" s="535"/>
      <c r="BN26" s="535"/>
      <c r="BO26" s="535"/>
      <c r="BP26" s="535"/>
      <c r="BQ26" s="535"/>
      <c r="BR26" s="535"/>
      <c r="BS26" s="535"/>
      <c r="BT26" s="535"/>
      <c r="BU26" s="535"/>
      <c r="BV26" s="535"/>
      <c r="BW26" s="535"/>
      <c r="BX26" s="535"/>
      <c r="BY26" s="535"/>
      <c r="BZ26" s="535"/>
      <c r="CA26" s="535"/>
      <c r="CB26" s="535"/>
      <c r="CC26" s="535"/>
      <c r="CD26" s="535"/>
      <c r="CE26" s="535"/>
      <c r="CF26" s="535"/>
      <c r="CG26" s="535"/>
      <c r="CH26" s="535"/>
      <c r="CI26" s="535"/>
      <c r="CJ26" s="535"/>
      <c r="CK26" s="535"/>
      <c r="CL26" s="535"/>
      <c r="CM26" s="535"/>
      <c r="CN26" s="535"/>
      <c r="CO26" s="535"/>
      <c r="CP26" s="535"/>
      <c r="CQ26" s="535"/>
      <c r="CR26" s="535"/>
      <c r="CS26" s="535"/>
      <c r="CT26" s="535"/>
      <c r="CU26" s="535"/>
    </row>
    <row r="27" spans="2:99" ht="7.5" customHeight="1">
      <c r="B27" s="533" t="s">
        <v>204</v>
      </c>
      <c r="C27" s="535"/>
      <c r="D27" s="535"/>
      <c r="E27" s="535"/>
      <c r="F27" s="535"/>
      <c r="G27" s="535"/>
      <c r="H27" s="535"/>
      <c r="I27" s="535"/>
      <c r="J27" s="535"/>
      <c r="K27" s="535"/>
      <c r="L27" s="535"/>
      <c r="M27" s="535"/>
      <c r="N27" s="535"/>
      <c r="O27" s="535"/>
      <c r="P27" s="535"/>
      <c r="Q27" s="535"/>
      <c r="R27" s="535"/>
      <c r="S27" s="535"/>
      <c r="T27" s="535"/>
      <c r="U27" s="535"/>
      <c r="V27" s="535"/>
      <c r="W27" s="535"/>
      <c r="X27" s="535"/>
      <c r="Y27" s="535"/>
      <c r="Z27" s="535"/>
      <c r="AA27" s="535"/>
      <c r="AB27" s="535"/>
      <c r="AC27" s="535"/>
      <c r="AD27" s="535"/>
      <c r="AE27" s="535"/>
      <c r="AF27" s="535"/>
      <c r="AG27" s="535"/>
      <c r="AH27" s="535"/>
      <c r="AI27" s="535"/>
      <c r="AJ27" s="535"/>
      <c r="AK27" s="535"/>
      <c r="AL27" s="535"/>
      <c r="AM27" s="535"/>
      <c r="AN27" s="535"/>
      <c r="AO27" s="535"/>
      <c r="AP27" s="535"/>
      <c r="AQ27" s="535"/>
      <c r="AR27" s="535"/>
      <c r="AS27" s="535"/>
      <c r="AT27" s="535"/>
      <c r="AU27" s="535"/>
      <c r="AV27" s="535"/>
      <c r="AW27" s="535"/>
      <c r="AX27" s="535"/>
      <c r="AY27" s="535"/>
      <c r="AZ27" s="535"/>
      <c r="BA27" s="535"/>
      <c r="BB27" s="535"/>
      <c r="BC27" s="535"/>
      <c r="BD27" s="535"/>
      <c r="BE27" s="535"/>
      <c r="BF27" s="535"/>
      <c r="BG27" s="535"/>
      <c r="BH27" s="535"/>
      <c r="BI27" s="535"/>
      <c r="BJ27" s="535"/>
      <c r="BK27" s="535"/>
      <c r="BL27" s="535"/>
      <c r="BM27" s="535"/>
      <c r="BN27" s="535"/>
      <c r="BO27" s="535"/>
      <c r="BP27" s="535"/>
      <c r="BQ27" s="535"/>
      <c r="BR27" s="535"/>
      <c r="BS27" s="535"/>
      <c r="BT27" s="535"/>
      <c r="BU27" s="535"/>
      <c r="BV27" s="535"/>
      <c r="BW27" s="535"/>
      <c r="BX27" s="535"/>
      <c r="BY27" s="535"/>
      <c r="BZ27" s="535"/>
      <c r="CA27" s="535"/>
      <c r="CB27" s="535"/>
      <c r="CC27" s="535"/>
      <c r="CD27" s="535"/>
      <c r="CE27" s="535"/>
      <c r="CF27" s="535"/>
      <c r="CG27" s="535"/>
      <c r="CH27" s="535"/>
      <c r="CI27" s="535"/>
      <c r="CJ27" s="535"/>
      <c r="CK27" s="535"/>
      <c r="CL27" s="535"/>
      <c r="CM27" s="535"/>
      <c r="CN27" s="535"/>
      <c r="CO27" s="535"/>
      <c r="CP27" s="535"/>
      <c r="CQ27" s="535"/>
      <c r="CR27" s="535"/>
      <c r="CS27" s="535"/>
      <c r="CT27" s="535"/>
      <c r="CU27" s="535"/>
    </row>
    <row r="28" spans="2:99" ht="7.5" customHeight="1" thickBot="1">
      <c r="B28" s="535"/>
      <c r="C28" s="535"/>
      <c r="D28" s="535"/>
      <c r="E28" s="535"/>
      <c r="F28" s="535"/>
      <c r="G28" s="535"/>
      <c r="H28" s="535"/>
      <c r="I28" s="535"/>
      <c r="J28" s="535"/>
      <c r="K28" s="535"/>
      <c r="L28" s="535"/>
      <c r="M28" s="535"/>
      <c r="N28" s="535"/>
      <c r="O28" s="535"/>
      <c r="P28" s="535"/>
      <c r="Q28" s="535"/>
      <c r="R28" s="535"/>
      <c r="S28" s="535"/>
      <c r="T28" s="535"/>
      <c r="U28" s="535"/>
      <c r="V28" s="535"/>
      <c r="W28" s="535"/>
      <c r="X28" s="535"/>
      <c r="Y28" s="535"/>
      <c r="Z28" s="535"/>
      <c r="AA28" s="535"/>
      <c r="AB28" s="535"/>
      <c r="AC28" s="535"/>
      <c r="AD28" s="535"/>
      <c r="AE28" s="535"/>
      <c r="AF28" s="535"/>
      <c r="AG28" s="535"/>
      <c r="AH28" s="535"/>
      <c r="AI28" s="535"/>
      <c r="AJ28" s="535"/>
      <c r="AK28" s="535"/>
      <c r="AL28" s="535"/>
      <c r="AM28" s="535"/>
      <c r="AN28" s="535"/>
      <c r="AO28" s="535"/>
      <c r="AP28" s="535"/>
      <c r="AQ28" s="535"/>
      <c r="AR28" s="535"/>
      <c r="AS28" s="535"/>
      <c r="AT28" s="535"/>
      <c r="AU28" s="535"/>
      <c r="AV28" s="535"/>
      <c r="AW28" s="535"/>
      <c r="AX28" s="535"/>
      <c r="AY28" s="535"/>
      <c r="AZ28" s="535"/>
      <c r="BA28" s="535"/>
      <c r="BB28" s="535"/>
      <c r="BC28" s="535"/>
      <c r="BD28" s="535"/>
      <c r="BE28" s="535"/>
      <c r="BF28" s="535"/>
      <c r="BG28" s="535"/>
      <c r="BH28" s="535"/>
      <c r="BI28" s="535"/>
      <c r="BJ28" s="535"/>
      <c r="BK28" s="535"/>
      <c r="BL28" s="535"/>
      <c r="BM28" s="535"/>
      <c r="BN28" s="535"/>
      <c r="BO28" s="535"/>
      <c r="BP28" s="535"/>
      <c r="BQ28" s="535"/>
      <c r="BR28" s="535"/>
      <c r="BS28" s="535"/>
      <c r="BT28" s="535"/>
      <c r="BU28" s="535"/>
      <c r="BV28" s="535"/>
      <c r="BW28" s="535"/>
      <c r="BX28" s="535"/>
      <c r="BY28" s="535"/>
      <c r="BZ28" s="535"/>
      <c r="CA28" s="535"/>
      <c r="CB28" s="535"/>
      <c r="CC28" s="535"/>
      <c r="CD28" s="535"/>
      <c r="CE28" s="535"/>
      <c r="CF28" s="535"/>
      <c r="CG28" s="535"/>
      <c r="CH28" s="535"/>
      <c r="CI28" s="535"/>
      <c r="CJ28" s="535"/>
      <c r="CK28" s="535"/>
      <c r="CL28" s="535"/>
      <c r="CM28" s="535"/>
      <c r="CN28" s="535"/>
      <c r="CO28" s="535"/>
      <c r="CP28" s="535"/>
      <c r="CQ28" s="535"/>
      <c r="CR28" s="535"/>
      <c r="CS28" s="535"/>
      <c r="CT28" s="535"/>
      <c r="CU28" s="535"/>
    </row>
    <row r="29" spans="2:99" ht="9" customHeight="1">
      <c r="B29" s="552" t="s">
        <v>205</v>
      </c>
      <c r="C29" s="553"/>
      <c r="D29" s="553"/>
      <c r="E29" s="553"/>
      <c r="F29" s="553"/>
      <c r="G29" s="553"/>
      <c r="H29" s="553"/>
      <c r="I29" s="553"/>
      <c r="J29" s="553"/>
      <c r="K29" s="553"/>
      <c r="L29" s="553"/>
      <c r="M29" s="553"/>
      <c r="N29" s="553"/>
      <c r="O29" s="553"/>
      <c r="P29" s="553"/>
      <c r="Q29" s="553"/>
      <c r="R29" s="554"/>
      <c r="S29" s="123"/>
      <c r="T29" s="555">
        <f>★注文シート!D47</f>
        <v>0</v>
      </c>
      <c r="U29" s="555"/>
      <c r="V29" s="555"/>
      <c r="W29" s="555"/>
      <c r="X29" s="555"/>
      <c r="Y29" s="555"/>
      <c r="Z29" s="555"/>
      <c r="AA29" s="555"/>
      <c r="AB29" s="555"/>
      <c r="AC29" s="555"/>
      <c r="AD29" s="555"/>
      <c r="AE29" s="555"/>
      <c r="AF29" s="555"/>
      <c r="AG29" s="555"/>
      <c r="AH29" s="555"/>
      <c r="AI29" s="555"/>
      <c r="AJ29" s="555"/>
      <c r="AK29" s="555"/>
      <c r="AL29" s="555"/>
      <c r="AM29" s="555"/>
      <c r="AN29" s="555"/>
      <c r="AO29" s="555"/>
      <c r="AP29" s="555"/>
      <c r="AQ29" s="555"/>
      <c r="AR29" s="555"/>
      <c r="AS29" s="555"/>
      <c r="AT29" s="555"/>
      <c r="AU29" s="555"/>
      <c r="AV29" s="555"/>
      <c r="AW29" s="555"/>
      <c r="AX29" s="555"/>
      <c r="AY29" s="555"/>
      <c r="AZ29" s="555"/>
      <c r="BA29" s="555"/>
      <c r="BB29" s="555"/>
      <c r="BC29" s="555"/>
      <c r="BD29" s="555"/>
      <c r="BE29" s="555"/>
      <c r="BF29" s="555"/>
      <c r="BG29" s="555"/>
      <c r="BH29" s="555"/>
      <c r="BI29" s="555"/>
      <c r="BJ29" s="555"/>
      <c r="BK29" s="555"/>
      <c r="BL29" s="555"/>
      <c r="BM29" s="555"/>
      <c r="BN29" s="555"/>
      <c r="BO29" s="555"/>
      <c r="BP29" s="555"/>
      <c r="BQ29" s="555"/>
      <c r="BR29" s="555"/>
      <c r="BS29" s="555"/>
      <c r="BT29" s="555"/>
      <c r="BU29" s="555"/>
      <c r="BV29" s="555"/>
      <c r="BW29" s="555"/>
      <c r="BX29" s="555"/>
      <c r="BY29" s="555"/>
      <c r="BZ29" s="555"/>
      <c r="CA29" s="555"/>
      <c r="CB29" s="555"/>
      <c r="CC29" s="555"/>
      <c r="CD29" s="555"/>
      <c r="CE29" s="555"/>
      <c r="CF29" s="555"/>
      <c r="CG29" s="555"/>
      <c r="CH29" s="555"/>
      <c r="CI29" s="555"/>
      <c r="CJ29" s="555"/>
      <c r="CK29" s="555"/>
      <c r="CL29" s="555"/>
      <c r="CM29" s="555"/>
      <c r="CN29" s="555"/>
      <c r="CO29" s="555"/>
      <c r="CP29" s="555"/>
      <c r="CQ29" s="555"/>
      <c r="CR29" s="555"/>
      <c r="CS29" s="555"/>
      <c r="CT29" s="555"/>
      <c r="CU29" s="556"/>
    </row>
    <row r="30" spans="2:99" ht="9" customHeight="1">
      <c r="B30" s="540"/>
      <c r="C30" s="541"/>
      <c r="D30" s="541"/>
      <c r="E30" s="541"/>
      <c r="F30" s="541"/>
      <c r="G30" s="541"/>
      <c r="H30" s="541"/>
      <c r="I30" s="541"/>
      <c r="J30" s="541"/>
      <c r="K30" s="541"/>
      <c r="L30" s="541"/>
      <c r="M30" s="541"/>
      <c r="N30" s="541"/>
      <c r="O30" s="541"/>
      <c r="P30" s="541"/>
      <c r="Q30" s="541"/>
      <c r="R30" s="542"/>
      <c r="S30" s="125"/>
      <c r="T30" s="545"/>
      <c r="U30" s="545"/>
      <c r="V30" s="545"/>
      <c r="W30" s="545"/>
      <c r="X30" s="545"/>
      <c r="Y30" s="545"/>
      <c r="Z30" s="545"/>
      <c r="AA30" s="545"/>
      <c r="AB30" s="545"/>
      <c r="AC30" s="545"/>
      <c r="AD30" s="545"/>
      <c r="AE30" s="545"/>
      <c r="AF30" s="545"/>
      <c r="AG30" s="545"/>
      <c r="AH30" s="545"/>
      <c r="AI30" s="545"/>
      <c r="AJ30" s="545"/>
      <c r="AK30" s="545"/>
      <c r="AL30" s="545"/>
      <c r="AM30" s="545"/>
      <c r="AN30" s="545"/>
      <c r="AO30" s="545"/>
      <c r="AP30" s="545"/>
      <c r="AQ30" s="545"/>
      <c r="AR30" s="545"/>
      <c r="AS30" s="545"/>
      <c r="AT30" s="545"/>
      <c r="AU30" s="545"/>
      <c r="AV30" s="545"/>
      <c r="AW30" s="545"/>
      <c r="AX30" s="545"/>
      <c r="AY30" s="545"/>
      <c r="AZ30" s="545"/>
      <c r="BA30" s="545"/>
      <c r="BB30" s="545"/>
      <c r="BC30" s="545"/>
      <c r="BD30" s="545"/>
      <c r="BE30" s="545"/>
      <c r="BF30" s="545"/>
      <c r="BG30" s="545"/>
      <c r="BH30" s="545"/>
      <c r="BI30" s="545"/>
      <c r="BJ30" s="545"/>
      <c r="BK30" s="545"/>
      <c r="BL30" s="545"/>
      <c r="BM30" s="545"/>
      <c r="BN30" s="545"/>
      <c r="BO30" s="545"/>
      <c r="BP30" s="545"/>
      <c r="BQ30" s="545"/>
      <c r="BR30" s="545"/>
      <c r="BS30" s="545"/>
      <c r="BT30" s="545"/>
      <c r="BU30" s="545"/>
      <c r="BV30" s="545"/>
      <c r="BW30" s="545"/>
      <c r="BX30" s="545"/>
      <c r="BY30" s="545"/>
      <c r="BZ30" s="545"/>
      <c r="CA30" s="545"/>
      <c r="CB30" s="545"/>
      <c r="CC30" s="545"/>
      <c r="CD30" s="545"/>
      <c r="CE30" s="545"/>
      <c r="CF30" s="545"/>
      <c r="CG30" s="545"/>
      <c r="CH30" s="545"/>
      <c r="CI30" s="545"/>
      <c r="CJ30" s="545"/>
      <c r="CK30" s="545"/>
      <c r="CL30" s="545"/>
      <c r="CM30" s="545"/>
      <c r="CN30" s="545"/>
      <c r="CO30" s="545"/>
      <c r="CP30" s="545"/>
      <c r="CQ30" s="545"/>
      <c r="CR30" s="545"/>
      <c r="CS30" s="545"/>
      <c r="CT30" s="545"/>
      <c r="CU30" s="546"/>
    </row>
    <row r="31" spans="2:99" ht="9" customHeight="1">
      <c r="B31" s="537" t="s">
        <v>206</v>
      </c>
      <c r="C31" s="538"/>
      <c r="D31" s="538"/>
      <c r="E31" s="538"/>
      <c r="F31" s="538"/>
      <c r="G31" s="538"/>
      <c r="H31" s="538"/>
      <c r="I31" s="538"/>
      <c r="J31" s="538"/>
      <c r="K31" s="538"/>
      <c r="L31" s="538"/>
      <c r="M31" s="538"/>
      <c r="N31" s="538"/>
      <c r="O31" s="538"/>
      <c r="P31" s="538"/>
      <c r="Q31" s="538"/>
      <c r="R31" s="539"/>
      <c r="S31" s="126"/>
      <c r="T31" s="543">
        <f>★注文シート!F47</f>
        <v>0</v>
      </c>
      <c r="U31" s="543"/>
      <c r="V31" s="543"/>
      <c r="W31" s="543"/>
      <c r="X31" s="543"/>
      <c r="Y31" s="543"/>
      <c r="Z31" s="543"/>
      <c r="AA31" s="543"/>
      <c r="AB31" s="543"/>
      <c r="AC31" s="543"/>
      <c r="AD31" s="543"/>
      <c r="AE31" s="543"/>
      <c r="AF31" s="543"/>
      <c r="AG31" s="543"/>
      <c r="AH31" s="543"/>
      <c r="AI31" s="543"/>
      <c r="AJ31" s="543"/>
      <c r="AK31" s="543"/>
      <c r="AL31" s="543"/>
      <c r="AM31" s="543"/>
      <c r="AN31" s="543"/>
      <c r="AO31" s="543"/>
      <c r="AP31" s="543"/>
      <c r="AQ31" s="543"/>
      <c r="AR31" s="543"/>
      <c r="AS31" s="543"/>
      <c r="AT31" s="543"/>
      <c r="AU31" s="543"/>
      <c r="AV31" s="543"/>
      <c r="AW31" s="543"/>
      <c r="AX31" s="543"/>
      <c r="AY31" s="543"/>
      <c r="AZ31" s="543"/>
      <c r="BA31" s="543"/>
      <c r="BB31" s="543"/>
      <c r="BC31" s="543"/>
      <c r="BD31" s="543"/>
      <c r="BE31" s="543"/>
      <c r="BF31" s="543"/>
      <c r="BG31" s="543"/>
      <c r="BH31" s="543"/>
      <c r="BI31" s="543"/>
      <c r="BJ31" s="543"/>
      <c r="BK31" s="543"/>
      <c r="BL31" s="543"/>
      <c r="BM31" s="543"/>
      <c r="BN31" s="543"/>
      <c r="BO31" s="543"/>
      <c r="BP31" s="543"/>
      <c r="BQ31" s="543"/>
      <c r="BR31" s="543"/>
      <c r="BS31" s="543"/>
      <c r="BT31" s="543"/>
      <c r="BU31" s="543"/>
      <c r="BV31" s="543"/>
      <c r="BW31" s="543"/>
      <c r="BX31" s="543"/>
      <c r="BY31" s="543"/>
      <c r="BZ31" s="543"/>
      <c r="CA31" s="543"/>
      <c r="CB31" s="543"/>
      <c r="CC31" s="543"/>
      <c r="CD31" s="543"/>
      <c r="CE31" s="543"/>
      <c r="CF31" s="543"/>
      <c r="CG31" s="543"/>
      <c r="CH31" s="543"/>
      <c r="CI31" s="543"/>
      <c r="CJ31" s="543"/>
      <c r="CK31" s="543"/>
      <c r="CL31" s="543"/>
      <c r="CM31" s="543"/>
      <c r="CN31" s="543"/>
      <c r="CO31" s="543"/>
      <c r="CP31" s="543"/>
      <c r="CQ31" s="543"/>
      <c r="CR31" s="543"/>
      <c r="CS31" s="543"/>
      <c r="CT31" s="543"/>
      <c r="CU31" s="544"/>
    </row>
    <row r="32" spans="2:99" ht="9" customHeight="1">
      <c r="B32" s="540"/>
      <c r="C32" s="541"/>
      <c r="D32" s="541"/>
      <c r="E32" s="541"/>
      <c r="F32" s="541"/>
      <c r="G32" s="541"/>
      <c r="H32" s="541"/>
      <c r="I32" s="541"/>
      <c r="J32" s="541"/>
      <c r="K32" s="541"/>
      <c r="L32" s="541"/>
      <c r="M32" s="541"/>
      <c r="N32" s="541"/>
      <c r="O32" s="541"/>
      <c r="P32" s="541"/>
      <c r="Q32" s="541"/>
      <c r="R32" s="542"/>
      <c r="S32" s="125"/>
      <c r="T32" s="545"/>
      <c r="U32" s="545"/>
      <c r="V32" s="545"/>
      <c r="W32" s="545"/>
      <c r="X32" s="545"/>
      <c r="Y32" s="545"/>
      <c r="Z32" s="545"/>
      <c r="AA32" s="545"/>
      <c r="AB32" s="545"/>
      <c r="AC32" s="545"/>
      <c r="AD32" s="545"/>
      <c r="AE32" s="545"/>
      <c r="AF32" s="545"/>
      <c r="AG32" s="545"/>
      <c r="AH32" s="545"/>
      <c r="AI32" s="545"/>
      <c r="AJ32" s="545"/>
      <c r="AK32" s="545"/>
      <c r="AL32" s="545"/>
      <c r="AM32" s="545"/>
      <c r="AN32" s="545"/>
      <c r="AO32" s="545"/>
      <c r="AP32" s="545"/>
      <c r="AQ32" s="545"/>
      <c r="AR32" s="545"/>
      <c r="AS32" s="545"/>
      <c r="AT32" s="545"/>
      <c r="AU32" s="545"/>
      <c r="AV32" s="545"/>
      <c r="AW32" s="545"/>
      <c r="AX32" s="545"/>
      <c r="AY32" s="545"/>
      <c r="AZ32" s="545"/>
      <c r="BA32" s="545"/>
      <c r="BB32" s="545"/>
      <c r="BC32" s="545"/>
      <c r="BD32" s="545"/>
      <c r="BE32" s="545"/>
      <c r="BF32" s="545"/>
      <c r="BG32" s="545"/>
      <c r="BH32" s="545"/>
      <c r="BI32" s="545"/>
      <c r="BJ32" s="545"/>
      <c r="BK32" s="545"/>
      <c r="BL32" s="545"/>
      <c r="BM32" s="545"/>
      <c r="BN32" s="545"/>
      <c r="BO32" s="545"/>
      <c r="BP32" s="545"/>
      <c r="BQ32" s="545"/>
      <c r="BR32" s="545"/>
      <c r="BS32" s="545"/>
      <c r="BT32" s="545"/>
      <c r="BU32" s="545"/>
      <c r="BV32" s="545"/>
      <c r="BW32" s="545"/>
      <c r="BX32" s="545"/>
      <c r="BY32" s="545"/>
      <c r="BZ32" s="545"/>
      <c r="CA32" s="545"/>
      <c r="CB32" s="545"/>
      <c r="CC32" s="545"/>
      <c r="CD32" s="545"/>
      <c r="CE32" s="545"/>
      <c r="CF32" s="545"/>
      <c r="CG32" s="545"/>
      <c r="CH32" s="545"/>
      <c r="CI32" s="545"/>
      <c r="CJ32" s="545"/>
      <c r="CK32" s="545"/>
      <c r="CL32" s="545"/>
      <c r="CM32" s="545"/>
      <c r="CN32" s="545"/>
      <c r="CO32" s="545"/>
      <c r="CP32" s="545"/>
      <c r="CQ32" s="545"/>
      <c r="CR32" s="545"/>
      <c r="CS32" s="545"/>
      <c r="CT32" s="545"/>
      <c r="CU32" s="546"/>
    </row>
    <row r="33" spans="2:105" ht="9" customHeight="1">
      <c r="B33" s="537" t="s">
        <v>207</v>
      </c>
      <c r="C33" s="538"/>
      <c r="D33" s="538"/>
      <c r="E33" s="538"/>
      <c r="F33" s="538"/>
      <c r="G33" s="538"/>
      <c r="H33" s="538"/>
      <c r="I33" s="538"/>
      <c r="J33" s="538"/>
      <c r="K33" s="538"/>
      <c r="L33" s="538"/>
      <c r="M33" s="538"/>
      <c r="N33" s="538"/>
      <c r="O33" s="538"/>
      <c r="P33" s="538"/>
      <c r="Q33" s="538"/>
      <c r="R33" s="539"/>
      <c r="S33" s="127"/>
      <c r="T33" s="579">
        <f>★注文シート!E47</f>
        <v>0</v>
      </c>
      <c r="U33" s="579"/>
      <c r="V33" s="579"/>
      <c r="W33" s="579"/>
      <c r="X33" s="579"/>
      <c r="Y33" s="579"/>
      <c r="Z33" s="579"/>
      <c r="AA33" s="579"/>
      <c r="AB33" s="579"/>
      <c r="AC33" s="579"/>
      <c r="AD33" s="579"/>
      <c r="AE33" s="579"/>
      <c r="AF33" s="579"/>
      <c r="AG33" s="579"/>
      <c r="AH33" s="579"/>
      <c r="AI33" s="579"/>
      <c r="AJ33" s="579"/>
      <c r="AK33" s="579"/>
      <c r="AL33" s="579"/>
      <c r="AM33" s="579"/>
      <c r="AN33" s="579"/>
      <c r="AO33" s="579"/>
      <c r="AP33" s="579"/>
      <c r="AQ33" s="579"/>
      <c r="AR33" s="579"/>
      <c r="AS33" s="579"/>
      <c r="AT33" s="579"/>
      <c r="AU33" s="579"/>
      <c r="AV33" s="579"/>
      <c r="AW33" s="579"/>
      <c r="AX33" s="579"/>
      <c r="AY33" s="579"/>
      <c r="AZ33" s="579"/>
      <c r="BA33" s="579"/>
      <c r="BB33" s="579"/>
      <c r="BC33" s="579"/>
      <c r="BD33" s="579"/>
      <c r="BE33" s="579"/>
      <c r="BF33" s="579"/>
      <c r="BG33" s="579"/>
      <c r="BH33" s="579"/>
      <c r="BI33" s="579"/>
      <c r="BJ33" s="579"/>
      <c r="BK33" s="579"/>
      <c r="BL33" s="579"/>
      <c r="BM33" s="579"/>
      <c r="BN33" s="579"/>
      <c r="BO33" s="579"/>
      <c r="BP33" s="579"/>
      <c r="BQ33" s="579"/>
      <c r="BR33" s="579"/>
      <c r="BS33" s="579"/>
      <c r="BT33" s="579"/>
      <c r="BU33" s="579"/>
      <c r="BV33" s="579"/>
      <c r="BW33" s="579"/>
      <c r="BX33" s="579"/>
      <c r="BY33" s="579"/>
      <c r="BZ33" s="579"/>
      <c r="CA33" s="579"/>
      <c r="CB33" s="579"/>
      <c r="CC33" s="579"/>
      <c r="CD33" s="579"/>
      <c r="CE33" s="579"/>
      <c r="CF33" s="579"/>
      <c r="CG33" s="579"/>
      <c r="CH33" s="579"/>
      <c r="CI33" s="579"/>
      <c r="CJ33" s="579"/>
      <c r="CK33" s="579"/>
      <c r="CL33" s="579"/>
      <c r="CM33" s="579"/>
      <c r="CN33" s="579"/>
      <c r="CO33" s="579"/>
      <c r="CP33" s="579"/>
      <c r="CQ33" s="579"/>
      <c r="CR33" s="579"/>
      <c r="CS33" s="579"/>
      <c r="CT33" s="579"/>
      <c r="CU33" s="580"/>
      <c r="CZ33" s="113" t="s">
        <v>208</v>
      </c>
      <c r="DA33" s="113" t="s">
        <v>209</v>
      </c>
    </row>
    <row r="34" spans="2:105" ht="9" customHeight="1">
      <c r="B34" s="540"/>
      <c r="C34" s="541"/>
      <c r="D34" s="541"/>
      <c r="E34" s="541"/>
      <c r="F34" s="541"/>
      <c r="G34" s="541"/>
      <c r="H34" s="541"/>
      <c r="I34" s="541"/>
      <c r="J34" s="541"/>
      <c r="K34" s="541"/>
      <c r="L34" s="541"/>
      <c r="M34" s="541"/>
      <c r="N34" s="541"/>
      <c r="O34" s="541"/>
      <c r="P34" s="541"/>
      <c r="Q34" s="541"/>
      <c r="R34" s="542"/>
      <c r="S34" s="124"/>
      <c r="T34" s="581"/>
      <c r="U34" s="581"/>
      <c r="V34" s="581"/>
      <c r="W34" s="581"/>
      <c r="X34" s="581"/>
      <c r="Y34" s="581"/>
      <c r="Z34" s="581"/>
      <c r="AA34" s="581"/>
      <c r="AB34" s="581"/>
      <c r="AC34" s="581"/>
      <c r="AD34" s="581"/>
      <c r="AE34" s="581"/>
      <c r="AF34" s="581"/>
      <c r="AG34" s="581"/>
      <c r="AH34" s="581"/>
      <c r="AI34" s="581"/>
      <c r="AJ34" s="581"/>
      <c r="AK34" s="581"/>
      <c r="AL34" s="581"/>
      <c r="AM34" s="581"/>
      <c r="AN34" s="581"/>
      <c r="AO34" s="581"/>
      <c r="AP34" s="581"/>
      <c r="AQ34" s="581"/>
      <c r="AR34" s="581"/>
      <c r="AS34" s="581"/>
      <c r="AT34" s="581"/>
      <c r="AU34" s="581"/>
      <c r="AV34" s="581"/>
      <c r="AW34" s="581"/>
      <c r="AX34" s="581"/>
      <c r="AY34" s="581"/>
      <c r="AZ34" s="581"/>
      <c r="BA34" s="581"/>
      <c r="BB34" s="581"/>
      <c r="BC34" s="581"/>
      <c r="BD34" s="581"/>
      <c r="BE34" s="581"/>
      <c r="BF34" s="581"/>
      <c r="BG34" s="581"/>
      <c r="BH34" s="581"/>
      <c r="BI34" s="581"/>
      <c r="BJ34" s="581"/>
      <c r="BK34" s="581"/>
      <c r="BL34" s="581"/>
      <c r="BM34" s="581"/>
      <c r="BN34" s="581"/>
      <c r="BO34" s="581"/>
      <c r="BP34" s="581"/>
      <c r="BQ34" s="581"/>
      <c r="BR34" s="581"/>
      <c r="BS34" s="581"/>
      <c r="BT34" s="581"/>
      <c r="BU34" s="581"/>
      <c r="BV34" s="581"/>
      <c r="BW34" s="581"/>
      <c r="BX34" s="581"/>
      <c r="BY34" s="581"/>
      <c r="BZ34" s="581"/>
      <c r="CA34" s="581"/>
      <c r="CB34" s="581"/>
      <c r="CC34" s="581"/>
      <c r="CD34" s="581"/>
      <c r="CE34" s="581"/>
      <c r="CF34" s="581"/>
      <c r="CG34" s="581"/>
      <c r="CH34" s="581"/>
      <c r="CI34" s="581"/>
      <c r="CJ34" s="581"/>
      <c r="CK34" s="581"/>
      <c r="CL34" s="581"/>
      <c r="CM34" s="581"/>
      <c r="CN34" s="581"/>
      <c r="CO34" s="581"/>
      <c r="CP34" s="581"/>
      <c r="CQ34" s="581"/>
      <c r="CR34" s="581"/>
      <c r="CS34" s="581"/>
      <c r="CT34" s="581"/>
      <c r="CU34" s="582"/>
    </row>
    <row r="35" spans="2:105" ht="9" customHeight="1">
      <c r="B35" s="537" t="s">
        <v>210</v>
      </c>
      <c r="C35" s="538"/>
      <c r="D35" s="538"/>
      <c r="E35" s="538"/>
      <c r="F35" s="538"/>
      <c r="G35" s="538"/>
      <c r="H35" s="538"/>
      <c r="I35" s="538"/>
      <c r="J35" s="538"/>
      <c r="K35" s="538"/>
      <c r="L35" s="538"/>
      <c r="M35" s="538"/>
      <c r="N35" s="538"/>
      <c r="O35" s="538"/>
      <c r="P35" s="538"/>
      <c r="Q35" s="538"/>
      <c r="R35" s="539"/>
      <c r="S35" s="128"/>
      <c r="T35" s="586" t="s">
        <v>211</v>
      </c>
      <c r="U35" s="586"/>
      <c r="V35" s="586"/>
      <c r="W35" s="586"/>
      <c r="X35" s="586"/>
      <c r="Y35" s="586"/>
      <c r="Z35" s="586"/>
      <c r="AA35" s="586"/>
      <c r="AB35" s="586"/>
      <c r="AC35" s="586"/>
      <c r="AD35" s="586"/>
      <c r="AE35" s="586"/>
      <c r="AF35" s="586"/>
      <c r="AG35" s="586"/>
      <c r="AH35" s="586"/>
      <c r="AI35" s="586"/>
      <c r="AJ35" s="586"/>
      <c r="AK35" s="586"/>
      <c r="AL35" s="586"/>
      <c r="AM35" s="586"/>
      <c r="AN35" s="586"/>
      <c r="AO35" s="586"/>
      <c r="AP35" s="586"/>
      <c r="AQ35" s="586"/>
      <c r="AR35" s="586"/>
      <c r="AS35" s="586"/>
      <c r="AT35" s="586"/>
      <c r="AU35" s="586"/>
      <c r="AV35" s="586"/>
      <c r="AW35" s="586"/>
      <c r="AX35" s="586"/>
      <c r="AY35" s="586"/>
      <c r="AZ35" s="586"/>
      <c r="BA35" s="586"/>
      <c r="BB35" s="586"/>
      <c r="BC35" s="586"/>
      <c r="BD35" s="586"/>
      <c r="BE35" s="586"/>
      <c r="BF35" s="586"/>
      <c r="BG35" s="586"/>
      <c r="BH35" s="586"/>
      <c r="BI35" s="586"/>
      <c r="BJ35" s="586"/>
      <c r="BK35" s="586"/>
      <c r="BL35" s="586"/>
      <c r="BM35" s="586"/>
      <c r="BN35" s="586"/>
      <c r="BO35" s="586"/>
      <c r="BP35" s="586"/>
      <c r="BQ35" s="586"/>
      <c r="BR35" s="586"/>
      <c r="BS35" s="586"/>
      <c r="BT35" s="586"/>
      <c r="BU35" s="586"/>
      <c r="BV35" s="586"/>
      <c r="BW35" s="586"/>
      <c r="BX35" s="586"/>
      <c r="BY35" s="586"/>
      <c r="BZ35" s="586"/>
      <c r="CA35" s="586"/>
      <c r="CB35" s="586"/>
      <c r="CC35" s="586"/>
      <c r="CD35" s="586"/>
      <c r="CE35" s="586"/>
      <c r="CF35" s="586"/>
      <c r="CG35" s="586"/>
      <c r="CH35" s="586"/>
      <c r="CI35" s="586"/>
      <c r="CJ35" s="586"/>
      <c r="CK35" s="586"/>
      <c r="CL35" s="586"/>
      <c r="CM35" s="586"/>
      <c r="CN35" s="586"/>
      <c r="CO35" s="586"/>
      <c r="CP35" s="586"/>
      <c r="CQ35" s="586"/>
      <c r="CR35" s="586"/>
      <c r="CS35" s="586"/>
      <c r="CT35" s="586"/>
      <c r="CU35" s="587"/>
    </row>
    <row r="36" spans="2:105" ht="9" customHeight="1" thickBot="1">
      <c r="B36" s="583"/>
      <c r="C36" s="584"/>
      <c r="D36" s="584"/>
      <c r="E36" s="584"/>
      <c r="F36" s="584"/>
      <c r="G36" s="584"/>
      <c r="H36" s="584"/>
      <c r="I36" s="584"/>
      <c r="J36" s="584"/>
      <c r="K36" s="584"/>
      <c r="L36" s="584"/>
      <c r="M36" s="584"/>
      <c r="N36" s="584"/>
      <c r="O36" s="584"/>
      <c r="P36" s="584"/>
      <c r="Q36" s="584"/>
      <c r="R36" s="585"/>
      <c r="S36" s="129"/>
      <c r="T36" s="588"/>
      <c r="U36" s="588"/>
      <c r="V36" s="588"/>
      <c r="W36" s="588"/>
      <c r="X36" s="588"/>
      <c r="Y36" s="588"/>
      <c r="Z36" s="588"/>
      <c r="AA36" s="588"/>
      <c r="AB36" s="588"/>
      <c r="AC36" s="588"/>
      <c r="AD36" s="588"/>
      <c r="AE36" s="588"/>
      <c r="AF36" s="588"/>
      <c r="AG36" s="588"/>
      <c r="AH36" s="588"/>
      <c r="AI36" s="588"/>
      <c r="AJ36" s="588"/>
      <c r="AK36" s="588"/>
      <c r="AL36" s="588"/>
      <c r="AM36" s="588"/>
      <c r="AN36" s="588"/>
      <c r="AO36" s="588"/>
      <c r="AP36" s="588"/>
      <c r="AQ36" s="588"/>
      <c r="AR36" s="588"/>
      <c r="AS36" s="588"/>
      <c r="AT36" s="588"/>
      <c r="AU36" s="588"/>
      <c r="AV36" s="588"/>
      <c r="AW36" s="588"/>
      <c r="AX36" s="588"/>
      <c r="AY36" s="588"/>
      <c r="AZ36" s="588"/>
      <c r="BA36" s="588"/>
      <c r="BB36" s="588"/>
      <c r="BC36" s="588"/>
      <c r="BD36" s="588"/>
      <c r="BE36" s="588"/>
      <c r="BF36" s="588"/>
      <c r="BG36" s="588"/>
      <c r="BH36" s="588"/>
      <c r="BI36" s="588"/>
      <c r="BJ36" s="588"/>
      <c r="BK36" s="588"/>
      <c r="BL36" s="588"/>
      <c r="BM36" s="588"/>
      <c r="BN36" s="588"/>
      <c r="BO36" s="588"/>
      <c r="BP36" s="588"/>
      <c r="BQ36" s="588"/>
      <c r="BR36" s="588"/>
      <c r="BS36" s="588"/>
      <c r="BT36" s="588"/>
      <c r="BU36" s="588"/>
      <c r="BV36" s="588"/>
      <c r="BW36" s="588"/>
      <c r="BX36" s="588"/>
      <c r="BY36" s="588"/>
      <c r="BZ36" s="588"/>
      <c r="CA36" s="588"/>
      <c r="CB36" s="588"/>
      <c r="CC36" s="588"/>
      <c r="CD36" s="588"/>
      <c r="CE36" s="588"/>
      <c r="CF36" s="588"/>
      <c r="CG36" s="588"/>
      <c r="CH36" s="588"/>
      <c r="CI36" s="588"/>
      <c r="CJ36" s="588"/>
      <c r="CK36" s="588"/>
      <c r="CL36" s="588"/>
      <c r="CM36" s="588"/>
      <c r="CN36" s="588"/>
      <c r="CO36" s="588"/>
      <c r="CP36" s="588"/>
      <c r="CQ36" s="588"/>
      <c r="CR36" s="588"/>
      <c r="CS36" s="588"/>
      <c r="CT36" s="588"/>
      <c r="CU36" s="589"/>
    </row>
    <row r="37" spans="2:105" ht="9" customHeight="1">
      <c r="B37" s="590" t="s">
        <v>212</v>
      </c>
      <c r="C37" s="535"/>
      <c r="D37" s="535"/>
      <c r="E37" s="535"/>
      <c r="F37" s="535"/>
      <c r="G37" s="535"/>
      <c r="H37" s="535"/>
      <c r="I37" s="535"/>
      <c r="J37" s="535"/>
      <c r="K37" s="535"/>
      <c r="L37" s="535"/>
      <c r="M37" s="535"/>
      <c r="N37" s="535"/>
      <c r="O37" s="535"/>
      <c r="P37" s="535"/>
      <c r="Q37" s="535"/>
      <c r="R37" s="535"/>
      <c r="S37" s="535"/>
      <c r="T37" s="535"/>
      <c r="U37" s="535"/>
      <c r="V37" s="535"/>
      <c r="W37" s="535"/>
      <c r="X37" s="535"/>
      <c r="Y37" s="535"/>
      <c r="Z37" s="535"/>
      <c r="AA37" s="535"/>
      <c r="AB37" s="535"/>
      <c r="AC37" s="535"/>
      <c r="AD37" s="535"/>
      <c r="AE37" s="535"/>
      <c r="AF37" s="535"/>
      <c r="AG37" s="535"/>
      <c r="AH37" s="535"/>
      <c r="AI37" s="535"/>
      <c r="AJ37" s="535"/>
      <c r="AK37" s="535"/>
      <c r="AL37" s="535"/>
      <c r="AM37" s="535"/>
      <c r="AN37" s="535"/>
      <c r="AO37" s="535"/>
      <c r="AP37" s="535"/>
      <c r="AQ37" s="535"/>
      <c r="AR37" s="535"/>
      <c r="AS37" s="535"/>
      <c r="AT37" s="535"/>
      <c r="AU37" s="535"/>
      <c r="AV37" s="535"/>
      <c r="AW37" s="535"/>
      <c r="AX37" s="535"/>
      <c r="AY37" s="535"/>
      <c r="AZ37" s="535"/>
      <c r="BA37" s="535"/>
      <c r="BB37" s="535"/>
      <c r="BC37" s="535"/>
      <c r="BD37" s="535"/>
      <c r="BE37" s="535"/>
      <c r="BF37" s="535"/>
      <c r="BG37" s="535"/>
      <c r="BH37" s="535"/>
      <c r="BI37" s="535"/>
      <c r="BJ37" s="535"/>
      <c r="BK37" s="535"/>
      <c r="BL37" s="535"/>
      <c r="BM37" s="535"/>
      <c r="BN37" s="535"/>
      <c r="BO37" s="535"/>
      <c r="BP37" s="535"/>
      <c r="BQ37" s="535"/>
      <c r="BR37" s="535"/>
      <c r="BS37" s="535"/>
      <c r="BT37" s="535"/>
      <c r="BU37" s="535"/>
      <c r="BV37" s="535"/>
      <c r="BW37" s="535"/>
      <c r="BX37" s="535"/>
      <c r="BY37" s="535"/>
      <c r="BZ37" s="535"/>
      <c r="CA37" s="535"/>
      <c r="CB37" s="535"/>
      <c r="CC37" s="535"/>
      <c r="CD37" s="535"/>
      <c r="CE37" s="535"/>
      <c r="CF37" s="535"/>
      <c r="CG37" s="535"/>
      <c r="CH37" s="535"/>
      <c r="CI37" s="535"/>
      <c r="CJ37" s="535"/>
      <c r="CK37" s="535"/>
      <c r="CL37" s="535"/>
      <c r="CM37" s="535"/>
      <c r="CN37" s="535"/>
      <c r="CO37" s="535"/>
      <c r="CP37" s="535"/>
      <c r="CQ37" s="535"/>
      <c r="CR37" s="535"/>
      <c r="CS37" s="535"/>
      <c r="CT37" s="535"/>
      <c r="CU37" s="591"/>
    </row>
    <row r="38" spans="2:105" ht="9" customHeight="1" thickBot="1">
      <c r="B38" s="592"/>
      <c r="C38" s="535"/>
      <c r="D38" s="535"/>
      <c r="E38" s="535"/>
      <c r="F38" s="535"/>
      <c r="G38" s="535"/>
      <c r="H38" s="535"/>
      <c r="I38" s="535"/>
      <c r="J38" s="535"/>
      <c r="K38" s="535"/>
      <c r="L38" s="535"/>
      <c r="M38" s="535"/>
      <c r="N38" s="535"/>
      <c r="O38" s="535"/>
      <c r="P38" s="535"/>
      <c r="Q38" s="535"/>
      <c r="R38" s="535"/>
      <c r="S38" s="535"/>
      <c r="T38" s="535"/>
      <c r="U38" s="535"/>
      <c r="V38" s="535"/>
      <c r="W38" s="535"/>
      <c r="X38" s="535"/>
      <c r="Y38" s="535"/>
      <c r="Z38" s="535"/>
      <c r="AA38" s="535"/>
      <c r="AB38" s="535"/>
      <c r="AC38" s="535"/>
      <c r="AD38" s="535"/>
      <c r="AE38" s="535"/>
      <c r="AF38" s="535"/>
      <c r="AG38" s="535"/>
      <c r="AH38" s="535"/>
      <c r="AI38" s="535"/>
      <c r="AJ38" s="535"/>
      <c r="AK38" s="535"/>
      <c r="AL38" s="535"/>
      <c r="AM38" s="535"/>
      <c r="AN38" s="535"/>
      <c r="AO38" s="535"/>
      <c r="AP38" s="535"/>
      <c r="AQ38" s="535"/>
      <c r="AR38" s="535"/>
      <c r="AS38" s="535"/>
      <c r="AT38" s="535"/>
      <c r="AU38" s="535"/>
      <c r="AV38" s="535"/>
      <c r="AW38" s="535"/>
      <c r="AX38" s="535"/>
      <c r="AY38" s="535"/>
      <c r="AZ38" s="535"/>
      <c r="BA38" s="535"/>
      <c r="BB38" s="535"/>
      <c r="BC38" s="535"/>
      <c r="BD38" s="535"/>
      <c r="BE38" s="535"/>
      <c r="BF38" s="535"/>
      <c r="BG38" s="535"/>
      <c r="BH38" s="535"/>
      <c r="BI38" s="535"/>
      <c r="BJ38" s="535"/>
      <c r="BK38" s="535"/>
      <c r="BL38" s="535"/>
      <c r="BM38" s="535"/>
      <c r="BN38" s="535"/>
      <c r="BO38" s="535"/>
      <c r="BP38" s="535"/>
      <c r="BQ38" s="535"/>
      <c r="BR38" s="535"/>
      <c r="BS38" s="535"/>
      <c r="BT38" s="535"/>
      <c r="BU38" s="535"/>
      <c r="BV38" s="535"/>
      <c r="BW38" s="535"/>
      <c r="BX38" s="535"/>
      <c r="BY38" s="535"/>
      <c r="BZ38" s="535"/>
      <c r="CA38" s="535"/>
      <c r="CB38" s="535"/>
      <c r="CC38" s="535"/>
      <c r="CD38" s="535"/>
      <c r="CE38" s="535"/>
      <c r="CF38" s="535"/>
      <c r="CG38" s="535"/>
      <c r="CH38" s="535"/>
      <c r="CI38" s="535"/>
      <c r="CJ38" s="535"/>
      <c r="CK38" s="535"/>
      <c r="CL38" s="535"/>
      <c r="CM38" s="535"/>
      <c r="CN38" s="535"/>
      <c r="CO38" s="535"/>
      <c r="CP38" s="535"/>
      <c r="CQ38" s="535"/>
      <c r="CR38" s="535"/>
      <c r="CS38" s="535"/>
      <c r="CT38" s="535"/>
      <c r="CU38" s="591"/>
    </row>
    <row r="39" spans="2:105" ht="9" customHeight="1">
      <c r="B39" s="552" t="s">
        <v>213</v>
      </c>
      <c r="C39" s="557"/>
      <c r="D39" s="557"/>
      <c r="E39" s="557"/>
      <c r="F39" s="557"/>
      <c r="G39" s="557"/>
      <c r="H39" s="557"/>
      <c r="I39" s="557"/>
      <c r="J39" s="557"/>
      <c r="K39" s="557"/>
      <c r="L39" s="557"/>
      <c r="M39" s="557"/>
      <c r="N39" s="557"/>
      <c r="O39" s="557"/>
      <c r="P39" s="557"/>
      <c r="Q39" s="557"/>
      <c r="R39" s="557"/>
      <c r="S39" s="557"/>
      <c r="T39" s="557"/>
      <c r="U39" s="557"/>
      <c r="V39" s="557"/>
      <c r="W39" s="557"/>
      <c r="X39" s="557"/>
      <c r="Y39" s="557"/>
      <c r="Z39" s="557"/>
      <c r="AA39" s="557"/>
      <c r="AB39" s="557"/>
      <c r="AC39" s="557"/>
      <c r="AD39" s="557"/>
      <c r="AE39" s="557"/>
      <c r="AF39" s="557"/>
      <c r="AG39" s="557"/>
      <c r="AH39" s="557"/>
      <c r="AI39" s="557"/>
      <c r="AJ39" s="557"/>
      <c r="AK39" s="557"/>
      <c r="AL39" s="557"/>
      <c r="AM39" s="557"/>
      <c r="AN39" s="557"/>
      <c r="AO39" s="557"/>
      <c r="AP39" s="557"/>
      <c r="AQ39" s="557"/>
      <c r="AR39" s="557"/>
      <c r="AS39" s="557"/>
      <c r="AT39" s="557"/>
      <c r="AU39" s="557"/>
      <c r="AV39" s="557"/>
      <c r="AW39" s="557"/>
      <c r="AX39" s="557"/>
      <c r="AY39" s="557"/>
      <c r="AZ39" s="557"/>
      <c r="BA39" s="557"/>
      <c r="BB39" s="557"/>
      <c r="BC39" s="557"/>
      <c r="BD39" s="557"/>
      <c r="BE39" s="557"/>
      <c r="BF39" s="557"/>
      <c r="BG39" s="557"/>
      <c r="BH39" s="557"/>
      <c r="BI39" s="557"/>
      <c r="BJ39" s="557"/>
      <c r="BK39" s="557"/>
      <c r="BL39" s="557"/>
      <c r="BM39" s="557"/>
      <c r="BN39" s="557"/>
      <c r="BO39" s="557"/>
      <c r="BP39" s="557"/>
      <c r="BQ39" s="557"/>
      <c r="BR39" s="557"/>
      <c r="BS39" s="557"/>
      <c r="BT39" s="557"/>
      <c r="BU39" s="557"/>
      <c r="BV39" s="557"/>
      <c r="BW39" s="557"/>
      <c r="BX39" s="557"/>
      <c r="BY39" s="557"/>
      <c r="BZ39" s="557"/>
      <c r="CA39" s="557"/>
      <c r="CB39" s="557"/>
      <c r="CC39" s="557"/>
      <c r="CD39" s="558"/>
      <c r="CE39" s="552" t="s">
        <v>214</v>
      </c>
      <c r="CF39" s="557"/>
      <c r="CG39" s="557"/>
      <c r="CH39" s="557"/>
      <c r="CI39" s="557"/>
      <c r="CJ39" s="557"/>
      <c r="CK39" s="557"/>
      <c r="CL39" s="557"/>
      <c r="CM39" s="557"/>
      <c r="CN39" s="557"/>
      <c r="CO39" s="557"/>
      <c r="CP39" s="557"/>
      <c r="CQ39" s="557"/>
      <c r="CR39" s="557"/>
      <c r="CS39" s="557"/>
      <c r="CT39" s="557"/>
      <c r="CU39" s="558"/>
    </row>
    <row r="40" spans="2:105" ht="9" customHeight="1">
      <c r="B40" s="559"/>
      <c r="C40" s="560"/>
      <c r="D40" s="560"/>
      <c r="E40" s="560"/>
      <c r="F40" s="560"/>
      <c r="G40" s="560"/>
      <c r="H40" s="560"/>
      <c r="I40" s="560"/>
      <c r="J40" s="560"/>
      <c r="K40" s="560"/>
      <c r="L40" s="560"/>
      <c r="M40" s="560"/>
      <c r="N40" s="560"/>
      <c r="O40" s="560"/>
      <c r="P40" s="560"/>
      <c r="Q40" s="560"/>
      <c r="R40" s="560"/>
      <c r="S40" s="560"/>
      <c r="T40" s="560"/>
      <c r="U40" s="560"/>
      <c r="V40" s="560"/>
      <c r="W40" s="560"/>
      <c r="X40" s="560"/>
      <c r="Y40" s="560"/>
      <c r="Z40" s="560"/>
      <c r="AA40" s="560"/>
      <c r="AB40" s="560"/>
      <c r="AC40" s="560"/>
      <c r="AD40" s="560"/>
      <c r="AE40" s="560"/>
      <c r="AF40" s="560"/>
      <c r="AG40" s="560"/>
      <c r="AH40" s="560"/>
      <c r="AI40" s="560"/>
      <c r="AJ40" s="560"/>
      <c r="AK40" s="560"/>
      <c r="AL40" s="560"/>
      <c r="AM40" s="560"/>
      <c r="AN40" s="560"/>
      <c r="AO40" s="560"/>
      <c r="AP40" s="560"/>
      <c r="AQ40" s="560"/>
      <c r="AR40" s="560"/>
      <c r="AS40" s="560"/>
      <c r="AT40" s="560"/>
      <c r="AU40" s="560"/>
      <c r="AV40" s="560"/>
      <c r="AW40" s="560"/>
      <c r="AX40" s="560"/>
      <c r="AY40" s="560"/>
      <c r="AZ40" s="560"/>
      <c r="BA40" s="560"/>
      <c r="BB40" s="560"/>
      <c r="BC40" s="560"/>
      <c r="BD40" s="560"/>
      <c r="BE40" s="560"/>
      <c r="BF40" s="560"/>
      <c r="BG40" s="560"/>
      <c r="BH40" s="560"/>
      <c r="BI40" s="560"/>
      <c r="BJ40" s="560"/>
      <c r="BK40" s="560"/>
      <c r="BL40" s="560"/>
      <c r="BM40" s="560"/>
      <c r="BN40" s="560"/>
      <c r="BO40" s="560"/>
      <c r="BP40" s="560"/>
      <c r="BQ40" s="560"/>
      <c r="BR40" s="560"/>
      <c r="BS40" s="560"/>
      <c r="BT40" s="560"/>
      <c r="BU40" s="560"/>
      <c r="BV40" s="560"/>
      <c r="BW40" s="560"/>
      <c r="BX40" s="560"/>
      <c r="BY40" s="560"/>
      <c r="BZ40" s="560"/>
      <c r="CA40" s="560"/>
      <c r="CB40" s="560"/>
      <c r="CC40" s="560"/>
      <c r="CD40" s="561"/>
      <c r="CE40" s="559"/>
      <c r="CF40" s="560"/>
      <c r="CG40" s="560"/>
      <c r="CH40" s="560"/>
      <c r="CI40" s="560"/>
      <c r="CJ40" s="560"/>
      <c r="CK40" s="560"/>
      <c r="CL40" s="560"/>
      <c r="CM40" s="560"/>
      <c r="CN40" s="560"/>
      <c r="CO40" s="560"/>
      <c r="CP40" s="560"/>
      <c r="CQ40" s="560"/>
      <c r="CR40" s="560"/>
      <c r="CS40" s="560"/>
      <c r="CT40" s="560"/>
      <c r="CU40" s="561"/>
      <c r="CX40" s="130" t="s">
        <v>215</v>
      </c>
      <c r="CY40" s="130" t="s">
        <v>216</v>
      </c>
      <c r="CZ40" s="130" t="s">
        <v>217</v>
      </c>
    </row>
    <row r="41" spans="2:105" ht="9" customHeight="1">
      <c r="B41" s="559" t="s">
        <v>218</v>
      </c>
      <c r="C41" s="565"/>
      <c r="D41" s="565"/>
      <c r="E41" s="568" t="s">
        <v>219</v>
      </c>
      <c r="F41" s="565"/>
      <c r="G41" s="565"/>
      <c r="H41" s="565"/>
      <c r="I41" s="565"/>
      <c r="J41" s="565"/>
      <c r="K41" s="569"/>
      <c r="L41" s="568" t="s">
        <v>220</v>
      </c>
      <c r="M41" s="565"/>
      <c r="N41" s="565"/>
      <c r="O41" s="565"/>
      <c r="P41" s="565"/>
      <c r="Q41" s="565"/>
      <c r="R41" s="565"/>
      <c r="S41" s="565"/>
      <c r="T41" s="565"/>
      <c r="U41" s="565"/>
      <c r="V41" s="565"/>
      <c r="W41" s="565"/>
      <c r="X41" s="565"/>
      <c r="Y41" s="569"/>
      <c r="Z41" s="568" t="s">
        <v>221</v>
      </c>
      <c r="AA41" s="560"/>
      <c r="AB41" s="560"/>
      <c r="AC41" s="560"/>
      <c r="AD41" s="560"/>
      <c r="AE41" s="560"/>
      <c r="AF41" s="560"/>
      <c r="AG41" s="560"/>
      <c r="AH41" s="560"/>
      <c r="AI41" s="560"/>
      <c r="AJ41" s="560"/>
      <c r="AK41" s="573" t="s">
        <v>222</v>
      </c>
      <c r="AL41" s="574"/>
      <c r="AM41" s="574"/>
      <c r="AN41" s="574"/>
      <c r="AO41" s="574"/>
      <c r="AP41" s="574"/>
      <c r="AQ41" s="574"/>
      <c r="AR41" s="574"/>
      <c r="AS41" s="574"/>
      <c r="AT41" s="574"/>
      <c r="AU41" s="574"/>
      <c r="AV41" s="574"/>
      <c r="AW41" s="574"/>
      <c r="AX41" s="574"/>
      <c r="AY41" s="574"/>
      <c r="AZ41" s="574"/>
      <c r="BA41" s="574"/>
      <c r="BB41" s="574"/>
      <c r="BC41" s="574"/>
      <c r="BD41" s="574"/>
      <c r="BE41" s="574"/>
      <c r="BF41" s="574"/>
      <c r="BG41" s="574"/>
      <c r="BH41" s="574"/>
      <c r="BI41" s="574"/>
      <c r="BJ41" s="574"/>
      <c r="BK41" s="574"/>
      <c r="BL41" s="574"/>
      <c r="BM41" s="574"/>
      <c r="BN41" s="574"/>
      <c r="BO41" s="574"/>
      <c r="BP41" s="574"/>
      <c r="BQ41" s="574"/>
      <c r="BR41" s="574"/>
      <c r="BS41" s="574"/>
      <c r="BT41" s="574"/>
      <c r="BU41" s="574"/>
      <c r="BV41" s="574"/>
      <c r="BW41" s="574"/>
      <c r="BX41" s="574"/>
      <c r="BY41" s="574"/>
      <c r="BZ41" s="574"/>
      <c r="CA41" s="574"/>
      <c r="CB41" s="574"/>
      <c r="CC41" s="574"/>
      <c r="CD41" s="575"/>
      <c r="CE41" s="559"/>
      <c r="CF41" s="560"/>
      <c r="CG41" s="560"/>
      <c r="CH41" s="560"/>
      <c r="CI41" s="560"/>
      <c r="CJ41" s="560"/>
      <c r="CK41" s="560"/>
      <c r="CL41" s="560"/>
      <c r="CM41" s="560"/>
      <c r="CN41" s="560"/>
      <c r="CO41" s="560"/>
      <c r="CP41" s="560"/>
      <c r="CQ41" s="560"/>
      <c r="CR41" s="560"/>
      <c r="CS41" s="560"/>
      <c r="CT41" s="560"/>
      <c r="CU41" s="561"/>
      <c r="CW41" s="113" t="s">
        <v>223</v>
      </c>
      <c r="CX41" s="113" t="s">
        <v>224</v>
      </c>
      <c r="CY41" s="113" t="s">
        <v>225</v>
      </c>
      <c r="CZ41" s="131">
        <v>0</v>
      </c>
    </row>
    <row r="42" spans="2:105" ht="9" customHeight="1">
      <c r="B42" s="566"/>
      <c r="C42" s="567"/>
      <c r="D42" s="567"/>
      <c r="E42" s="570"/>
      <c r="F42" s="567"/>
      <c r="G42" s="567"/>
      <c r="H42" s="567"/>
      <c r="I42" s="567"/>
      <c r="J42" s="567"/>
      <c r="K42" s="571"/>
      <c r="L42" s="570"/>
      <c r="M42" s="567"/>
      <c r="N42" s="567"/>
      <c r="O42" s="567"/>
      <c r="P42" s="567"/>
      <c r="Q42" s="567"/>
      <c r="R42" s="567"/>
      <c r="S42" s="567"/>
      <c r="T42" s="567"/>
      <c r="U42" s="567"/>
      <c r="V42" s="567"/>
      <c r="W42" s="567"/>
      <c r="X42" s="567"/>
      <c r="Y42" s="571"/>
      <c r="Z42" s="572"/>
      <c r="AA42" s="563"/>
      <c r="AB42" s="563"/>
      <c r="AC42" s="563"/>
      <c r="AD42" s="563"/>
      <c r="AE42" s="563"/>
      <c r="AF42" s="563"/>
      <c r="AG42" s="563"/>
      <c r="AH42" s="563"/>
      <c r="AI42" s="563"/>
      <c r="AJ42" s="563"/>
      <c r="AK42" s="576"/>
      <c r="AL42" s="577"/>
      <c r="AM42" s="577"/>
      <c r="AN42" s="577"/>
      <c r="AO42" s="577"/>
      <c r="AP42" s="577"/>
      <c r="AQ42" s="577"/>
      <c r="AR42" s="577"/>
      <c r="AS42" s="577"/>
      <c r="AT42" s="577"/>
      <c r="AU42" s="577"/>
      <c r="AV42" s="577"/>
      <c r="AW42" s="577"/>
      <c r="AX42" s="577"/>
      <c r="AY42" s="577"/>
      <c r="AZ42" s="577"/>
      <c r="BA42" s="577"/>
      <c r="BB42" s="577"/>
      <c r="BC42" s="577"/>
      <c r="BD42" s="577"/>
      <c r="BE42" s="577"/>
      <c r="BF42" s="577"/>
      <c r="BG42" s="577"/>
      <c r="BH42" s="577"/>
      <c r="BI42" s="577"/>
      <c r="BJ42" s="577"/>
      <c r="BK42" s="577"/>
      <c r="BL42" s="577"/>
      <c r="BM42" s="577"/>
      <c r="BN42" s="577"/>
      <c r="BO42" s="577"/>
      <c r="BP42" s="577"/>
      <c r="BQ42" s="577"/>
      <c r="BR42" s="577"/>
      <c r="BS42" s="577"/>
      <c r="BT42" s="577"/>
      <c r="BU42" s="577"/>
      <c r="BV42" s="577"/>
      <c r="BW42" s="577"/>
      <c r="BX42" s="577"/>
      <c r="BY42" s="577"/>
      <c r="BZ42" s="577"/>
      <c r="CA42" s="577"/>
      <c r="CB42" s="577"/>
      <c r="CC42" s="577"/>
      <c r="CD42" s="578"/>
      <c r="CE42" s="562"/>
      <c r="CF42" s="563"/>
      <c r="CG42" s="563"/>
      <c r="CH42" s="563"/>
      <c r="CI42" s="563"/>
      <c r="CJ42" s="563"/>
      <c r="CK42" s="563"/>
      <c r="CL42" s="563"/>
      <c r="CM42" s="563"/>
      <c r="CN42" s="563"/>
      <c r="CO42" s="563"/>
      <c r="CP42" s="563"/>
      <c r="CQ42" s="563"/>
      <c r="CR42" s="563"/>
      <c r="CS42" s="563"/>
      <c r="CT42" s="563"/>
      <c r="CU42" s="564"/>
      <c r="CW42" s="113" t="s">
        <v>226</v>
      </c>
      <c r="CX42" s="113" t="s">
        <v>227</v>
      </c>
      <c r="CY42" s="113" t="s">
        <v>225</v>
      </c>
      <c r="CZ42" s="131">
        <v>0</v>
      </c>
    </row>
    <row r="43" spans="2:105" ht="9" customHeight="1">
      <c r="B43" s="599">
        <v>1</v>
      </c>
      <c r="C43" s="600"/>
      <c r="D43" s="601"/>
      <c r="E43" s="602"/>
      <c r="F43" s="603"/>
      <c r="G43" s="603"/>
      <c r="H43" s="603"/>
      <c r="I43" s="603"/>
      <c r="J43" s="603"/>
      <c r="K43" s="604"/>
      <c r="L43" s="608"/>
      <c r="M43" s="609"/>
      <c r="N43" s="609"/>
      <c r="O43" s="609"/>
      <c r="P43" s="609"/>
      <c r="Q43" s="609"/>
      <c r="R43" s="609"/>
      <c r="S43" s="609"/>
      <c r="T43" s="609"/>
      <c r="U43" s="609"/>
      <c r="V43" s="609"/>
      <c r="W43" s="609"/>
      <c r="X43" s="609"/>
      <c r="Y43" s="610"/>
      <c r="Z43" s="614"/>
      <c r="AA43" s="615"/>
      <c r="AB43" s="615"/>
      <c r="AC43" s="615"/>
      <c r="AD43" s="615"/>
      <c r="AE43" s="615"/>
      <c r="AF43" s="615"/>
      <c r="AG43" s="615"/>
      <c r="AH43" s="615"/>
      <c r="AI43" s="615"/>
      <c r="AJ43" s="615"/>
      <c r="AK43" s="614" t="s">
        <v>228</v>
      </c>
      <c r="AL43" s="615"/>
      <c r="AM43" s="615"/>
      <c r="AN43" s="615"/>
      <c r="AO43" s="615"/>
      <c r="AP43" s="615"/>
      <c r="AQ43" s="615"/>
      <c r="AR43" s="615"/>
      <c r="AS43" s="615"/>
      <c r="AT43" s="615"/>
      <c r="AU43" s="615"/>
      <c r="AV43" s="615"/>
      <c r="AW43" s="615"/>
      <c r="AX43" s="615"/>
      <c r="AY43" s="615"/>
      <c r="AZ43" s="615"/>
      <c r="BA43" s="615"/>
      <c r="BB43" s="615"/>
      <c r="BC43" s="615"/>
      <c r="BD43" s="615"/>
      <c r="BE43" s="615"/>
      <c r="BF43" s="615"/>
      <c r="BG43" s="615"/>
      <c r="BH43" s="615"/>
      <c r="BI43" s="615"/>
      <c r="BJ43" s="615"/>
      <c r="BK43" s="615"/>
      <c r="BL43" s="615"/>
      <c r="BM43" s="615"/>
      <c r="BN43" s="615"/>
      <c r="BO43" s="615"/>
      <c r="BP43" s="615"/>
      <c r="BQ43" s="615"/>
      <c r="BR43" s="615"/>
      <c r="BS43" s="615"/>
      <c r="BT43" s="615"/>
      <c r="BU43" s="615"/>
      <c r="BV43" s="615"/>
      <c r="BW43" s="615"/>
      <c r="BX43" s="615"/>
      <c r="BY43" s="615"/>
      <c r="BZ43" s="615"/>
      <c r="CA43" s="615"/>
      <c r="CB43" s="615"/>
      <c r="CC43" s="615"/>
      <c r="CD43" s="618"/>
      <c r="CE43" s="632" t="s">
        <v>225</v>
      </c>
      <c r="CF43" s="633"/>
      <c r="CG43" s="633"/>
      <c r="CH43" s="633"/>
      <c r="CI43" s="633"/>
      <c r="CJ43" s="633"/>
      <c r="CK43" s="633"/>
      <c r="CL43" s="633"/>
      <c r="CM43" s="633"/>
      <c r="CN43" s="633"/>
      <c r="CO43" s="633"/>
      <c r="CP43" s="633"/>
      <c r="CQ43" s="633"/>
      <c r="CR43" s="633"/>
      <c r="CS43" s="633"/>
      <c r="CT43" s="633"/>
      <c r="CU43" s="634"/>
      <c r="CW43" s="113" t="s">
        <v>229</v>
      </c>
      <c r="CX43" s="113" t="s">
        <v>230</v>
      </c>
      <c r="CY43" s="113" t="s">
        <v>225</v>
      </c>
      <c r="CZ43" s="131">
        <v>0</v>
      </c>
    </row>
    <row r="44" spans="2:105" ht="9" customHeight="1">
      <c r="B44" s="566"/>
      <c r="C44" s="567"/>
      <c r="D44" s="571"/>
      <c r="E44" s="605"/>
      <c r="F44" s="606"/>
      <c r="G44" s="606"/>
      <c r="H44" s="606"/>
      <c r="I44" s="606"/>
      <c r="J44" s="606"/>
      <c r="K44" s="607"/>
      <c r="L44" s="611"/>
      <c r="M44" s="612"/>
      <c r="N44" s="612"/>
      <c r="O44" s="612"/>
      <c r="P44" s="612"/>
      <c r="Q44" s="612"/>
      <c r="R44" s="612"/>
      <c r="S44" s="612"/>
      <c r="T44" s="612"/>
      <c r="U44" s="612"/>
      <c r="V44" s="612"/>
      <c r="W44" s="612"/>
      <c r="X44" s="612"/>
      <c r="Y44" s="613"/>
      <c r="Z44" s="616"/>
      <c r="AA44" s="617"/>
      <c r="AB44" s="617"/>
      <c r="AC44" s="617"/>
      <c r="AD44" s="617"/>
      <c r="AE44" s="617"/>
      <c r="AF44" s="617"/>
      <c r="AG44" s="617"/>
      <c r="AH44" s="617"/>
      <c r="AI44" s="617"/>
      <c r="AJ44" s="617"/>
      <c r="AK44" s="593"/>
      <c r="AL44" s="594"/>
      <c r="AM44" s="594"/>
      <c r="AN44" s="594"/>
      <c r="AO44" s="594"/>
      <c r="AP44" s="594"/>
      <c r="AQ44" s="594"/>
      <c r="AR44" s="594"/>
      <c r="AS44" s="594"/>
      <c r="AT44" s="594"/>
      <c r="AU44" s="594"/>
      <c r="AV44" s="594"/>
      <c r="AW44" s="594"/>
      <c r="AX44" s="594"/>
      <c r="AY44" s="594"/>
      <c r="AZ44" s="594"/>
      <c r="BA44" s="594"/>
      <c r="BB44" s="594"/>
      <c r="BC44" s="594"/>
      <c r="BD44" s="594"/>
      <c r="BE44" s="594"/>
      <c r="BF44" s="594"/>
      <c r="BG44" s="594"/>
      <c r="BH44" s="594"/>
      <c r="BI44" s="594"/>
      <c r="BJ44" s="594"/>
      <c r="BK44" s="594"/>
      <c r="BL44" s="594"/>
      <c r="BM44" s="594"/>
      <c r="BN44" s="594"/>
      <c r="BO44" s="594"/>
      <c r="BP44" s="594"/>
      <c r="BQ44" s="594"/>
      <c r="BR44" s="594"/>
      <c r="BS44" s="594"/>
      <c r="BT44" s="594"/>
      <c r="BU44" s="594"/>
      <c r="BV44" s="594"/>
      <c r="BW44" s="594"/>
      <c r="BX44" s="594"/>
      <c r="BY44" s="594"/>
      <c r="BZ44" s="594"/>
      <c r="CA44" s="594"/>
      <c r="CB44" s="594"/>
      <c r="CC44" s="594"/>
      <c r="CD44" s="595"/>
      <c r="CE44" s="635"/>
      <c r="CF44" s="636"/>
      <c r="CG44" s="636"/>
      <c r="CH44" s="636"/>
      <c r="CI44" s="636"/>
      <c r="CJ44" s="636"/>
      <c r="CK44" s="636"/>
      <c r="CL44" s="636"/>
      <c r="CM44" s="636"/>
      <c r="CN44" s="636"/>
      <c r="CO44" s="636"/>
      <c r="CP44" s="636"/>
      <c r="CQ44" s="636"/>
      <c r="CR44" s="636"/>
      <c r="CS44" s="636"/>
      <c r="CT44" s="636"/>
      <c r="CU44" s="637"/>
      <c r="CW44" s="72" t="s">
        <v>231</v>
      </c>
      <c r="CX44" s="113" t="s">
        <v>232</v>
      </c>
      <c r="CY44" s="113" t="s">
        <v>225</v>
      </c>
      <c r="CZ44" s="131">
        <v>0</v>
      </c>
    </row>
    <row r="45" spans="2:105" ht="9" customHeight="1">
      <c r="B45" s="619">
        <v>2</v>
      </c>
      <c r="C45" s="600"/>
      <c r="D45" s="601"/>
      <c r="E45" s="602"/>
      <c r="F45" s="603"/>
      <c r="G45" s="603"/>
      <c r="H45" s="603"/>
      <c r="I45" s="603"/>
      <c r="J45" s="603"/>
      <c r="K45" s="604"/>
      <c r="L45" s="621"/>
      <c r="M45" s="609"/>
      <c r="N45" s="609"/>
      <c r="O45" s="609"/>
      <c r="P45" s="609"/>
      <c r="Q45" s="609"/>
      <c r="R45" s="609"/>
      <c r="S45" s="609"/>
      <c r="T45" s="609"/>
      <c r="U45" s="609"/>
      <c r="V45" s="609"/>
      <c r="W45" s="609"/>
      <c r="X45" s="609"/>
      <c r="Y45" s="610"/>
      <c r="Z45" s="614"/>
      <c r="AA45" s="615"/>
      <c r="AB45" s="615"/>
      <c r="AC45" s="615"/>
      <c r="AD45" s="615"/>
      <c r="AE45" s="615"/>
      <c r="AF45" s="615"/>
      <c r="AG45" s="615"/>
      <c r="AH45" s="615"/>
      <c r="AI45" s="615"/>
      <c r="AJ45" s="615"/>
      <c r="AK45" s="614" t="s">
        <v>228</v>
      </c>
      <c r="AL45" s="615"/>
      <c r="AM45" s="615"/>
      <c r="AN45" s="615"/>
      <c r="AO45" s="615"/>
      <c r="AP45" s="615"/>
      <c r="AQ45" s="615"/>
      <c r="AR45" s="615"/>
      <c r="AS45" s="615"/>
      <c r="AT45" s="615"/>
      <c r="AU45" s="615"/>
      <c r="AV45" s="615"/>
      <c r="AW45" s="615"/>
      <c r="AX45" s="615"/>
      <c r="AY45" s="615"/>
      <c r="AZ45" s="615"/>
      <c r="BA45" s="615"/>
      <c r="BB45" s="615"/>
      <c r="BC45" s="615"/>
      <c r="BD45" s="615"/>
      <c r="BE45" s="615"/>
      <c r="BF45" s="615"/>
      <c r="BG45" s="615"/>
      <c r="BH45" s="615"/>
      <c r="BI45" s="615"/>
      <c r="BJ45" s="615"/>
      <c r="BK45" s="615"/>
      <c r="BL45" s="615"/>
      <c r="BM45" s="615"/>
      <c r="BN45" s="615"/>
      <c r="BO45" s="615"/>
      <c r="BP45" s="615"/>
      <c r="BQ45" s="615"/>
      <c r="BR45" s="615"/>
      <c r="BS45" s="615"/>
      <c r="BT45" s="615"/>
      <c r="BU45" s="615"/>
      <c r="BV45" s="615"/>
      <c r="BW45" s="615"/>
      <c r="BX45" s="615"/>
      <c r="BY45" s="615"/>
      <c r="BZ45" s="615"/>
      <c r="CA45" s="615"/>
      <c r="CB45" s="615"/>
      <c r="CC45" s="615"/>
      <c r="CD45" s="618"/>
      <c r="CE45" s="635"/>
      <c r="CF45" s="636"/>
      <c r="CG45" s="636"/>
      <c r="CH45" s="636"/>
      <c r="CI45" s="636"/>
      <c r="CJ45" s="636"/>
      <c r="CK45" s="636"/>
      <c r="CL45" s="636"/>
      <c r="CM45" s="636"/>
      <c r="CN45" s="636"/>
      <c r="CO45" s="636"/>
      <c r="CP45" s="636"/>
      <c r="CQ45" s="636"/>
      <c r="CR45" s="636"/>
      <c r="CS45" s="636"/>
      <c r="CT45" s="636"/>
      <c r="CU45" s="637"/>
      <c r="CW45" s="72" t="s">
        <v>233</v>
      </c>
      <c r="CX45" s="113" t="s">
        <v>234</v>
      </c>
      <c r="CY45" s="113" t="s">
        <v>225</v>
      </c>
      <c r="CZ45" s="131">
        <v>0</v>
      </c>
    </row>
    <row r="46" spans="2:105" ht="9" customHeight="1">
      <c r="B46" s="566"/>
      <c r="C46" s="567"/>
      <c r="D46" s="571"/>
      <c r="E46" s="605"/>
      <c r="F46" s="606"/>
      <c r="G46" s="606"/>
      <c r="H46" s="606"/>
      <c r="I46" s="606"/>
      <c r="J46" s="606"/>
      <c r="K46" s="607"/>
      <c r="L46" s="611"/>
      <c r="M46" s="612"/>
      <c r="N46" s="612"/>
      <c r="O46" s="612"/>
      <c r="P46" s="612"/>
      <c r="Q46" s="612"/>
      <c r="R46" s="612"/>
      <c r="S46" s="612"/>
      <c r="T46" s="612"/>
      <c r="U46" s="612"/>
      <c r="V46" s="612"/>
      <c r="W46" s="612"/>
      <c r="X46" s="612"/>
      <c r="Y46" s="613"/>
      <c r="Z46" s="616"/>
      <c r="AA46" s="617"/>
      <c r="AB46" s="617"/>
      <c r="AC46" s="617"/>
      <c r="AD46" s="617"/>
      <c r="AE46" s="617"/>
      <c r="AF46" s="617"/>
      <c r="AG46" s="617"/>
      <c r="AH46" s="617"/>
      <c r="AI46" s="617"/>
      <c r="AJ46" s="617"/>
      <c r="AK46" s="616"/>
      <c r="AL46" s="617"/>
      <c r="AM46" s="617"/>
      <c r="AN46" s="617"/>
      <c r="AO46" s="617"/>
      <c r="AP46" s="617"/>
      <c r="AQ46" s="617"/>
      <c r="AR46" s="617"/>
      <c r="AS46" s="617"/>
      <c r="AT46" s="617"/>
      <c r="AU46" s="617"/>
      <c r="AV46" s="617"/>
      <c r="AW46" s="617"/>
      <c r="AX46" s="617"/>
      <c r="AY46" s="617"/>
      <c r="AZ46" s="617"/>
      <c r="BA46" s="617"/>
      <c r="BB46" s="617"/>
      <c r="BC46" s="617"/>
      <c r="BD46" s="617"/>
      <c r="BE46" s="617"/>
      <c r="BF46" s="617"/>
      <c r="BG46" s="617"/>
      <c r="BH46" s="617"/>
      <c r="BI46" s="617"/>
      <c r="BJ46" s="617"/>
      <c r="BK46" s="617"/>
      <c r="BL46" s="617"/>
      <c r="BM46" s="617"/>
      <c r="BN46" s="617"/>
      <c r="BO46" s="617"/>
      <c r="BP46" s="617"/>
      <c r="BQ46" s="617"/>
      <c r="BR46" s="617"/>
      <c r="BS46" s="617"/>
      <c r="BT46" s="617"/>
      <c r="BU46" s="617"/>
      <c r="BV46" s="617"/>
      <c r="BW46" s="617"/>
      <c r="BX46" s="617"/>
      <c r="BY46" s="617"/>
      <c r="BZ46" s="617"/>
      <c r="CA46" s="617"/>
      <c r="CB46" s="617"/>
      <c r="CC46" s="617"/>
      <c r="CD46" s="631"/>
      <c r="CE46" s="635"/>
      <c r="CF46" s="636"/>
      <c r="CG46" s="636"/>
      <c r="CH46" s="636"/>
      <c r="CI46" s="636"/>
      <c r="CJ46" s="636"/>
      <c r="CK46" s="636"/>
      <c r="CL46" s="636"/>
      <c r="CM46" s="636"/>
      <c r="CN46" s="636"/>
      <c r="CO46" s="636"/>
      <c r="CP46" s="636"/>
      <c r="CQ46" s="636"/>
      <c r="CR46" s="636"/>
      <c r="CS46" s="636"/>
      <c r="CT46" s="636"/>
      <c r="CU46" s="637"/>
      <c r="CW46" s="113" t="s">
        <v>235</v>
      </c>
      <c r="CX46" s="113" t="s">
        <v>236</v>
      </c>
      <c r="CY46" s="113" t="s">
        <v>225</v>
      </c>
      <c r="CZ46" s="131">
        <v>0</v>
      </c>
    </row>
    <row r="47" spans="2:105" ht="9" customHeight="1">
      <c r="B47" s="619">
        <v>3</v>
      </c>
      <c r="C47" s="600"/>
      <c r="D47" s="601"/>
      <c r="E47" s="602"/>
      <c r="F47" s="603"/>
      <c r="G47" s="603"/>
      <c r="H47" s="603"/>
      <c r="I47" s="603"/>
      <c r="J47" s="603"/>
      <c r="K47" s="604"/>
      <c r="L47" s="621"/>
      <c r="M47" s="609"/>
      <c r="N47" s="609"/>
      <c r="O47" s="609"/>
      <c r="P47" s="609"/>
      <c r="Q47" s="609"/>
      <c r="R47" s="609"/>
      <c r="S47" s="609"/>
      <c r="T47" s="609"/>
      <c r="U47" s="609"/>
      <c r="V47" s="609"/>
      <c r="W47" s="609"/>
      <c r="X47" s="609"/>
      <c r="Y47" s="610"/>
      <c r="Z47" s="614"/>
      <c r="AA47" s="615"/>
      <c r="AB47" s="615"/>
      <c r="AC47" s="615"/>
      <c r="AD47" s="615"/>
      <c r="AE47" s="615"/>
      <c r="AF47" s="615"/>
      <c r="AG47" s="615"/>
      <c r="AH47" s="615"/>
      <c r="AI47" s="615"/>
      <c r="AJ47" s="615"/>
      <c r="AK47" s="593" t="s">
        <v>228</v>
      </c>
      <c r="AL47" s="594"/>
      <c r="AM47" s="594"/>
      <c r="AN47" s="594"/>
      <c r="AO47" s="594"/>
      <c r="AP47" s="594"/>
      <c r="AQ47" s="594"/>
      <c r="AR47" s="594"/>
      <c r="AS47" s="594"/>
      <c r="AT47" s="594"/>
      <c r="AU47" s="594"/>
      <c r="AV47" s="594"/>
      <c r="AW47" s="594"/>
      <c r="AX47" s="594"/>
      <c r="AY47" s="594"/>
      <c r="AZ47" s="594"/>
      <c r="BA47" s="594"/>
      <c r="BB47" s="594"/>
      <c r="BC47" s="594"/>
      <c r="BD47" s="594"/>
      <c r="BE47" s="594"/>
      <c r="BF47" s="594"/>
      <c r="BG47" s="594"/>
      <c r="BH47" s="594"/>
      <c r="BI47" s="594"/>
      <c r="BJ47" s="594"/>
      <c r="BK47" s="594"/>
      <c r="BL47" s="594"/>
      <c r="BM47" s="594"/>
      <c r="BN47" s="594"/>
      <c r="BO47" s="594"/>
      <c r="BP47" s="594"/>
      <c r="BQ47" s="594"/>
      <c r="BR47" s="594"/>
      <c r="BS47" s="594"/>
      <c r="BT47" s="594"/>
      <c r="BU47" s="594"/>
      <c r="BV47" s="594"/>
      <c r="BW47" s="594"/>
      <c r="BX47" s="594"/>
      <c r="BY47" s="594"/>
      <c r="BZ47" s="594"/>
      <c r="CA47" s="594"/>
      <c r="CB47" s="594"/>
      <c r="CC47" s="594"/>
      <c r="CD47" s="595"/>
      <c r="CE47" s="635"/>
      <c r="CF47" s="636"/>
      <c r="CG47" s="636"/>
      <c r="CH47" s="636"/>
      <c r="CI47" s="636"/>
      <c r="CJ47" s="636"/>
      <c r="CK47" s="636"/>
      <c r="CL47" s="636"/>
      <c r="CM47" s="636"/>
      <c r="CN47" s="636"/>
      <c r="CO47" s="636"/>
      <c r="CP47" s="636"/>
      <c r="CQ47" s="636"/>
      <c r="CR47" s="636"/>
      <c r="CS47" s="636"/>
      <c r="CT47" s="636"/>
      <c r="CU47" s="637"/>
    </row>
    <row r="48" spans="2:105" ht="9" customHeight="1">
      <c r="B48" s="566"/>
      <c r="C48" s="567"/>
      <c r="D48" s="571"/>
      <c r="E48" s="605"/>
      <c r="F48" s="606"/>
      <c r="G48" s="606"/>
      <c r="H48" s="606"/>
      <c r="I48" s="606"/>
      <c r="J48" s="606"/>
      <c r="K48" s="607"/>
      <c r="L48" s="611"/>
      <c r="M48" s="612"/>
      <c r="N48" s="612"/>
      <c r="O48" s="612"/>
      <c r="P48" s="612"/>
      <c r="Q48" s="612"/>
      <c r="R48" s="612"/>
      <c r="S48" s="612"/>
      <c r="T48" s="612"/>
      <c r="U48" s="612"/>
      <c r="V48" s="612"/>
      <c r="W48" s="612"/>
      <c r="X48" s="612"/>
      <c r="Y48" s="613"/>
      <c r="Z48" s="616"/>
      <c r="AA48" s="617"/>
      <c r="AB48" s="617"/>
      <c r="AC48" s="617"/>
      <c r="AD48" s="617"/>
      <c r="AE48" s="617"/>
      <c r="AF48" s="617"/>
      <c r="AG48" s="617"/>
      <c r="AH48" s="617"/>
      <c r="AI48" s="617"/>
      <c r="AJ48" s="617"/>
      <c r="AK48" s="593"/>
      <c r="AL48" s="594"/>
      <c r="AM48" s="594"/>
      <c r="AN48" s="594"/>
      <c r="AO48" s="594"/>
      <c r="AP48" s="594"/>
      <c r="AQ48" s="594"/>
      <c r="AR48" s="594"/>
      <c r="AS48" s="594"/>
      <c r="AT48" s="594"/>
      <c r="AU48" s="594"/>
      <c r="AV48" s="594"/>
      <c r="AW48" s="594"/>
      <c r="AX48" s="594"/>
      <c r="AY48" s="594"/>
      <c r="AZ48" s="594"/>
      <c r="BA48" s="594"/>
      <c r="BB48" s="594"/>
      <c r="BC48" s="594"/>
      <c r="BD48" s="594"/>
      <c r="BE48" s="594"/>
      <c r="BF48" s="594"/>
      <c r="BG48" s="594"/>
      <c r="BH48" s="594"/>
      <c r="BI48" s="594"/>
      <c r="BJ48" s="594"/>
      <c r="BK48" s="594"/>
      <c r="BL48" s="594"/>
      <c r="BM48" s="594"/>
      <c r="BN48" s="594"/>
      <c r="BO48" s="594"/>
      <c r="BP48" s="594"/>
      <c r="BQ48" s="594"/>
      <c r="BR48" s="594"/>
      <c r="BS48" s="594"/>
      <c r="BT48" s="594"/>
      <c r="BU48" s="594"/>
      <c r="BV48" s="594"/>
      <c r="BW48" s="594"/>
      <c r="BX48" s="594"/>
      <c r="BY48" s="594"/>
      <c r="BZ48" s="594"/>
      <c r="CA48" s="594"/>
      <c r="CB48" s="594"/>
      <c r="CC48" s="594"/>
      <c r="CD48" s="595"/>
      <c r="CE48" s="635"/>
      <c r="CF48" s="636"/>
      <c r="CG48" s="636"/>
      <c r="CH48" s="636"/>
      <c r="CI48" s="636"/>
      <c r="CJ48" s="636"/>
      <c r="CK48" s="636"/>
      <c r="CL48" s="636"/>
      <c r="CM48" s="636"/>
      <c r="CN48" s="636"/>
      <c r="CO48" s="636"/>
      <c r="CP48" s="636"/>
      <c r="CQ48" s="636"/>
      <c r="CR48" s="636"/>
      <c r="CS48" s="636"/>
      <c r="CT48" s="636"/>
      <c r="CU48" s="637"/>
    </row>
    <row r="49" spans="2:103" ht="9" customHeight="1">
      <c r="B49" s="619">
        <v>4</v>
      </c>
      <c r="C49" s="600"/>
      <c r="D49" s="601"/>
      <c r="E49" s="620" t="s">
        <v>208</v>
      </c>
      <c r="F49" s="603"/>
      <c r="G49" s="603"/>
      <c r="H49" s="603"/>
      <c r="I49" s="603"/>
      <c r="J49" s="603"/>
      <c r="K49" s="604"/>
      <c r="L49" s="621" t="s">
        <v>208</v>
      </c>
      <c r="M49" s="609"/>
      <c r="N49" s="609"/>
      <c r="O49" s="609"/>
      <c r="P49" s="609"/>
      <c r="Q49" s="609"/>
      <c r="R49" s="609"/>
      <c r="S49" s="609"/>
      <c r="T49" s="609"/>
      <c r="U49" s="609"/>
      <c r="V49" s="609"/>
      <c r="W49" s="609"/>
      <c r="X49" s="609"/>
      <c r="Y49" s="610"/>
      <c r="Z49" s="614" t="s">
        <v>208</v>
      </c>
      <c r="AA49" s="615"/>
      <c r="AB49" s="615"/>
      <c r="AC49" s="615"/>
      <c r="AD49" s="615"/>
      <c r="AE49" s="615"/>
      <c r="AF49" s="615"/>
      <c r="AG49" s="615"/>
      <c r="AH49" s="615"/>
      <c r="AI49" s="615"/>
      <c r="AJ49" s="615"/>
      <c r="AK49" s="614" t="s">
        <v>228</v>
      </c>
      <c r="AL49" s="615"/>
      <c r="AM49" s="615"/>
      <c r="AN49" s="615"/>
      <c r="AO49" s="615"/>
      <c r="AP49" s="615"/>
      <c r="AQ49" s="615"/>
      <c r="AR49" s="615"/>
      <c r="AS49" s="615"/>
      <c r="AT49" s="615"/>
      <c r="AU49" s="615"/>
      <c r="AV49" s="615"/>
      <c r="AW49" s="615"/>
      <c r="AX49" s="615"/>
      <c r="AY49" s="615"/>
      <c r="AZ49" s="615"/>
      <c r="BA49" s="615"/>
      <c r="BB49" s="615"/>
      <c r="BC49" s="615"/>
      <c r="BD49" s="615"/>
      <c r="BE49" s="615"/>
      <c r="BF49" s="615"/>
      <c r="BG49" s="615"/>
      <c r="BH49" s="615"/>
      <c r="BI49" s="615"/>
      <c r="BJ49" s="615"/>
      <c r="BK49" s="615"/>
      <c r="BL49" s="615"/>
      <c r="BM49" s="615"/>
      <c r="BN49" s="615"/>
      <c r="BO49" s="615"/>
      <c r="BP49" s="615"/>
      <c r="BQ49" s="615"/>
      <c r="BR49" s="615"/>
      <c r="BS49" s="615"/>
      <c r="BT49" s="615"/>
      <c r="BU49" s="615"/>
      <c r="BV49" s="615"/>
      <c r="BW49" s="615"/>
      <c r="BX49" s="615"/>
      <c r="BY49" s="615"/>
      <c r="BZ49" s="615"/>
      <c r="CA49" s="615"/>
      <c r="CB49" s="615"/>
      <c r="CC49" s="615"/>
      <c r="CD49" s="618"/>
      <c r="CE49" s="635"/>
      <c r="CF49" s="636"/>
      <c r="CG49" s="636"/>
      <c r="CH49" s="636"/>
      <c r="CI49" s="636"/>
      <c r="CJ49" s="636"/>
      <c r="CK49" s="636"/>
      <c r="CL49" s="636"/>
      <c r="CM49" s="636"/>
      <c r="CN49" s="636"/>
      <c r="CO49" s="636"/>
      <c r="CP49" s="636"/>
      <c r="CQ49" s="636"/>
      <c r="CR49" s="636"/>
      <c r="CS49" s="636"/>
      <c r="CT49" s="636"/>
      <c r="CU49" s="637"/>
    </row>
    <row r="50" spans="2:103" ht="9" customHeight="1">
      <c r="B50" s="566"/>
      <c r="C50" s="567"/>
      <c r="D50" s="571"/>
      <c r="E50" s="605"/>
      <c r="F50" s="606"/>
      <c r="G50" s="606"/>
      <c r="H50" s="606"/>
      <c r="I50" s="606"/>
      <c r="J50" s="606"/>
      <c r="K50" s="607"/>
      <c r="L50" s="611"/>
      <c r="M50" s="612"/>
      <c r="N50" s="612"/>
      <c r="O50" s="612"/>
      <c r="P50" s="612"/>
      <c r="Q50" s="612"/>
      <c r="R50" s="612"/>
      <c r="S50" s="612"/>
      <c r="T50" s="612"/>
      <c r="U50" s="612"/>
      <c r="V50" s="612"/>
      <c r="W50" s="612"/>
      <c r="X50" s="612"/>
      <c r="Y50" s="613"/>
      <c r="Z50" s="616"/>
      <c r="AA50" s="617"/>
      <c r="AB50" s="617"/>
      <c r="AC50" s="617"/>
      <c r="AD50" s="617"/>
      <c r="AE50" s="617"/>
      <c r="AF50" s="617"/>
      <c r="AG50" s="617"/>
      <c r="AH50" s="617"/>
      <c r="AI50" s="617"/>
      <c r="AJ50" s="617"/>
      <c r="AK50" s="616"/>
      <c r="AL50" s="617"/>
      <c r="AM50" s="617"/>
      <c r="AN50" s="617"/>
      <c r="AO50" s="617"/>
      <c r="AP50" s="617"/>
      <c r="AQ50" s="617"/>
      <c r="AR50" s="617"/>
      <c r="AS50" s="617"/>
      <c r="AT50" s="617"/>
      <c r="AU50" s="617"/>
      <c r="AV50" s="617"/>
      <c r="AW50" s="617"/>
      <c r="AX50" s="617"/>
      <c r="AY50" s="617"/>
      <c r="AZ50" s="617"/>
      <c r="BA50" s="617"/>
      <c r="BB50" s="617"/>
      <c r="BC50" s="617"/>
      <c r="BD50" s="617"/>
      <c r="BE50" s="617"/>
      <c r="BF50" s="617"/>
      <c r="BG50" s="617"/>
      <c r="BH50" s="617"/>
      <c r="BI50" s="617"/>
      <c r="BJ50" s="617"/>
      <c r="BK50" s="617"/>
      <c r="BL50" s="617"/>
      <c r="BM50" s="617"/>
      <c r="BN50" s="617"/>
      <c r="BO50" s="617"/>
      <c r="BP50" s="617"/>
      <c r="BQ50" s="617"/>
      <c r="BR50" s="617"/>
      <c r="BS50" s="617"/>
      <c r="BT50" s="617"/>
      <c r="BU50" s="617"/>
      <c r="BV50" s="617"/>
      <c r="BW50" s="617"/>
      <c r="BX50" s="617"/>
      <c r="BY50" s="617"/>
      <c r="BZ50" s="617"/>
      <c r="CA50" s="617"/>
      <c r="CB50" s="617"/>
      <c r="CC50" s="617"/>
      <c r="CD50" s="631"/>
      <c r="CE50" s="635"/>
      <c r="CF50" s="636"/>
      <c r="CG50" s="636"/>
      <c r="CH50" s="636"/>
      <c r="CI50" s="636"/>
      <c r="CJ50" s="636"/>
      <c r="CK50" s="636"/>
      <c r="CL50" s="636"/>
      <c r="CM50" s="636"/>
      <c r="CN50" s="636"/>
      <c r="CO50" s="636"/>
      <c r="CP50" s="636"/>
      <c r="CQ50" s="636"/>
      <c r="CR50" s="636"/>
      <c r="CS50" s="636"/>
      <c r="CT50" s="636"/>
      <c r="CU50" s="637"/>
    </row>
    <row r="51" spans="2:103" ht="9" customHeight="1">
      <c r="B51" s="619">
        <v>5</v>
      </c>
      <c r="C51" s="600"/>
      <c r="D51" s="601"/>
      <c r="E51" s="620" t="s">
        <v>228</v>
      </c>
      <c r="F51" s="603"/>
      <c r="G51" s="603"/>
      <c r="H51" s="603"/>
      <c r="I51" s="603"/>
      <c r="J51" s="603"/>
      <c r="K51" s="604"/>
      <c r="L51" s="621" t="s">
        <v>228</v>
      </c>
      <c r="M51" s="609"/>
      <c r="N51" s="609"/>
      <c r="O51" s="609"/>
      <c r="P51" s="609"/>
      <c r="Q51" s="609"/>
      <c r="R51" s="609"/>
      <c r="S51" s="609"/>
      <c r="T51" s="609"/>
      <c r="U51" s="609"/>
      <c r="V51" s="609"/>
      <c r="W51" s="609"/>
      <c r="X51" s="609"/>
      <c r="Y51" s="610"/>
      <c r="Z51" s="614" t="s">
        <v>228</v>
      </c>
      <c r="AA51" s="615"/>
      <c r="AB51" s="615"/>
      <c r="AC51" s="615"/>
      <c r="AD51" s="615"/>
      <c r="AE51" s="615"/>
      <c r="AF51" s="615"/>
      <c r="AG51" s="615"/>
      <c r="AH51" s="615"/>
      <c r="AI51" s="615"/>
      <c r="AJ51" s="615"/>
      <c r="AK51" s="593" t="s">
        <v>228</v>
      </c>
      <c r="AL51" s="594"/>
      <c r="AM51" s="594"/>
      <c r="AN51" s="594"/>
      <c r="AO51" s="594"/>
      <c r="AP51" s="594"/>
      <c r="AQ51" s="594"/>
      <c r="AR51" s="594"/>
      <c r="AS51" s="594"/>
      <c r="AT51" s="594"/>
      <c r="AU51" s="594"/>
      <c r="AV51" s="594"/>
      <c r="AW51" s="594"/>
      <c r="AX51" s="594"/>
      <c r="AY51" s="594"/>
      <c r="AZ51" s="594"/>
      <c r="BA51" s="594"/>
      <c r="BB51" s="594"/>
      <c r="BC51" s="594"/>
      <c r="BD51" s="594"/>
      <c r="BE51" s="594"/>
      <c r="BF51" s="594"/>
      <c r="BG51" s="594"/>
      <c r="BH51" s="594"/>
      <c r="BI51" s="594"/>
      <c r="BJ51" s="594"/>
      <c r="BK51" s="594"/>
      <c r="BL51" s="594"/>
      <c r="BM51" s="594"/>
      <c r="BN51" s="594"/>
      <c r="BO51" s="594"/>
      <c r="BP51" s="594"/>
      <c r="BQ51" s="594"/>
      <c r="BR51" s="594"/>
      <c r="BS51" s="594"/>
      <c r="BT51" s="594"/>
      <c r="BU51" s="594"/>
      <c r="BV51" s="594"/>
      <c r="BW51" s="594"/>
      <c r="BX51" s="594"/>
      <c r="BY51" s="594"/>
      <c r="BZ51" s="594"/>
      <c r="CA51" s="594"/>
      <c r="CB51" s="594"/>
      <c r="CC51" s="594"/>
      <c r="CD51" s="595"/>
      <c r="CE51" s="635"/>
      <c r="CF51" s="636"/>
      <c r="CG51" s="636"/>
      <c r="CH51" s="636"/>
      <c r="CI51" s="636"/>
      <c r="CJ51" s="636"/>
      <c r="CK51" s="636"/>
      <c r="CL51" s="636"/>
      <c r="CM51" s="636"/>
      <c r="CN51" s="636"/>
      <c r="CO51" s="636"/>
      <c r="CP51" s="636"/>
      <c r="CQ51" s="636"/>
      <c r="CR51" s="636"/>
      <c r="CS51" s="636"/>
      <c r="CT51" s="636"/>
      <c r="CU51" s="637"/>
      <c r="CY51" s="72"/>
    </row>
    <row r="52" spans="2:103" ht="9" customHeight="1" thickBot="1">
      <c r="B52" s="583"/>
      <c r="C52" s="584"/>
      <c r="D52" s="585"/>
      <c r="E52" s="605"/>
      <c r="F52" s="606"/>
      <c r="G52" s="606"/>
      <c r="H52" s="606"/>
      <c r="I52" s="606"/>
      <c r="J52" s="606"/>
      <c r="K52" s="607"/>
      <c r="L52" s="622"/>
      <c r="M52" s="623"/>
      <c r="N52" s="623"/>
      <c r="O52" s="623"/>
      <c r="P52" s="623"/>
      <c r="Q52" s="623"/>
      <c r="R52" s="623"/>
      <c r="S52" s="623"/>
      <c r="T52" s="623"/>
      <c r="U52" s="623"/>
      <c r="V52" s="623"/>
      <c r="W52" s="623"/>
      <c r="X52" s="623"/>
      <c r="Y52" s="624"/>
      <c r="Z52" s="596"/>
      <c r="AA52" s="597"/>
      <c r="AB52" s="597"/>
      <c r="AC52" s="597"/>
      <c r="AD52" s="597"/>
      <c r="AE52" s="597"/>
      <c r="AF52" s="597"/>
      <c r="AG52" s="597"/>
      <c r="AH52" s="597"/>
      <c r="AI52" s="597"/>
      <c r="AJ52" s="597"/>
      <c r="AK52" s="596"/>
      <c r="AL52" s="597"/>
      <c r="AM52" s="597"/>
      <c r="AN52" s="597"/>
      <c r="AO52" s="597"/>
      <c r="AP52" s="597"/>
      <c r="AQ52" s="597"/>
      <c r="AR52" s="597"/>
      <c r="AS52" s="597"/>
      <c r="AT52" s="597"/>
      <c r="AU52" s="597"/>
      <c r="AV52" s="597"/>
      <c r="AW52" s="597"/>
      <c r="AX52" s="597"/>
      <c r="AY52" s="597"/>
      <c r="AZ52" s="597"/>
      <c r="BA52" s="597"/>
      <c r="BB52" s="597"/>
      <c r="BC52" s="597"/>
      <c r="BD52" s="597"/>
      <c r="BE52" s="597"/>
      <c r="BF52" s="597"/>
      <c r="BG52" s="597"/>
      <c r="BH52" s="597"/>
      <c r="BI52" s="597"/>
      <c r="BJ52" s="597"/>
      <c r="BK52" s="597"/>
      <c r="BL52" s="597"/>
      <c r="BM52" s="597"/>
      <c r="BN52" s="597"/>
      <c r="BO52" s="597"/>
      <c r="BP52" s="597"/>
      <c r="BQ52" s="597"/>
      <c r="BR52" s="597"/>
      <c r="BS52" s="597"/>
      <c r="BT52" s="597"/>
      <c r="BU52" s="597"/>
      <c r="BV52" s="597"/>
      <c r="BW52" s="597"/>
      <c r="BX52" s="597"/>
      <c r="BY52" s="597"/>
      <c r="BZ52" s="597"/>
      <c r="CA52" s="597"/>
      <c r="CB52" s="597"/>
      <c r="CC52" s="597"/>
      <c r="CD52" s="598"/>
      <c r="CE52" s="638"/>
      <c r="CF52" s="639"/>
      <c r="CG52" s="639"/>
      <c r="CH52" s="639"/>
      <c r="CI52" s="639"/>
      <c r="CJ52" s="639"/>
      <c r="CK52" s="639"/>
      <c r="CL52" s="639"/>
      <c r="CM52" s="639"/>
      <c r="CN52" s="639"/>
      <c r="CO52" s="639"/>
      <c r="CP52" s="639"/>
      <c r="CQ52" s="639"/>
      <c r="CR52" s="639"/>
      <c r="CS52" s="639"/>
      <c r="CT52" s="639"/>
      <c r="CU52" s="640"/>
      <c r="CY52" s="72"/>
    </row>
    <row r="53" spans="2:103" ht="9" customHeight="1">
      <c r="B53" s="552" t="s">
        <v>237</v>
      </c>
      <c r="C53" s="553"/>
      <c r="D53" s="553"/>
      <c r="E53" s="553"/>
      <c r="F53" s="553"/>
      <c r="G53" s="553"/>
      <c r="H53" s="553"/>
      <c r="I53" s="553"/>
      <c r="J53" s="553"/>
      <c r="K53" s="553"/>
      <c r="L53" s="553"/>
      <c r="M53" s="553"/>
      <c r="N53" s="553"/>
      <c r="O53" s="553"/>
      <c r="P53" s="553"/>
      <c r="Q53" s="553"/>
      <c r="R53" s="553"/>
      <c r="S53" s="553"/>
      <c r="T53" s="553"/>
      <c r="U53" s="553"/>
      <c r="V53" s="553"/>
      <c r="W53" s="553"/>
      <c r="X53" s="553"/>
      <c r="Y53" s="553"/>
      <c r="Z53" s="553"/>
      <c r="AA53" s="553"/>
      <c r="AB53" s="553"/>
      <c r="AC53" s="553"/>
      <c r="AD53" s="553"/>
      <c r="AE53" s="553"/>
      <c r="AF53" s="553"/>
      <c r="AG53" s="553"/>
      <c r="AH53" s="553"/>
      <c r="AI53" s="553"/>
      <c r="AJ53" s="553"/>
      <c r="AK53" s="553"/>
      <c r="AL53" s="553"/>
      <c r="AM53" s="553"/>
      <c r="AN53" s="553"/>
      <c r="AO53" s="553"/>
      <c r="AP53" s="553"/>
      <c r="AQ53" s="553"/>
      <c r="AR53" s="553"/>
      <c r="AS53" s="553"/>
      <c r="AT53" s="553"/>
      <c r="AU53" s="553"/>
      <c r="AV53" s="553"/>
      <c r="AW53" s="553"/>
      <c r="AX53" s="553"/>
      <c r="AY53" s="553"/>
      <c r="AZ53" s="553"/>
      <c r="BA53" s="553"/>
      <c r="BB53" s="553"/>
      <c r="BC53" s="553"/>
      <c r="BD53" s="553"/>
      <c r="BE53" s="553"/>
      <c r="BF53" s="553"/>
      <c r="BG53" s="553"/>
      <c r="BH53" s="553"/>
      <c r="BI53" s="553"/>
      <c r="BJ53" s="553"/>
      <c r="BK53" s="553"/>
      <c r="BL53" s="553"/>
      <c r="BM53" s="553"/>
      <c r="BN53" s="553"/>
      <c r="BO53" s="553"/>
      <c r="BP53" s="553"/>
      <c r="BQ53" s="553"/>
      <c r="BR53" s="553"/>
      <c r="BS53" s="553"/>
      <c r="BT53" s="553"/>
      <c r="BU53" s="553"/>
      <c r="BV53" s="553"/>
      <c r="BW53" s="553"/>
      <c r="BX53" s="553"/>
      <c r="BY53" s="553"/>
      <c r="BZ53" s="553"/>
      <c r="CA53" s="553"/>
      <c r="CB53" s="553"/>
      <c r="CC53" s="553"/>
      <c r="CD53" s="553"/>
      <c r="CE53" s="553"/>
      <c r="CF53" s="553"/>
      <c r="CG53" s="553"/>
      <c r="CH53" s="553"/>
      <c r="CI53" s="553"/>
      <c r="CJ53" s="553"/>
      <c r="CK53" s="553"/>
      <c r="CL53" s="553"/>
      <c r="CM53" s="553"/>
      <c r="CN53" s="553"/>
      <c r="CO53" s="553"/>
      <c r="CP53" s="553"/>
      <c r="CQ53" s="553"/>
      <c r="CR53" s="553"/>
      <c r="CS53" s="553"/>
      <c r="CT53" s="553"/>
      <c r="CU53" s="630"/>
      <c r="CY53" s="72"/>
    </row>
    <row r="54" spans="2:103" ht="9" customHeight="1">
      <c r="B54" s="592"/>
      <c r="C54" s="565"/>
      <c r="D54" s="565"/>
      <c r="E54" s="565"/>
      <c r="F54" s="565"/>
      <c r="G54" s="565"/>
      <c r="H54" s="565"/>
      <c r="I54" s="565"/>
      <c r="J54" s="565"/>
      <c r="K54" s="565"/>
      <c r="L54" s="565"/>
      <c r="M54" s="565"/>
      <c r="N54" s="565"/>
      <c r="O54" s="565"/>
      <c r="P54" s="565"/>
      <c r="Q54" s="565"/>
      <c r="R54" s="565"/>
      <c r="S54" s="565"/>
      <c r="T54" s="565"/>
      <c r="U54" s="565"/>
      <c r="V54" s="565"/>
      <c r="W54" s="565"/>
      <c r="X54" s="565"/>
      <c r="Y54" s="565"/>
      <c r="Z54" s="565"/>
      <c r="AA54" s="565"/>
      <c r="AB54" s="565"/>
      <c r="AC54" s="565"/>
      <c r="AD54" s="565"/>
      <c r="AE54" s="565"/>
      <c r="AF54" s="565"/>
      <c r="AG54" s="565"/>
      <c r="AH54" s="565"/>
      <c r="AI54" s="565"/>
      <c r="AJ54" s="565"/>
      <c r="AK54" s="565"/>
      <c r="AL54" s="565"/>
      <c r="AM54" s="565"/>
      <c r="AN54" s="565"/>
      <c r="AO54" s="565"/>
      <c r="AP54" s="565"/>
      <c r="AQ54" s="565"/>
      <c r="AR54" s="565"/>
      <c r="AS54" s="565"/>
      <c r="AT54" s="565"/>
      <c r="AU54" s="565"/>
      <c r="AV54" s="565"/>
      <c r="AW54" s="565"/>
      <c r="AX54" s="565"/>
      <c r="AY54" s="565"/>
      <c r="AZ54" s="565"/>
      <c r="BA54" s="565"/>
      <c r="BB54" s="565"/>
      <c r="BC54" s="565"/>
      <c r="BD54" s="565"/>
      <c r="BE54" s="565"/>
      <c r="BF54" s="565"/>
      <c r="BG54" s="565"/>
      <c r="BH54" s="565"/>
      <c r="BI54" s="565"/>
      <c r="BJ54" s="565"/>
      <c r="BK54" s="565"/>
      <c r="BL54" s="565"/>
      <c r="BM54" s="565"/>
      <c r="BN54" s="565"/>
      <c r="BO54" s="565"/>
      <c r="BP54" s="565"/>
      <c r="BQ54" s="565"/>
      <c r="BR54" s="565"/>
      <c r="BS54" s="565"/>
      <c r="BT54" s="565"/>
      <c r="BU54" s="565"/>
      <c r="BV54" s="565"/>
      <c r="BW54" s="565"/>
      <c r="BX54" s="565"/>
      <c r="BY54" s="565"/>
      <c r="BZ54" s="565"/>
      <c r="CA54" s="565"/>
      <c r="CB54" s="565"/>
      <c r="CC54" s="565"/>
      <c r="CD54" s="565"/>
      <c r="CE54" s="565"/>
      <c r="CF54" s="565"/>
      <c r="CG54" s="565"/>
      <c r="CH54" s="565"/>
      <c r="CI54" s="565"/>
      <c r="CJ54" s="565"/>
      <c r="CK54" s="565"/>
      <c r="CL54" s="565"/>
      <c r="CM54" s="565"/>
      <c r="CN54" s="565"/>
      <c r="CO54" s="565"/>
      <c r="CP54" s="565"/>
      <c r="CQ54" s="565"/>
      <c r="CR54" s="565"/>
      <c r="CS54" s="565"/>
      <c r="CT54" s="565"/>
      <c r="CU54" s="591"/>
      <c r="CY54" s="72"/>
    </row>
    <row r="55" spans="2:103" ht="7.5" customHeight="1">
      <c r="B55" s="599" t="s">
        <v>238</v>
      </c>
      <c r="C55" s="626"/>
      <c r="D55" s="626"/>
      <c r="E55" s="626"/>
      <c r="F55" s="626"/>
      <c r="G55" s="626"/>
      <c r="H55" s="626"/>
      <c r="I55" s="626"/>
      <c r="J55" s="626"/>
      <c r="K55" s="626"/>
      <c r="L55" s="626"/>
      <c r="M55" s="626"/>
      <c r="N55" s="626"/>
      <c r="O55" s="626"/>
      <c r="P55" s="626"/>
      <c r="Q55" s="626"/>
      <c r="R55" s="626"/>
      <c r="S55" s="626"/>
      <c r="T55" s="626"/>
      <c r="U55" s="626"/>
      <c r="V55" s="626"/>
      <c r="W55" s="601"/>
      <c r="X55" s="627" t="s">
        <v>239</v>
      </c>
      <c r="Y55" s="626"/>
      <c r="Z55" s="626"/>
      <c r="AA55" s="626"/>
      <c r="AB55" s="626"/>
      <c r="AC55" s="626"/>
      <c r="AD55" s="626"/>
      <c r="AE55" s="626"/>
      <c r="AF55" s="626"/>
      <c r="AG55" s="626"/>
      <c r="AH55" s="626"/>
      <c r="AI55" s="626"/>
      <c r="AJ55" s="626"/>
      <c r="AK55" s="626"/>
      <c r="AL55" s="626"/>
      <c r="AM55" s="626"/>
      <c r="AN55" s="626"/>
      <c r="AO55" s="626"/>
      <c r="AP55" s="626"/>
      <c r="AQ55" s="626"/>
      <c r="AR55" s="626"/>
      <c r="AS55" s="626"/>
      <c r="AT55" s="626"/>
      <c r="AU55" s="626"/>
      <c r="AV55" s="626"/>
      <c r="AW55" s="626"/>
      <c r="AX55" s="626"/>
      <c r="AY55" s="626"/>
      <c r="AZ55" s="626"/>
      <c r="BA55" s="626"/>
      <c r="BB55" s="626"/>
      <c r="BC55" s="626"/>
      <c r="BD55" s="626"/>
      <c r="BE55" s="626"/>
      <c r="BF55" s="626"/>
      <c r="BG55" s="626"/>
      <c r="BH55" s="626"/>
      <c r="BI55" s="601"/>
      <c r="BJ55" s="627" t="s">
        <v>240</v>
      </c>
      <c r="BK55" s="626"/>
      <c r="BL55" s="626"/>
      <c r="BM55" s="626"/>
      <c r="BN55" s="626"/>
      <c r="BO55" s="626"/>
      <c r="BP55" s="626"/>
      <c r="BQ55" s="626"/>
      <c r="BR55" s="626"/>
      <c r="BS55" s="626"/>
      <c r="BT55" s="626"/>
      <c r="BU55" s="626"/>
      <c r="BV55" s="626"/>
      <c r="BW55" s="626"/>
      <c r="BX55" s="626"/>
      <c r="BY55" s="626"/>
      <c r="BZ55" s="626"/>
      <c r="CA55" s="626"/>
      <c r="CB55" s="626"/>
      <c r="CC55" s="626"/>
      <c r="CD55" s="626"/>
      <c r="CE55" s="626"/>
      <c r="CF55" s="626"/>
      <c r="CG55" s="626"/>
      <c r="CH55" s="626"/>
      <c r="CI55" s="626"/>
      <c r="CJ55" s="626"/>
      <c r="CK55" s="626"/>
      <c r="CL55" s="626"/>
      <c r="CM55" s="626"/>
      <c r="CN55" s="626"/>
      <c r="CO55" s="626"/>
      <c r="CP55" s="626"/>
      <c r="CQ55" s="626"/>
      <c r="CR55" s="626"/>
      <c r="CS55" s="626"/>
      <c r="CT55" s="626"/>
      <c r="CU55" s="628"/>
      <c r="CW55" s="113" t="s">
        <v>241</v>
      </c>
      <c r="CX55" s="133"/>
      <c r="CY55" s="72"/>
    </row>
    <row r="56" spans="2:103" ht="9.75" customHeight="1">
      <c r="B56" s="566"/>
      <c r="C56" s="567"/>
      <c r="D56" s="567"/>
      <c r="E56" s="567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7"/>
      <c r="Q56" s="567"/>
      <c r="R56" s="567"/>
      <c r="S56" s="567"/>
      <c r="T56" s="567"/>
      <c r="U56" s="567"/>
      <c r="V56" s="567"/>
      <c r="W56" s="571"/>
      <c r="X56" s="570"/>
      <c r="Y56" s="567"/>
      <c r="Z56" s="567"/>
      <c r="AA56" s="567"/>
      <c r="AB56" s="567"/>
      <c r="AC56" s="567"/>
      <c r="AD56" s="567"/>
      <c r="AE56" s="567"/>
      <c r="AF56" s="567"/>
      <c r="AG56" s="567"/>
      <c r="AH56" s="567"/>
      <c r="AI56" s="567"/>
      <c r="AJ56" s="567"/>
      <c r="AK56" s="567"/>
      <c r="AL56" s="567"/>
      <c r="AM56" s="567"/>
      <c r="AN56" s="567"/>
      <c r="AO56" s="567"/>
      <c r="AP56" s="567"/>
      <c r="AQ56" s="567"/>
      <c r="AR56" s="567"/>
      <c r="AS56" s="567"/>
      <c r="AT56" s="567"/>
      <c r="AU56" s="567"/>
      <c r="AV56" s="567"/>
      <c r="AW56" s="567"/>
      <c r="AX56" s="567"/>
      <c r="AY56" s="567"/>
      <c r="AZ56" s="567"/>
      <c r="BA56" s="567"/>
      <c r="BB56" s="567"/>
      <c r="BC56" s="567"/>
      <c r="BD56" s="567"/>
      <c r="BE56" s="567"/>
      <c r="BF56" s="567"/>
      <c r="BG56" s="567"/>
      <c r="BH56" s="567"/>
      <c r="BI56" s="571"/>
      <c r="BJ56" s="570"/>
      <c r="BK56" s="567"/>
      <c r="BL56" s="567"/>
      <c r="BM56" s="567"/>
      <c r="BN56" s="567"/>
      <c r="BO56" s="567"/>
      <c r="BP56" s="567"/>
      <c r="BQ56" s="567"/>
      <c r="BR56" s="567"/>
      <c r="BS56" s="567"/>
      <c r="BT56" s="567"/>
      <c r="BU56" s="567"/>
      <c r="BV56" s="567"/>
      <c r="BW56" s="567"/>
      <c r="BX56" s="567"/>
      <c r="BY56" s="567"/>
      <c r="BZ56" s="567"/>
      <c r="CA56" s="567"/>
      <c r="CB56" s="567"/>
      <c r="CC56" s="567"/>
      <c r="CD56" s="567"/>
      <c r="CE56" s="567"/>
      <c r="CF56" s="567"/>
      <c r="CG56" s="567"/>
      <c r="CH56" s="567"/>
      <c r="CI56" s="567"/>
      <c r="CJ56" s="567"/>
      <c r="CK56" s="567"/>
      <c r="CL56" s="567"/>
      <c r="CM56" s="567"/>
      <c r="CN56" s="567"/>
      <c r="CO56" s="567"/>
      <c r="CP56" s="567"/>
      <c r="CQ56" s="567"/>
      <c r="CR56" s="567"/>
      <c r="CS56" s="567"/>
      <c r="CT56" s="567"/>
      <c r="CU56" s="629"/>
      <c r="CW56" s="113" t="s">
        <v>242</v>
      </c>
      <c r="CX56" s="133"/>
      <c r="CY56" s="72"/>
    </row>
    <row r="57" spans="2:103" ht="9.75" customHeight="1">
      <c r="B57" s="625" t="s">
        <v>225</v>
      </c>
      <c r="C57" s="535"/>
      <c r="D57" s="535"/>
      <c r="E57" s="535"/>
      <c r="F57" s="535"/>
      <c r="G57" s="535"/>
      <c r="H57" s="535"/>
      <c r="I57" s="535"/>
      <c r="J57" s="535"/>
      <c r="K57" s="535"/>
      <c r="L57" s="535"/>
      <c r="M57" s="535"/>
      <c r="N57" s="535"/>
      <c r="O57" s="535"/>
      <c r="P57" s="535"/>
      <c r="Q57" s="535"/>
      <c r="R57" s="535"/>
      <c r="S57" s="535"/>
      <c r="T57" s="535"/>
      <c r="U57" s="535"/>
      <c r="V57" s="535"/>
      <c r="W57" s="569"/>
      <c r="X57" s="132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5"/>
      <c r="BJ57" s="132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134"/>
      <c r="CN57" s="134"/>
      <c r="CO57" s="134"/>
      <c r="CP57" s="134"/>
      <c r="CQ57" s="134"/>
      <c r="CR57" s="134"/>
      <c r="CS57" s="134"/>
      <c r="CT57" s="134"/>
      <c r="CU57" s="136"/>
      <c r="CX57" s="133"/>
      <c r="CY57" s="72"/>
    </row>
    <row r="58" spans="2:103" ht="9.75" customHeight="1">
      <c r="B58" s="592"/>
      <c r="C58" s="535"/>
      <c r="D58" s="535"/>
      <c r="E58" s="535"/>
      <c r="F58" s="535"/>
      <c r="G58" s="535"/>
      <c r="H58" s="535"/>
      <c r="I58" s="535"/>
      <c r="J58" s="535"/>
      <c r="K58" s="535"/>
      <c r="L58" s="535"/>
      <c r="M58" s="535"/>
      <c r="N58" s="535"/>
      <c r="O58" s="535"/>
      <c r="P58" s="535"/>
      <c r="Q58" s="535"/>
      <c r="R58" s="535"/>
      <c r="S58" s="535"/>
      <c r="T58" s="535"/>
      <c r="U58" s="535"/>
      <c r="V58" s="535"/>
      <c r="W58" s="569"/>
      <c r="X58" s="137"/>
      <c r="Y58" s="117"/>
      <c r="Z58" s="117"/>
      <c r="AA58" s="117"/>
      <c r="AC58" s="533" t="s">
        <v>243</v>
      </c>
      <c r="AD58" s="533"/>
      <c r="AE58" s="533"/>
      <c r="AF58" s="533"/>
      <c r="AG58" s="533"/>
      <c r="AH58" s="533"/>
      <c r="AI58" s="533"/>
      <c r="AJ58" s="533"/>
      <c r="AK58" s="533"/>
      <c r="AL58" s="533"/>
      <c r="AM58" s="533"/>
      <c r="AN58" s="533"/>
      <c r="AO58" s="533"/>
      <c r="AP58" s="533"/>
      <c r="AQ58" s="533"/>
      <c r="AR58" s="533"/>
      <c r="AS58" s="533"/>
      <c r="AT58" s="533"/>
      <c r="AU58" s="533"/>
      <c r="AV58" s="533"/>
      <c r="AW58" s="533"/>
      <c r="AX58" s="533"/>
      <c r="AY58" s="533"/>
      <c r="AZ58" s="533"/>
      <c r="BA58" s="533"/>
      <c r="BB58" s="533"/>
      <c r="BC58" s="533"/>
      <c r="BD58" s="533"/>
      <c r="BE58" s="116"/>
      <c r="BF58" s="117"/>
      <c r="BG58" s="117"/>
      <c r="BH58" s="117"/>
      <c r="BI58" s="138"/>
      <c r="BJ58" s="137"/>
      <c r="BK58" s="117"/>
      <c r="BL58" s="117"/>
      <c r="BM58" s="117"/>
      <c r="BO58" s="533" t="s">
        <v>243</v>
      </c>
      <c r="BP58" s="533"/>
      <c r="BQ58" s="533"/>
      <c r="BR58" s="533"/>
      <c r="BS58" s="533"/>
      <c r="BT58" s="533"/>
      <c r="BU58" s="533"/>
      <c r="BV58" s="533"/>
      <c r="BW58" s="533"/>
      <c r="BX58" s="533"/>
      <c r="BY58" s="533"/>
      <c r="BZ58" s="533"/>
      <c r="CA58" s="533"/>
      <c r="CB58" s="533"/>
      <c r="CC58" s="533"/>
      <c r="CD58" s="533"/>
      <c r="CE58" s="533"/>
      <c r="CF58" s="533"/>
      <c r="CG58" s="533"/>
      <c r="CH58" s="533"/>
      <c r="CI58" s="533"/>
      <c r="CJ58" s="533"/>
      <c r="CK58" s="533"/>
      <c r="CL58" s="533"/>
      <c r="CM58" s="533"/>
      <c r="CN58" s="533"/>
      <c r="CO58" s="533"/>
      <c r="CP58" s="533"/>
      <c r="CQ58" s="116"/>
      <c r="CR58" s="117"/>
      <c r="CS58" s="117"/>
      <c r="CT58" s="117"/>
      <c r="CU58" s="139"/>
      <c r="CX58" s="133"/>
      <c r="CY58" s="72"/>
    </row>
    <row r="59" spans="2:103" ht="9.75" customHeight="1">
      <c r="B59" s="592"/>
      <c r="C59" s="535"/>
      <c r="D59" s="535"/>
      <c r="E59" s="535"/>
      <c r="F59" s="535"/>
      <c r="G59" s="535"/>
      <c r="H59" s="535"/>
      <c r="I59" s="535"/>
      <c r="J59" s="535"/>
      <c r="K59" s="535"/>
      <c r="L59" s="535"/>
      <c r="M59" s="535"/>
      <c r="N59" s="535"/>
      <c r="O59" s="535"/>
      <c r="P59" s="535"/>
      <c r="Q59" s="535"/>
      <c r="R59" s="535"/>
      <c r="S59" s="535"/>
      <c r="T59" s="535"/>
      <c r="U59" s="535"/>
      <c r="V59" s="535"/>
      <c r="W59" s="569"/>
      <c r="X59" s="137"/>
      <c r="Y59" s="117"/>
      <c r="Z59" s="117"/>
      <c r="AA59" s="117"/>
      <c r="AB59" s="116"/>
      <c r="AC59" s="533"/>
      <c r="AD59" s="533"/>
      <c r="AE59" s="533"/>
      <c r="AF59" s="533"/>
      <c r="AG59" s="533"/>
      <c r="AH59" s="533"/>
      <c r="AI59" s="533"/>
      <c r="AJ59" s="533"/>
      <c r="AK59" s="533"/>
      <c r="AL59" s="533"/>
      <c r="AM59" s="533"/>
      <c r="AN59" s="533"/>
      <c r="AO59" s="533"/>
      <c r="AP59" s="533"/>
      <c r="AQ59" s="533"/>
      <c r="AR59" s="533"/>
      <c r="AS59" s="533"/>
      <c r="AT59" s="533"/>
      <c r="AU59" s="533"/>
      <c r="AV59" s="533"/>
      <c r="AW59" s="533"/>
      <c r="AX59" s="533"/>
      <c r="AY59" s="533"/>
      <c r="AZ59" s="533"/>
      <c r="BA59" s="533"/>
      <c r="BB59" s="533"/>
      <c r="BC59" s="533"/>
      <c r="BD59" s="533"/>
      <c r="BE59" s="116"/>
      <c r="BF59" s="117"/>
      <c r="BG59" s="117"/>
      <c r="BH59" s="117"/>
      <c r="BI59" s="138"/>
      <c r="BJ59" s="137"/>
      <c r="BK59" s="117"/>
      <c r="BL59" s="117"/>
      <c r="BM59" s="117"/>
      <c r="BN59" s="116"/>
      <c r="BO59" s="533"/>
      <c r="BP59" s="533"/>
      <c r="BQ59" s="533"/>
      <c r="BR59" s="533"/>
      <c r="BS59" s="533"/>
      <c r="BT59" s="533"/>
      <c r="BU59" s="533"/>
      <c r="BV59" s="533"/>
      <c r="BW59" s="533"/>
      <c r="BX59" s="533"/>
      <c r="BY59" s="533"/>
      <c r="BZ59" s="533"/>
      <c r="CA59" s="533"/>
      <c r="CB59" s="533"/>
      <c r="CC59" s="533"/>
      <c r="CD59" s="533"/>
      <c r="CE59" s="533"/>
      <c r="CF59" s="533"/>
      <c r="CG59" s="533"/>
      <c r="CH59" s="533"/>
      <c r="CI59" s="533"/>
      <c r="CJ59" s="533"/>
      <c r="CK59" s="533"/>
      <c r="CL59" s="533"/>
      <c r="CM59" s="533"/>
      <c r="CN59" s="533"/>
      <c r="CO59" s="533"/>
      <c r="CP59" s="533"/>
      <c r="CQ59" s="116"/>
      <c r="CR59" s="117"/>
      <c r="CS59" s="117"/>
      <c r="CT59" s="117"/>
      <c r="CU59" s="139"/>
      <c r="CX59" s="133"/>
      <c r="CY59" s="72"/>
    </row>
    <row r="60" spans="2:103" ht="9.75" customHeight="1">
      <c r="B60" s="592"/>
      <c r="C60" s="535"/>
      <c r="D60" s="535"/>
      <c r="E60" s="535"/>
      <c r="F60" s="535"/>
      <c r="G60" s="535"/>
      <c r="H60" s="535"/>
      <c r="I60" s="535"/>
      <c r="J60" s="535"/>
      <c r="K60" s="535"/>
      <c r="L60" s="535"/>
      <c r="M60" s="535"/>
      <c r="N60" s="535"/>
      <c r="O60" s="535"/>
      <c r="P60" s="535"/>
      <c r="Q60" s="535"/>
      <c r="R60" s="535"/>
      <c r="S60" s="535"/>
      <c r="T60" s="535"/>
      <c r="U60" s="535"/>
      <c r="V60" s="535"/>
      <c r="W60" s="569"/>
      <c r="X60" s="137"/>
      <c r="Y60" s="117"/>
      <c r="Z60" s="117"/>
      <c r="AA60" s="117"/>
      <c r="AB60" s="116"/>
      <c r="AC60" s="533"/>
      <c r="AD60" s="533"/>
      <c r="AE60" s="533"/>
      <c r="AF60" s="533"/>
      <c r="AG60" s="533"/>
      <c r="AH60" s="533"/>
      <c r="AI60" s="533"/>
      <c r="AJ60" s="533"/>
      <c r="AK60" s="533"/>
      <c r="AL60" s="533"/>
      <c r="AM60" s="533"/>
      <c r="AN60" s="533"/>
      <c r="AO60" s="533"/>
      <c r="AP60" s="533"/>
      <c r="AQ60" s="533"/>
      <c r="AR60" s="533"/>
      <c r="AS60" s="533"/>
      <c r="AT60" s="533"/>
      <c r="AU60" s="533"/>
      <c r="AV60" s="533"/>
      <c r="AW60" s="533"/>
      <c r="AX60" s="533"/>
      <c r="AY60" s="533"/>
      <c r="AZ60" s="533"/>
      <c r="BA60" s="533"/>
      <c r="BB60" s="533"/>
      <c r="BC60" s="533"/>
      <c r="BD60" s="533"/>
      <c r="BE60" s="116"/>
      <c r="BF60" s="117"/>
      <c r="BG60" s="117"/>
      <c r="BH60" s="117"/>
      <c r="BI60" s="138"/>
      <c r="BJ60" s="137"/>
      <c r="BK60" s="117"/>
      <c r="BL60" s="117"/>
      <c r="BM60" s="117"/>
      <c r="BN60" s="116"/>
      <c r="BO60" s="533"/>
      <c r="BP60" s="533"/>
      <c r="BQ60" s="533"/>
      <c r="BR60" s="533"/>
      <c r="BS60" s="533"/>
      <c r="BT60" s="533"/>
      <c r="BU60" s="533"/>
      <c r="BV60" s="533"/>
      <c r="BW60" s="533"/>
      <c r="BX60" s="533"/>
      <c r="BY60" s="533"/>
      <c r="BZ60" s="533"/>
      <c r="CA60" s="533"/>
      <c r="CB60" s="533"/>
      <c r="CC60" s="533"/>
      <c r="CD60" s="533"/>
      <c r="CE60" s="533"/>
      <c r="CF60" s="533"/>
      <c r="CG60" s="533"/>
      <c r="CH60" s="533"/>
      <c r="CI60" s="533"/>
      <c r="CJ60" s="533"/>
      <c r="CK60" s="533"/>
      <c r="CL60" s="533"/>
      <c r="CM60" s="533"/>
      <c r="CN60" s="533"/>
      <c r="CO60" s="533"/>
      <c r="CP60" s="533"/>
      <c r="CQ60" s="116"/>
      <c r="CR60" s="117"/>
      <c r="CS60" s="117"/>
      <c r="CT60" s="117"/>
      <c r="CU60" s="139"/>
      <c r="CX60" s="133"/>
    </row>
    <row r="61" spans="2:103" ht="9.75" customHeight="1">
      <c r="B61" s="592"/>
      <c r="C61" s="535"/>
      <c r="D61" s="535"/>
      <c r="E61" s="535"/>
      <c r="F61" s="535"/>
      <c r="G61" s="535"/>
      <c r="H61" s="535"/>
      <c r="I61" s="535"/>
      <c r="J61" s="535"/>
      <c r="K61" s="535"/>
      <c r="L61" s="535"/>
      <c r="M61" s="535"/>
      <c r="N61" s="535"/>
      <c r="O61" s="535"/>
      <c r="P61" s="535"/>
      <c r="Q61" s="535"/>
      <c r="R61" s="535"/>
      <c r="S61" s="535"/>
      <c r="T61" s="535"/>
      <c r="U61" s="535"/>
      <c r="V61" s="535"/>
      <c r="W61" s="569"/>
      <c r="X61" s="137"/>
      <c r="Y61" s="117"/>
      <c r="Z61" s="117"/>
      <c r="AA61" s="117"/>
      <c r="AB61" s="116"/>
      <c r="AC61" s="533"/>
      <c r="AD61" s="533"/>
      <c r="AE61" s="533"/>
      <c r="AF61" s="533"/>
      <c r="AG61" s="533"/>
      <c r="AH61" s="533"/>
      <c r="AI61" s="533"/>
      <c r="AJ61" s="533"/>
      <c r="AK61" s="533"/>
      <c r="AL61" s="533"/>
      <c r="AM61" s="533"/>
      <c r="AN61" s="533"/>
      <c r="AO61" s="533"/>
      <c r="AP61" s="533"/>
      <c r="AQ61" s="533"/>
      <c r="AR61" s="533"/>
      <c r="AS61" s="533"/>
      <c r="AT61" s="533"/>
      <c r="AU61" s="533"/>
      <c r="AV61" s="533"/>
      <c r="AW61" s="533"/>
      <c r="AX61" s="533"/>
      <c r="AY61" s="533"/>
      <c r="AZ61" s="533"/>
      <c r="BA61" s="533"/>
      <c r="BB61" s="533"/>
      <c r="BC61" s="533"/>
      <c r="BD61" s="533"/>
      <c r="BE61" s="116"/>
      <c r="BF61" s="117"/>
      <c r="BG61" s="117"/>
      <c r="BH61" s="117"/>
      <c r="BI61" s="138"/>
      <c r="BJ61" s="137"/>
      <c r="BK61" s="117"/>
      <c r="BL61" s="117"/>
      <c r="BM61" s="117"/>
      <c r="BN61" s="116"/>
      <c r="BO61" s="533"/>
      <c r="BP61" s="533"/>
      <c r="BQ61" s="533"/>
      <c r="BR61" s="533"/>
      <c r="BS61" s="533"/>
      <c r="BT61" s="533"/>
      <c r="BU61" s="533"/>
      <c r="BV61" s="533"/>
      <c r="BW61" s="533"/>
      <c r="BX61" s="533"/>
      <c r="BY61" s="533"/>
      <c r="BZ61" s="533"/>
      <c r="CA61" s="533"/>
      <c r="CB61" s="533"/>
      <c r="CC61" s="533"/>
      <c r="CD61" s="533"/>
      <c r="CE61" s="533"/>
      <c r="CF61" s="533"/>
      <c r="CG61" s="533"/>
      <c r="CH61" s="533"/>
      <c r="CI61" s="533"/>
      <c r="CJ61" s="533"/>
      <c r="CK61" s="533"/>
      <c r="CL61" s="533"/>
      <c r="CM61" s="533"/>
      <c r="CN61" s="533"/>
      <c r="CO61" s="533"/>
      <c r="CP61" s="533"/>
      <c r="CQ61" s="116"/>
      <c r="CR61" s="117"/>
      <c r="CS61" s="117"/>
      <c r="CT61" s="117"/>
      <c r="CU61" s="139"/>
    </row>
    <row r="62" spans="2:103" ht="9.75" customHeight="1">
      <c r="B62" s="592"/>
      <c r="C62" s="535"/>
      <c r="D62" s="535"/>
      <c r="E62" s="535"/>
      <c r="F62" s="535"/>
      <c r="G62" s="535"/>
      <c r="H62" s="535"/>
      <c r="I62" s="535"/>
      <c r="J62" s="535"/>
      <c r="K62" s="535"/>
      <c r="L62" s="535"/>
      <c r="M62" s="535"/>
      <c r="N62" s="535"/>
      <c r="O62" s="535"/>
      <c r="P62" s="535"/>
      <c r="Q62" s="535"/>
      <c r="R62" s="535"/>
      <c r="S62" s="535"/>
      <c r="T62" s="535"/>
      <c r="U62" s="535"/>
      <c r="V62" s="535"/>
      <c r="W62" s="569"/>
      <c r="X62" s="137"/>
      <c r="Y62" s="117"/>
      <c r="Z62" s="117"/>
      <c r="AA62" s="117"/>
      <c r="AB62" s="116"/>
      <c r="AC62" s="533"/>
      <c r="AD62" s="533"/>
      <c r="AE62" s="533"/>
      <c r="AF62" s="533"/>
      <c r="AG62" s="533"/>
      <c r="AH62" s="533"/>
      <c r="AI62" s="533"/>
      <c r="AJ62" s="533"/>
      <c r="AK62" s="533"/>
      <c r="AL62" s="533"/>
      <c r="AM62" s="533"/>
      <c r="AN62" s="533"/>
      <c r="AO62" s="533"/>
      <c r="AP62" s="533"/>
      <c r="AQ62" s="533"/>
      <c r="AR62" s="533"/>
      <c r="AS62" s="533"/>
      <c r="AT62" s="533"/>
      <c r="AU62" s="533"/>
      <c r="AV62" s="533"/>
      <c r="AW62" s="533"/>
      <c r="AX62" s="533"/>
      <c r="AY62" s="533"/>
      <c r="AZ62" s="533"/>
      <c r="BA62" s="533"/>
      <c r="BB62" s="533"/>
      <c r="BC62" s="533"/>
      <c r="BD62" s="533"/>
      <c r="BE62" s="116"/>
      <c r="BF62" s="117"/>
      <c r="BG62" s="117"/>
      <c r="BH62" s="117"/>
      <c r="BI62" s="138"/>
      <c r="BJ62" s="137"/>
      <c r="BK62" s="117"/>
      <c r="BL62" s="117"/>
      <c r="BM62" s="117"/>
      <c r="BN62" s="116"/>
      <c r="BO62" s="533"/>
      <c r="BP62" s="533"/>
      <c r="BQ62" s="533"/>
      <c r="BR62" s="533"/>
      <c r="BS62" s="533"/>
      <c r="BT62" s="533"/>
      <c r="BU62" s="533"/>
      <c r="BV62" s="533"/>
      <c r="BW62" s="533"/>
      <c r="BX62" s="533"/>
      <c r="BY62" s="533"/>
      <c r="BZ62" s="533"/>
      <c r="CA62" s="533"/>
      <c r="CB62" s="533"/>
      <c r="CC62" s="533"/>
      <c r="CD62" s="533"/>
      <c r="CE62" s="533"/>
      <c r="CF62" s="533"/>
      <c r="CG62" s="533"/>
      <c r="CH62" s="533"/>
      <c r="CI62" s="533"/>
      <c r="CJ62" s="533"/>
      <c r="CK62" s="533"/>
      <c r="CL62" s="533"/>
      <c r="CM62" s="533"/>
      <c r="CN62" s="533"/>
      <c r="CO62" s="533"/>
      <c r="CP62" s="533"/>
      <c r="CQ62" s="116"/>
      <c r="CR62" s="117"/>
      <c r="CS62" s="117"/>
      <c r="CT62" s="117"/>
      <c r="CU62" s="139"/>
      <c r="CX62" s="133"/>
    </row>
    <row r="63" spans="2:103" ht="9.75" customHeight="1">
      <c r="B63" s="592"/>
      <c r="C63" s="535"/>
      <c r="D63" s="535"/>
      <c r="E63" s="535"/>
      <c r="F63" s="535"/>
      <c r="G63" s="535"/>
      <c r="H63" s="535"/>
      <c r="I63" s="535"/>
      <c r="J63" s="535"/>
      <c r="K63" s="535"/>
      <c r="L63" s="535"/>
      <c r="M63" s="535"/>
      <c r="N63" s="535"/>
      <c r="O63" s="535"/>
      <c r="P63" s="535"/>
      <c r="Q63" s="535"/>
      <c r="R63" s="535"/>
      <c r="S63" s="535"/>
      <c r="T63" s="535"/>
      <c r="U63" s="535"/>
      <c r="V63" s="535"/>
      <c r="W63" s="569"/>
      <c r="X63" s="137"/>
      <c r="Y63" s="117"/>
      <c r="Z63" s="117"/>
      <c r="AA63" s="117"/>
      <c r="AB63" s="116"/>
      <c r="AC63" s="533"/>
      <c r="AD63" s="533"/>
      <c r="AE63" s="533"/>
      <c r="AF63" s="533"/>
      <c r="AG63" s="533"/>
      <c r="AH63" s="533"/>
      <c r="AI63" s="533"/>
      <c r="AJ63" s="533"/>
      <c r="AK63" s="533"/>
      <c r="AL63" s="533"/>
      <c r="AM63" s="533"/>
      <c r="AN63" s="533"/>
      <c r="AO63" s="533"/>
      <c r="AP63" s="533"/>
      <c r="AQ63" s="533"/>
      <c r="AR63" s="533"/>
      <c r="AS63" s="533"/>
      <c r="AT63" s="533"/>
      <c r="AU63" s="533"/>
      <c r="AV63" s="533"/>
      <c r="AW63" s="533"/>
      <c r="AX63" s="533"/>
      <c r="AY63" s="533"/>
      <c r="AZ63" s="533"/>
      <c r="BA63" s="533"/>
      <c r="BB63" s="533"/>
      <c r="BC63" s="533"/>
      <c r="BD63" s="533"/>
      <c r="BE63" s="116"/>
      <c r="BF63" s="117"/>
      <c r="BG63" s="117"/>
      <c r="BH63" s="117"/>
      <c r="BI63" s="138"/>
      <c r="BJ63" s="137"/>
      <c r="BK63" s="117"/>
      <c r="BL63" s="117"/>
      <c r="BM63" s="117"/>
      <c r="BN63" s="116"/>
      <c r="BO63" s="533"/>
      <c r="BP63" s="533"/>
      <c r="BQ63" s="533"/>
      <c r="BR63" s="533"/>
      <c r="BS63" s="533"/>
      <c r="BT63" s="533"/>
      <c r="BU63" s="533"/>
      <c r="BV63" s="533"/>
      <c r="BW63" s="533"/>
      <c r="BX63" s="533"/>
      <c r="BY63" s="533"/>
      <c r="BZ63" s="533"/>
      <c r="CA63" s="533"/>
      <c r="CB63" s="533"/>
      <c r="CC63" s="533"/>
      <c r="CD63" s="533"/>
      <c r="CE63" s="533"/>
      <c r="CF63" s="533"/>
      <c r="CG63" s="533"/>
      <c r="CH63" s="533"/>
      <c r="CI63" s="533"/>
      <c r="CJ63" s="533"/>
      <c r="CK63" s="533"/>
      <c r="CL63" s="533"/>
      <c r="CM63" s="533"/>
      <c r="CN63" s="533"/>
      <c r="CO63" s="533"/>
      <c r="CP63" s="533"/>
      <c r="CQ63" s="116"/>
      <c r="CR63" s="117"/>
      <c r="CS63" s="117"/>
      <c r="CT63" s="117"/>
      <c r="CU63" s="139"/>
    </row>
    <row r="64" spans="2:103" ht="9.75" customHeight="1">
      <c r="B64" s="592"/>
      <c r="C64" s="535"/>
      <c r="D64" s="535"/>
      <c r="E64" s="535"/>
      <c r="F64" s="535"/>
      <c r="G64" s="535"/>
      <c r="H64" s="535"/>
      <c r="I64" s="535"/>
      <c r="J64" s="535"/>
      <c r="K64" s="535"/>
      <c r="L64" s="535"/>
      <c r="M64" s="535"/>
      <c r="N64" s="535"/>
      <c r="O64" s="535"/>
      <c r="P64" s="535"/>
      <c r="Q64" s="535"/>
      <c r="R64" s="535"/>
      <c r="S64" s="535"/>
      <c r="T64" s="535"/>
      <c r="U64" s="535"/>
      <c r="V64" s="535"/>
      <c r="W64" s="569"/>
      <c r="X64" s="137"/>
      <c r="Y64" s="117"/>
      <c r="Z64" s="117"/>
      <c r="AA64" s="117"/>
      <c r="AB64" s="116"/>
      <c r="AC64" s="533"/>
      <c r="AD64" s="533"/>
      <c r="AE64" s="533"/>
      <c r="AF64" s="533"/>
      <c r="AG64" s="533"/>
      <c r="AH64" s="533"/>
      <c r="AI64" s="533"/>
      <c r="AJ64" s="533"/>
      <c r="AK64" s="533"/>
      <c r="AL64" s="533"/>
      <c r="AM64" s="533"/>
      <c r="AN64" s="533"/>
      <c r="AO64" s="533"/>
      <c r="AP64" s="533"/>
      <c r="AQ64" s="533"/>
      <c r="AR64" s="533"/>
      <c r="AS64" s="533"/>
      <c r="AT64" s="533"/>
      <c r="AU64" s="533"/>
      <c r="AV64" s="533"/>
      <c r="AW64" s="533"/>
      <c r="AX64" s="533"/>
      <c r="AY64" s="533"/>
      <c r="AZ64" s="533"/>
      <c r="BA64" s="533"/>
      <c r="BB64" s="533"/>
      <c r="BC64" s="533"/>
      <c r="BD64" s="533"/>
      <c r="BE64" s="116"/>
      <c r="BF64" s="117"/>
      <c r="BG64" s="117"/>
      <c r="BH64" s="117"/>
      <c r="BI64" s="138"/>
      <c r="BJ64" s="137"/>
      <c r="BK64" s="117"/>
      <c r="BL64" s="117"/>
      <c r="BM64" s="117"/>
      <c r="BN64" s="116"/>
      <c r="BO64" s="533"/>
      <c r="BP64" s="533"/>
      <c r="BQ64" s="533"/>
      <c r="BR64" s="533"/>
      <c r="BS64" s="533"/>
      <c r="BT64" s="533"/>
      <c r="BU64" s="533"/>
      <c r="BV64" s="533"/>
      <c r="BW64" s="533"/>
      <c r="BX64" s="533"/>
      <c r="BY64" s="533"/>
      <c r="BZ64" s="533"/>
      <c r="CA64" s="533"/>
      <c r="CB64" s="533"/>
      <c r="CC64" s="533"/>
      <c r="CD64" s="533"/>
      <c r="CE64" s="533"/>
      <c r="CF64" s="533"/>
      <c r="CG64" s="533"/>
      <c r="CH64" s="533"/>
      <c r="CI64" s="533"/>
      <c r="CJ64" s="533"/>
      <c r="CK64" s="533"/>
      <c r="CL64" s="533"/>
      <c r="CM64" s="533"/>
      <c r="CN64" s="533"/>
      <c r="CO64" s="533"/>
      <c r="CP64" s="533"/>
      <c r="CQ64" s="116"/>
      <c r="CR64" s="117"/>
      <c r="CS64" s="117"/>
      <c r="CT64" s="117"/>
      <c r="CU64" s="139"/>
    </row>
    <row r="65" spans="2:99" ht="9.75" customHeight="1">
      <c r="B65" s="592"/>
      <c r="C65" s="535"/>
      <c r="D65" s="535"/>
      <c r="E65" s="535"/>
      <c r="F65" s="535"/>
      <c r="G65" s="535"/>
      <c r="H65" s="535"/>
      <c r="I65" s="535"/>
      <c r="J65" s="535"/>
      <c r="K65" s="535"/>
      <c r="L65" s="535"/>
      <c r="M65" s="535"/>
      <c r="N65" s="535"/>
      <c r="O65" s="535"/>
      <c r="P65" s="535"/>
      <c r="Q65" s="535"/>
      <c r="R65" s="535"/>
      <c r="S65" s="535"/>
      <c r="T65" s="535"/>
      <c r="U65" s="535"/>
      <c r="V65" s="535"/>
      <c r="W65" s="569"/>
      <c r="X65" s="137"/>
      <c r="Y65" s="117"/>
      <c r="Z65" s="117"/>
      <c r="AA65" s="117"/>
      <c r="AB65" s="116"/>
      <c r="AC65" s="533"/>
      <c r="AD65" s="533"/>
      <c r="AE65" s="533"/>
      <c r="AF65" s="533"/>
      <c r="AG65" s="533"/>
      <c r="AH65" s="533"/>
      <c r="AI65" s="533"/>
      <c r="AJ65" s="533"/>
      <c r="AK65" s="533"/>
      <c r="AL65" s="533"/>
      <c r="AM65" s="533"/>
      <c r="AN65" s="533"/>
      <c r="AO65" s="533"/>
      <c r="AP65" s="533"/>
      <c r="AQ65" s="533"/>
      <c r="AR65" s="533"/>
      <c r="AS65" s="533"/>
      <c r="AT65" s="533"/>
      <c r="AU65" s="533"/>
      <c r="AV65" s="533"/>
      <c r="AW65" s="533"/>
      <c r="AX65" s="533"/>
      <c r="AY65" s="533"/>
      <c r="AZ65" s="533"/>
      <c r="BA65" s="533"/>
      <c r="BB65" s="533"/>
      <c r="BC65" s="533"/>
      <c r="BD65" s="533"/>
      <c r="BE65" s="116"/>
      <c r="BF65" s="117"/>
      <c r="BG65" s="117"/>
      <c r="BH65" s="117"/>
      <c r="BI65" s="138"/>
      <c r="BJ65" s="137"/>
      <c r="BK65" s="117"/>
      <c r="BL65" s="117"/>
      <c r="BM65" s="117"/>
      <c r="BN65" s="116"/>
      <c r="BO65" s="533"/>
      <c r="BP65" s="533"/>
      <c r="BQ65" s="533"/>
      <c r="BR65" s="533"/>
      <c r="BS65" s="533"/>
      <c r="BT65" s="533"/>
      <c r="BU65" s="533"/>
      <c r="BV65" s="533"/>
      <c r="BW65" s="533"/>
      <c r="BX65" s="533"/>
      <c r="BY65" s="533"/>
      <c r="BZ65" s="533"/>
      <c r="CA65" s="533"/>
      <c r="CB65" s="533"/>
      <c r="CC65" s="533"/>
      <c r="CD65" s="533"/>
      <c r="CE65" s="533"/>
      <c r="CF65" s="533"/>
      <c r="CG65" s="533"/>
      <c r="CH65" s="533"/>
      <c r="CI65" s="533"/>
      <c r="CJ65" s="533"/>
      <c r="CK65" s="533"/>
      <c r="CL65" s="533"/>
      <c r="CM65" s="533"/>
      <c r="CN65" s="533"/>
      <c r="CO65" s="533"/>
      <c r="CP65" s="533"/>
      <c r="CQ65" s="116"/>
      <c r="CR65" s="117"/>
      <c r="CS65" s="117"/>
      <c r="CT65" s="117"/>
      <c r="CU65" s="139"/>
    </row>
    <row r="66" spans="2:99" ht="9.75" customHeight="1">
      <c r="B66" s="592"/>
      <c r="C66" s="535"/>
      <c r="D66" s="535"/>
      <c r="E66" s="535"/>
      <c r="F66" s="535"/>
      <c r="G66" s="535"/>
      <c r="H66" s="535"/>
      <c r="I66" s="535"/>
      <c r="J66" s="535"/>
      <c r="K66" s="535"/>
      <c r="L66" s="535"/>
      <c r="M66" s="535"/>
      <c r="N66" s="535"/>
      <c r="O66" s="535"/>
      <c r="P66" s="535"/>
      <c r="Q66" s="535"/>
      <c r="R66" s="535"/>
      <c r="S66" s="535"/>
      <c r="T66" s="535"/>
      <c r="U66" s="535"/>
      <c r="V66" s="535"/>
      <c r="W66" s="569"/>
      <c r="X66" s="137"/>
      <c r="Y66" s="117"/>
      <c r="Z66" s="117"/>
      <c r="AA66" s="117"/>
      <c r="AB66" s="116"/>
      <c r="AC66" s="533"/>
      <c r="AD66" s="533"/>
      <c r="AE66" s="533"/>
      <c r="AF66" s="533"/>
      <c r="AG66" s="533"/>
      <c r="AH66" s="533"/>
      <c r="AI66" s="533"/>
      <c r="AJ66" s="533"/>
      <c r="AK66" s="533"/>
      <c r="AL66" s="533"/>
      <c r="AM66" s="533"/>
      <c r="AN66" s="533"/>
      <c r="AO66" s="533"/>
      <c r="AP66" s="533"/>
      <c r="AQ66" s="533"/>
      <c r="AR66" s="533"/>
      <c r="AS66" s="533"/>
      <c r="AT66" s="533"/>
      <c r="AU66" s="533"/>
      <c r="AV66" s="533"/>
      <c r="AW66" s="533"/>
      <c r="AX66" s="533"/>
      <c r="AY66" s="533"/>
      <c r="AZ66" s="533"/>
      <c r="BA66" s="533"/>
      <c r="BB66" s="533"/>
      <c r="BC66" s="533"/>
      <c r="BD66" s="533"/>
      <c r="BE66" s="116"/>
      <c r="BF66" s="117"/>
      <c r="BG66" s="117"/>
      <c r="BH66" s="117"/>
      <c r="BI66" s="138"/>
      <c r="BJ66" s="137"/>
      <c r="BK66" s="117"/>
      <c r="BL66" s="117"/>
      <c r="BM66" s="117"/>
      <c r="BN66" s="116"/>
      <c r="BO66" s="533"/>
      <c r="BP66" s="533"/>
      <c r="BQ66" s="533"/>
      <c r="BR66" s="533"/>
      <c r="BS66" s="533"/>
      <c r="BT66" s="533"/>
      <c r="BU66" s="533"/>
      <c r="BV66" s="533"/>
      <c r="BW66" s="533"/>
      <c r="BX66" s="533"/>
      <c r="BY66" s="533"/>
      <c r="BZ66" s="533"/>
      <c r="CA66" s="533"/>
      <c r="CB66" s="533"/>
      <c r="CC66" s="533"/>
      <c r="CD66" s="533"/>
      <c r="CE66" s="533"/>
      <c r="CF66" s="533"/>
      <c r="CG66" s="533"/>
      <c r="CH66" s="533"/>
      <c r="CI66" s="533"/>
      <c r="CJ66" s="533"/>
      <c r="CK66" s="533"/>
      <c r="CL66" s="533"/>
      <c r="CM66" s="533"/>
      <c r="CN66" s="533"/>
      <c r="CO66" s="533"/>
      <c r="CP66" s="533"/>
      <c r="CQ66" s="116"/>
      <c r="CR66" s="117"/>
      <c r="CS66" s="117"/>
      <c r="CT66" s="117"/>
      <c r="CU66" s="139"/>
    </row>
    <row r="67" spans="2:99" ht="9.75" customHeight="1">
      <c r="B67" s="592"/>
      <c r="C67" s="535"/>
      <c r="D67" s="535"/>
      <c r="E67" s="535"/>
      <c r="F67" s="535"/>
      <c r="G67" s="535"/>
      <c r="H67" s="535"/>
      <c r="I67" s="535"/>
      <c r="J67" s="535"/>
      <c r="K67" s="535"/>
      <c r="L67" s="535"/>
      <c r="M67" s="535"/>
      <c r="N67" s="535"/>
      <c r="O67" s="535"/>
      <c r="P67" s="535"/>
      <c r="Q67" s="535"/>
      <c r="R67" s="535"/>
      <c r="S67" s="535"/>
      <c r="T67" s="535"/>
      <c r="U67" s="535"/>
      <c r="V67" s="535"/>
      <c r="W67" s="569"/>
      <c r="X67" s="137"/>
      <c r="Y67" s="117"/>
      <c r="Z67" s="117"/>
      <c r="AA67" s="117"/>
      <c r="AB67" s="116"/>
      <c r="AC67" s="533"/>
      <c r="AD67" s="533"/>
      <c r="AE67" s="533"/>
      <c r="AF67" s="533"/>
      <c r="AG67" s="533"/>
      <c r="AH67" s="533"/>
      <c r="AI67" s="533"/>
      <c r="AJ67" s="533"/>
      <c r="AK67" s="533"/>
      <c r="AL67" s="533"/>
      <c r="AM67" s="533"/>
      <c r="AN67" s="533"/>
      <c r="AO67" s="533"/>
      <c r="AP67" s="533"/>
      <c r="AQ67" s="533"/>
      <c r="AR67" s="533"/>
      <c r="AS67" s="533"/>
      <c r="AT67" s="533"/>
      <c r="AU67" s="533"/>
      <c r="AV67" s="533"/>
      <c r="AW67" s="533"/>
      <c r="AX67" s="533"/>
      <c r="AY67" s="533"/>
      <c r="AZ67" s="533"/>
      <c r="BA67" s="533"/>
      <c r="BB67" s="533"/>
      <c r="BC67" s="533"/>
      <c r="BD67" s="533"/>
      <c r="BE67" s="116"/>
      <c r="BF67" s="117"/>
      <c r="BG67" s="117"/>
      <c r="BH67" s="117"/>
      <c r="BI67" s="138"/>
      <c r="BJ67" s="137"/>
      <c r="BK67" s="117"/>
      <c r="BL67" s="117"/>
      <c r="BM67" s="117"/>
      <c r="BN67" s="116"/>
      <c r="BO67" s="533"/>
      <c r="BP67" s="533"/>
      <c r="BQ67" s="533"/>
      <c r="BR67" s="533"/>
      <c r="BS67" s="533"/>
      <c r="BT67" s="533"/>
      <c r="BU67" s="533"/>
      <c r="BV67" s="533"/>
      <c r="BW67" s="533"/>
      <c r="BX67" s="533"/>
      <c r="BY67" s="533"/>
      <c r="BZ67" s="533"/>
      <c r="CA67" s="533"/>
      <c r="CB67" s="533"/>
      <c r="CC67" s="533"/>
      <c r="CD67" s="533"/>
      <c r="CE67" s="533"/>
      <c r="CF67" s="533"/>
      <c r="CG67" s="533"/>
      <c r="CH67" s="533"/>
      <c r="CI67" s="533"/>
      <c r="CJ67" s="533"/>
      <c r="CK67" s="533"/>
      <c r="CL67" s="533"/>
      <c r="CM67" s="533"/>
      <c r="CN67" s="533"/>
      <c r="CO67" s="533"/>
      <c r="CP67" s="533"/>
      <c r="CQ67" s="116"/>
      <c r="CR67" s="117"/>
      <c r="CS67" s="117"/>
      <c r="CT67" s="117"/>
      <c r="CU67" s="139"/>
    </row>
    <row r="68" spans="2:99" ht="9.75" customHeight="1">
      <c r="B68" s="592"/>
      <c r="C68" s="535"/>
      <c r="D68" s="535"/>
      <c r="E68" s="535"/>
      <c r="F68" s="535"/>
      <c r="G68" s="535"/>
      <c r="H68" s="535"/>
      <c r="I68" s="535"/>
      <c r="J68" s="535"/>
      <c r="K68" s="535"/>
      <c r="L68" s="535"/>
      <c r="M68" s="535"/>
      <c r="N68" s="535"/>
      <c r="O68" s="535"/>
      <c r="P68" s="535"/>
      <c r="Q68" s="535"/>
      <c r="R68" s="535"/>
      <c r="S68" s="535"/>
      <c r="T68" s="535"/>
      <c r="U68" s="535"/>
      <c r="V68" s="535"/>
      <c r="W68" s="569"/>
      <c r="X68" s="137"/>
      <c r="Y68" s="117"/>
      <c r="Z68" s="117"/>
      <c r="AA68" s="117"/>
      <c r="AB68" s="116"/>
      <c r="AC68" s="533"/>
      <c r="AD68" s="533"/>
      <c r="AE68" s="533"/>
      <c r="AF68" s="533"/>
      <c r="AG68" s="533"/>
      <c r="AH68" s="533"/>
      <c r="AI68" s="533"/>
      <c r="AJ68" s="533"/>
      <c r="AK68" s="533"/>
      <c r="AL68" s="533"/>
      <c r="AM68" s="533"/>
      <c r="AN68" s="533"/>
      <c r="AO68" s="533"/>
      <c r="AP68" s="533"/>
      <c r="AQ68" s="533"/>
      <c r="AR68" s="533"/>
      <c r="AS68" s="533"/>
      <c r="AT68" s="533"/>
      <c r="AU68" s="533"/>
      <c r="AV68" s="533"/>
      <c r="AW68" s="533"/>
      <c r="AX68" s="533"/>
      <c r="AY68" s="533"/>
      <c r="AZ68" s="533"/>
      <c r="BA68" s="533"/>
      <c r="BB68" s="533"/>
      <c r="BC68" s="533"/>
      <c r="BD68" s="533"/>
      <c r="BE68" s="116"/>
      <c r="BF68" s="117"/>
      <c r="BG68" s="117"/>
      <c r="BH68" s="117"/>
      <c r="BI68" s="138"/>
      <c r="BJ68" s="137"/>
      <c r="BK68" s="117"/>
      <c r="BL68" s="117"/>
      <c r="BM68" s="117"/>
      <c r="BN68" s="116"/>
      <c r="BO68" s="533"/>
      <c r="BP68" s="533"/>
      <c r="BQ68" s="533"/>
      <c r="BR68" s="533"/>
      <c r="BS68" s="533"/>
      <c r="BT68" s="533"/>
      <c r="BU68" s="533"/>
      <c r="BV68" s="533"/>
      <c r="BW68" s="533"/>
      <c r="BX68" s="533"/>
      <c r="BY68" s="533"/>
      <c r="BZ68" s="533"/>
      <c r="CA68" s="533"/>
      <c r="CB68" s="533"/>
      <c r="CC68" s="533"/>
      <c r="CD68" s="533"/>
      <c r="CE68" s="533"/>
      <c r="CF68" s="533"/>
      <c r="CG68" s="533"/>
      <c r="CH68" s="533"/>
      <c r="CI68" s="533"/>
      <c r="CJ68" s="533"/>
      <c r="CK68" s="533"/>
      <c r="CL68" s="533"/>
      <c r="CM68" s="533"/>
      <c r="CN68" s="533"/>
      <c r="CO68" s="533"/>
      <c r="CP68" s="533"/>
      <c r="CQ68" s="116"/>
      <c r="CR68" s="117"/>
      <c r="CS68" s="117"/>
      <c r="CT68" s="117"/>
      <c r="CU68" s="139"/>
    </row>
    <row r="69" spans="2:99" ht="9.75" customHeight="1">
      <c r="B69" s="592"/>
      <c r="C69" s="535"/>
      <c r="D69" s="535"/>
      <c r="E69" s="535"/>
      <c r="F69" s="535"/>
      <c r="G69" s="535"/>
      <c r="H69" s="535"/>
      <c r="I69" s="535"/>
      <c r="J69" s="535"/>
      <c r="K69" s="535"/>
      <c r="L69" s="535"/>
      <c r="M69" s="535"/>
      <c r="N69" s="535"/>
      <c r="O69" s="535"/>
      <c r="P69" s="535"/>
      <c r="Q69" s="535"/>
      <c r="R69" s="535"/>
      <c r="S69" s="535"/>
      <c r="T69" s="535"/>
      <c r="U69" s="535"/>
      <c r="V69" s="535"/>
      <c r="W69" s="569"/>
      <c r="X69" s="137"/>
      <c r="Y69" s="117"/>
      <c r="Z69" s="117"/>
      <c r="AA69" s="117"/>
      <c r="AB69" s="116"/>
      <c r="AC69" s="533"/>
      <c r="AD69" s="533"/>
      <c r="AE69" s="533"/>
      <c r="AF69" s="533"/>
      <c r="AG69" s="533"/>
      <c r="AH69" s="533"/>
      <c r="AI69" s="533"/>
      <c r="AJ69" s="533"/>
      <c r="AK69" s="533"/>
      <c r="AL69" s="533"/>
      <c r="AM69" s="533"/>
      <c r="AN69" s="533"/>
      <c r="AO69" s="533"/>
      <c r="AP69" s="533"/>
      <c r="AQ69" s="533"/>
      <c r="AR69" s="533"/>
      <c r="AS69" s="533"/>
      <c r="AT69" s="533"/>
      <c r="AU69" s="533"/>
      <c r="AV69" s="533"/>
      <c r="AW69" s="533"/>
      <c r="AX69" s="533"/>
      <c r="AY69" s="533"/>
      <c r="AZ69" s="533"/>
      <c r="BA69" s="533"/>
      <c r="BB69" s="533"/>
      <c r="BC69" s="533"/>
      <c r="BD69" s="533"/>
      <c r="BE69" s="116"/>
      <c r="BF69" s="117"/>
      <c r="BG69" s="117"/>
      <c r="BH69" s="117"/>
      <c r="BI69" s="138"/>
      <c r="BJ69" s="137"/>
      <c r="BK69" s="117"/>
      <c r="BL69" s="117"/>
      <c r="BM69" s="117"/>
      <c r="BN69" s="116"/>
      <c r="BO69" s="533"/>
      <c r="BP69" s="533"/>
      <c r="BQ69" s="533"/>
      <c r="BR69" s="533"/>
      <c r="BS69" s="533"/>
      <c r="BT69" s="533"/>
      <c r="BU69" s="533"/>
      <c r="BV69" s="533"/>
      <c r="BW69" s="533"/>
      <c r="BX69" s="533"/>
      <c r="BY69" s="533"/>
      <c r="BZ69" s="533"/>
      <c r="CA69" s="533"/>
      <c r="CB69" s="533"/>
      <c r="CC69" s="533"/>
      <c r="CD69" s="533"/>
      <c r="CE69" s="533"/>
      <c r="CF69" s="533"/>
      <c r="CG69" s="533"/>
      <c r="CH69" s="533"/>
      <c r="CI69" s="533"/>
      <c r="CJ69" s="533"/>
      <c r="CK69" s="533"/>
      <c r="CL69" s="533"/>
      <c r="CM69" s="533"/>
      <c r="CN69" s="533"/>
      <c r="CO69" s="533"/>
      <c r="CP69" s="533"/>
      <c r="CQ69" s="116"/>
      <c r="CR69" s="117"/>
      <c r="CS69" s="117"/>
      <c r="CT69" s="117"/>
      <c r="CU69" s="139"/>
    </row>
    <row r="70" spans="2:99" ht="9.75" customHeight="1">
      <c r="B70" s="592"/>
      <c r="C70" s="535"/>
      <c r="D70" s="535"/>
      <c r="E70" s="535"/>
      <c r="F70" s="535"/>
      <c r="G70" s="535"/>
      <c r="H70" s="535"/>
      <c r="I70" s="535"/>
      <c r="J70" s="535"/>
      <c r="K70" s="535"/>
      <c r="L70" s="535"/>
      <c r="M70" s="535"/>
      <c r="N70" s="535"/>
      <c r="O70" s="535"/>
      <c r="P70" s="535"/>
      <c r="Q70" s="535"/>
      <c r="R70" s="535"/>
      <c r="S70" s="535"/>
      <c r="T70" s="535"/>
      <c r="U70" s="535"/>
      <c r="V70" s="535"/>
      <c r="W70" s="569"/>
      <c r="X70" s="137"/>
      <c r="Y70" s="117"/>
      <c r="Z70" s="117"/>
      <c r="AA70" s="117"/>
      <c r="AB70" s="116"/>
      <c r="AC70" s="533"/>
      <c r="AD70" s="533"/>
      <c r="AE70" s="533"/>
      <c r="AF70" s="533"/>
      <c r="AG70" s="533"/>
      <c r="AH70" s="533"/>
      <c r="AI70" s="533"/>
      <c r="AJ70" s="533"/>
      <c r="AK70" s="533"/>
      <c r="AL70" s="533"/>
      <c r="AM70" s="533"/>
      <c r="AN70" s="533"/>
      <c r="AO70" s="533"/>
      <c r="AP70" s="533"/>
      <c r="AQ70" s="533"/>
      <c r="AR70" s="533"/>
      <c r="AS70" s="533"/>
      <c r="AT70" s="533"/>
      <c r="AU70" s="533"/>
      <c r="AV70" s="533"/>
      <c r="AW70" s="533"/>
      <c r="AX70" s="533"/>
      <c r="AY70" s="533"/>
      <c r="AZ70" s="533"/>
      <c r="BA70" s="533"/>
      <c r="BB70" s="533"/>
      <c r="BC70" s="533"/>
      <c r="BD70" s="533"/>
      <c r="BE70" s="116"/>
      <c r="BF70" s="117"/>
      <c r="BG70" s="117"/>
      <c r="BH70" s="117"/>
      <c r="BI70" s="138"/>
      <c r="BJ70" s="137"/>
      <c r="BK70" s="117"/>
      <c r="BL70" s="117"/>
      <c r="BM70" s="117"/>
      <c r="BN70" s="116"/>
      <c r="BO70" s="533"/>
      <c r="BP70" s="533"/>
      <c r="BQ70" s="533"/>
      <c r="BR70" s="533"/>
      <c r="BS70" s="533"/>
      <c r="BT70" s="533"/>
      <c r="BU70" s="533"/>
      <c r="BV70" s="533"/>
      <c r="BW70" s="533"/>
      <c r="BX70" s="533"/>
      <c r="BY70" s="533"/>
      <c r="BZ70" s="533"/>
      <c r="CA70" s="533"/>
      <c r="CB70" s="533"/>
      <c r="CC70" s="533"/>
      <c r="CD70" s="533"/>
      <c r="CE70" s="533"/>
      <c r="CF70" s="533"/>
      <c r="CG70" s="533"/>
      <c r="CH70" s="533"/>
      <c r="CI70" s="533"/>
      <c r="CJ70" s="533"/>
      <c r="CK70" s="533"/>
      <c r="CL70" s="533"/>
      <c r="CM70" s="533"/>
      <c r="CN70" s="533"/>
      <c r="CO70" s="533"/>
      <c r="CP70" s="533"/>
      <c r="CQ70" s="116"/>
      <c r="CR70" s="117"/>
      <c r="CS70" s="117"/>
      <c r="CT70" s="117"/>
      <c r="CU70" s="139"/>
    </row>
    <row r="71" spans="2:99" ht="9.75" customHeight="1">
      <c r="B71" s="592"/>
      <c r="C71" s="535"/>
      <c r="D71" s="535"/>
      <c r="E71" s="535"/>
      <c r="F71" s="535"/>
      <c r="G71" s="535"/>
      <c r="H71" s="535"/>
      <c r="I71" s="535"/>
      <c r="J71" s="535"/>
      <c r="K71" s="535"/>
      <c r="L71" s="535"/>
      <c r="M71" s="535"/>
      <c r="N71" s="535"/>
      <c r="O71" s="535"/>
      <c r="P71" s="535"/>
      <c r="Q71" s="535"/>
      <c r="R71" s="535"/>
      <c r="S71" s="535"/>
      <c r="T71" s="535"/>
      <c r="U71" s="535"/>
      <c r="V71" s="535"/>
      <c r="W71" s="569"/>
      <c r="X71" s="137"/>
      <c r="Y71" s="117"/>
      <c r="Z71" s="117"/>
      <c r="AA71" s="117"/>
      <c r="AB71" s="116"/>
      <c r="AC71" s="533"/>
      <c r="AD71" s="533"/>
      <c r="AE71" s="533"/>
      <c r="AF71" s="533"/>
      <c r="AG71" s="533"/>
      <c r="AH71" s="533"/>
      <c r="AI71" s="533"/>
      <c r="AJ71" s="533"/>
      <c r="AK71" s="533"/>
      <c r="AL71" s="533"/>
      <c r="AM71" s="533"/>
      <c r="AN71" s="533"/>
      <c r="AO71" s="533"/>
      <c r="AP71" s="533"/>
      <c r="AQ71" s="533"/>
      <c r="AR71" s="533"/>
      <c r="AS71" s="533"/>
      <c r="AT71" s="533"/>
      <c r="AU71" s="533"/>
      <c r="AV71" s="533"/>
      <c r="AW71" s="533"/>
      <c r="AX71" s="533"/>
      <c r="AY71" s="533"/>
      <c r="AZ71" s="533"/>
      <c r="BA71" s="533"/>
      <c r="BB71" s="533"/>
      <c r="BC71" s="533"/>
      <c r="BD71" s="533"/>
      <c r="BE71" s="116"/>
      <c r="BF71" s="117"/>
      <c r="BG71" s="117"/>
      <c r="BH71" s="117"/>
      <c r="BI71" s="138"/>
      <c r="BJ71" s="137"/>
      <c r="BK71" s="117"/>
      <c r="BL71" s="117"/>
      <c r="BM71" s="117"/>
      <c r="BN71" s="116"/>
      <c r="BO71" s="533"/>
      <c r="BP71" s="533"/>
      <c r="BQ71" s="533"/>
      <c r="BR71" s="533"/>
      <c r="BS71" s="533"/>
      <c r="BT71" s="533"/>
      <c r="BU71" s="533"/>
      <c r="BV71" s="533"/>
      <c r="BW71" s="533"/>
      <c r="BX71" s="533"/>
      <c r="BY71" s="533"/>
      <c r="BZ71" s="533"/>
      <c r="CA71" s="533"/>
      <c r="CB71" s="533"/>
      <c r="CC71" s="533"/>
      <c r="CD71" s="533"/>
      <c r="CE71" s="533"/>
      <c r="CF71" s="533"/>
      <c r="CG71" s="533"/>
      <c r="CH71" s="533"/>
      <c r="CI71" s="533"/>
      <c r="CJ71" s="533"/>
      <c r="CK71" s="533"/>
      <c r="CL71" s="533"/>
      <c r="CM71" s="533"/>
      <c r="CN71" s="533"/>
      <c r="CO71" s="533"/>
      <c r="CP71" s="533"/>
      <c r="CQ71" s="116"/>
      <c r="CR71" s="117"/>
      <c r="CS71" s="117"/>
      <c r="CT71" s="117"/>
      <c r="CU71" s="139"/>
    </row>
    <row r="72" spans="2:99" ht="9.75" customHeight="1">
      <c r="B72" s="592"/>
      <c r="C72" s="535"/>
      <c r="D72" s="535"/>
      <c r="E72" s="535"/>
      <c r="F72" s="535"/>
      <c r="G72" s="535"/>
      <c r="H72" s="535"/>
      <c r="I72" s="535"/>
      <c r="J72" s="535"/>
      <c r="K72" s="535"/>
      <c r="L72" s="535"/>
      <c r="M72" s="535"/>
      <c r="N72" s="535"/>
      <c r="O72" s="535"/>
      <c r="P72" s="535"/>
      <c r="Q72" s="535"/>
      <c r="R72" s="535"/>
      <c r="S72" s="535"/>
      <c r="T72" s="535"/>
      <c r="U72" s="535"/>
      <c r="V72" s="535"/>
      <c r="W72" s="569"/>
      <c r="X72" s="137"/>
      <c r="Y72" s="117"/>
      <c r="Z72" s="117"/>
      <c r="AA72" s="117"/>
      <c r="AB72" s="116"/>
      <c r="AC72" s="533"/>
      <c r="AD72" s="533"/>
      <c r="AE72" s="533"/>
      <c r="AF72" s="533"/>
      <c r="AG72" s="533"/>
      <c r="AH72" s="533"/>
      <c r="AI72" s="533"/>
      <c r="AJ72" s="533"/>
      <c r="AK72" s="533"/>
      <c r="AL72" s="533"/>
      <c r="AM72" s="533"/>
      <c r="AN72" s="533"/>
      <c r="AO72" s="533"/>
      <c r="AP72" s="533"/>
      <c r="AQ72" s="533"/>
      <c r="AR72" s="533"/>
      <c r="AS72" s="533"/>
      <c r="AT72" s="533"/>
      <c r="AU72" s="533"/>
      <c r="AV72" s="533"/>
      <c r="AW72" s="533"/>
      <c r="AX72" s="533"/>
      <c r="AY72" s="533"/>
      <c r="AZ72" s="533"/>
      <c r="BA72" s="533"/>
      <c r="BB72" s="533"/>
      <c r="BC72" s="533"/>
      <c r="BD72" s="533"/>
      <c r="BE72" s="116"/>
      <c r="BF72" s="117"/>
      <c r="BG72" s="117"/>
      <c r="BH72" s="117"/>
      <c r="BI72" s="138"/>
      <c r="BJ72" s="137"/>
      <c r="BK72" s="117"/>
      <c r="BL72" s="117"/>
      <c r="BM72" s="117"/>
      <c r="BN72" s="116"/>
      <c r="BO72" s="533"/>
      <c r="BP72" s="533"/>
      <c r="BQ72" s="533"/>
      <c r="BR72" s="533"/>
      <c r="BS72" s="533"/>
      <c r="BT72" s="533"/>
      <c r="BU72" s="533"/>
      <c r="BV72" s="533"/>
      <c r="BW72" s="533"/>
      <c r="BX72" s="533"/>
      <c r="BY72" s="533"/>
      <c r="BZ72" s="533"/>
      <c r="CA72" s="533"/>
      <c r="CB72" s="533"/>
      <c r="CC72" s="533"/>
      <c r="CD72" s="533"/>
      <c r="CE72" s="533"/>
      <c r="CF72" s="533"/>
      <c r="CG72" s="533"/>
      <c r="CH72" s="533"/>
      <c r="CI72" s="533"/>
      <c r="CJ72" s="533"/>
      <c r="CK72" s="533"/>
      <c r="CL72" s="533"/>
      <c r="CM72" s="533"/>
      <c r="CN72" s="533"/>
      <c r="CO72" s="533"/>
      <c r="CP72" s="533"/>
      <c r="CQ72" s="116"/>
      <c r="CR72" s="117"/>
      <c r="CS72" s="117"/>
      <c r="CT72" s="117"/>
      <c r="CU72" s="139"/>
    </row>
    <row r="73" spans="2:99" ht="9.75" customHeight="1">
      <c r="B73" s="566"/>
      <c r="C73" s="567"/>
      <c r="D73" s="567"/>
      <c r="E73" s="567"/>
      <c r="F73" s="567"/>
      <c r="G73" s="567"/>
      <c r="H73" s="567"/>
      <c r="I73" s="567"/>
      <c r="J73" s="567"/>
      <c r="K73" s="567"/>
      <c r="L73" s="567"/>
      <c r="M73" s="567"/>
      <c r="N73" s="567"/>
      <c r="O73" s="567"/>
      <c r="P73" s="567"/>
      <c r="Q73" s="567"/>
      <c r="R73" s="567"/>
      <c r="S73" s="567"/>
      <c r="T73" s="567"/>
      <c r="U73" s="567"/>
      <c r="V73" s="567"/>
      <c r="W73" s="571"/>
      <c r="X73" s="140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2"/>
      <c r="BJ73" s="140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41"/>
      <c r="CR73" s="141"/>
      <c r="CS73" s="141"/>
      <c r="CT73" s="141"/>
      <c r="CU73" s="143"/>
    </row>
    <row r="74" spans="2:99" ht="9.75" customHeight="1">
      <c r="B74" s="625" t="s">
        <v>243</v>
      </c>
      <c r="C74" s="535"/>
      <c r="D74" s="535"/>
      <c r="E74" s="535"/>
      <c r="F74" s="535"/>
      <c r="G74" s="535"/>
      <c r="H74" s="535"/>
      <c r="I74" s="535"/>
      <c r="J74" s="535"/>
      <c r="K74" s="535"/>
      <c r="L74" s="535"/>
      <c r="M74" s="535"/>
      <c r="N74" s="535"/>
      <c r="O74" s="535"/>
      <c r="P74" s="535"/>
      <c r="Q74" s="535"/>
      <c r="R74" s="535"/>
      <c r="S74" s="535"/>
      <c r="T74" s="535"/>
      <c r="U74" s="535"/>
      <c r="V74" s="535"/>
      <c r="W74" s="569"/>
      <c r="X74" s="132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5"/>
      <c r="BJ74" s="132"/>
      <c r="BK74" s="134"/>
      <c r="BL74" s="134"/>
      <c r="BM74" s="134"/>
      <c r="BN74" s="134"/>
      <c r="BO74" s="134"/>
      <c r="BP74" s="134"/>
      <c r="BQ74" s="134"/>
      <c r="BR74" s="134"/>
      <c r="BS74" s="134"/>
      <c r="BT74" s="134"/>
      <c r="BU74" s="134"/>
      <c r="BV74" s="134"/>
      <c r="BW74" s="134"/>
      <c r="BX74" s="134"/>
      <c r="BY74" s="134"/>
      <c r="BZ74" s="134"/>
      <c r="CA74" s="134"/>
      <c r="CB74" s="134"/>
      <c r="CC74" s="134"/>
      <c r="CD74" s="134"/>
      <c r="CE74" s="134"/>
      <c r="CF74" s="134"/>
      <c r="CG74" s="134"/>
      <c r="CH74" s="134"/>
      <c r="CI74" s="134"/>
      <c r="CJ74" s="134"/>
      <c r="CK74" s="134"/>
      <c r="CL74" s="134"/>
      <c r="CM74" s="134"/>
      <c r="CN74" s="134"/>
      <c r="CO74" s="134"/>
      <c r="CP74" s="134"/>
      <c r="CQ74" s="134"/>
      <c r="CR74" s="134"/>
      <c r="CS74" s="134"/>
      <c r="CT74" s="134"/>
      <c r="CU74" s="136"/>
    </row>
    <row r="75" spans="2:99" ht="9.75" customHeight="1">
      <c r="B75" s="592"/>
      <c r="C75" s="535"/>
      <c r="D75" s="535"/>
      <c r="E75" s="535"/>
      <c r="F75" s="535"/>
      <c r="G75" s="535"/>
      <c r="H75" s="535"/>
      <c r="I75" s="535"/>
      <c r="J75" s="535"/>
      <c r="K75" s="535"/>
      <c r="L75" s="535"/>
      <c r="M75" s="535"/>
      <c r="N75" s="535"/>
      <c r="O75" s="535"/>
      <c r="P75" s="535"/>
      <c r="Q75" s="535"/>
      <c r="R75" s="535"/>
      <c r="S75" s="535"/>
      <c r="T75" s="535"/>
      <c r="U75" s="535"/>
      <c r="V75" s="535"/>
      <c r="W75" s="569"/>
      <c r="X75" s="137"/>
      <c r="Y75" s="117"/>
      <c r="Z75" s="117"/>
      <c r="AA75" s="117"/>
      <c r="AC75" s="533" t="s">
        <v>243</v>
      </c>
      <c r="AD75" s="533"/>
      <c r="AE75" s="533"/>
      <c r="AF75" s="533"/>
      <c r="AG75" s="533"/>
      <c r="AH75" s="533"/>
      <c r="AI75" s="533"/>
      <c r="AJ75" s="533"/>
      <c r="AK75" s="533"/>
      <c r="AL75" s="533"/>
      <c r="AM75" s="533"/>
      <c r="AN75" s="533"/>
      <c r="AO75" s="533"/>
      <c r="AP75" s="533"/>
      <c r="AQ75" s="533"/>
      <c r="AR75" s="533"/>
      <c r="AS75" s="533"/>
      <c r="AT75" s="533"/>
      <c r="AU75" s="533"/>
      <c r="AV75" s="533"/>
      <c r="AW75" s="533"/>
      <c r="AX75" s="533"/>
      <c r="AY75" s="533"/>
      <c r="AZ75" s="533"/>
      <c r="BA75" s="533"/>
      <c r="BB75" s="533"/>
      <c r="BC75" s="533"/>
      <c r="BD75" s="533"/>
      <c r="BE75" s="116"/>
      <c r="BF75" s="117"/>
      <c r="BG75" s="117"/>
      <c r="BH75" s="117"/>
      <c r="BI75" s="138"/>
      <c r="BJ75" s="137"/>
      <c r="BK75" s="117"/>
      <c r="BL75" s="117"/>
      <c r="BM75" s="117"/>
      <c r="BO75" s="533" t="s">
        <v>243</v>
      </c>
      <c r="BP75" s="533"/>
      <c r="BQ75" s="533"/>
      <c r="BR75" s="533"/>
      <c r="BS75" s="533"/>
      <c r="BT75" s="533"/>
      <c r="BU75" s="533"/>
      <c r="BV75" s="533"/>
      <c r="BW75" s="533"/>
      <c r="BX75" s="533"/>
      <c r="BY75" s="533"/>
      <c r="BZ75" s="533"/>
      <c r="CA75" s="533"/>
      <c r="CB75" s="533"/>
      <c r="CC75" s="533"/>
      <c r="CD75" s="533"/>
      <c r="CE75" s="533"/>
      <c r="CF75" s="533"/>
      <c r="CG75" s="533"/>
      <c r="CH75" s="533"/>
      <c r="CI75" s="533"/>
      <c r="CJ75" s="533"/>
      <c r="CK75" s="533"/>
      <c r="CL75" s="533"/>
      <c r="CM75" s="533"/>
      <c r="CN75" s="533"/>
      <c r="CO75" s="533"/>
      <c r="CP75" s="533"/>
      <c r="CQ75" s="116"/>
      <c r="CR75" s="117"/>
      <c r="CS75" s="117"/>
      <c r="CT75" s="117"/>
      <c r="CU75" s="139"/>
    </row>
    <row r="76" spans="2:99" ht="9.75" customHeight="1">
      <c r="B76" s="592"/>
      <c r="C76" s="535"/>
      <c r="D76" s="535"/>
      <c r="E76" s="535"/>
      <c r="F76" s="535"/>
      <c r="G76" s="535"/>
      <c r="H76" s="535"/>
      <c r="I76" s="535"/>
      <c r="J76" s="535"/>
      <c r="K76" s="535"/>
      <c r="L76" s="535"/>
      <c r="M76" s="535"/>
      <c r="N76" s="535"/>
      <c r="O76" s="535"/>
      <c r="P76" s="535"/>
      <c r="Q76" s="535"/>
      <c r="R76" s="535"/>
      <c r="S76" s="535"/>
      <c r="T76" s="535"/>
      <c r="U76" s="535"/>
      <c r="V76" s="535"/>
      <c r="W76" s="569"/>
      <c r="X76" s="137"/>
      <c r="Y76" s="117"/>
      <c r="Z76" s="117"/>
      <c r="AA76" s="117"/>
      <c r="AB76" s="116"/>
      <c r="AC76" s="533"/>
      <c r="AD76" s="533"/>
      <c r="AE76" s="533"/>
      <c r="AF76" s="533"/>
      <c r="AG76" s="533"/>
      <c r="AH76" s="533"/>
      <c r="AI76" s="533"/>
      <c r="AJ76" s="533"/>
      <c r="AK76" s="533"/>
      <c r="AL76" s="533"/>
      <c r="AM76" s="533"/>
      <c r="AN76" s="533"/>
      <c r="AO76" s="533"/>
      <c r="AP76" s="533"/>
      <c r="AQ76" s="533"/>
      <c r="AR76" s="533"/>
      <c r="AS76" s="533"/>
      <c r="AT76" s="533"/>
      <c r="AU76" s="533"/>
      <c r="AV76" s="533"/>
      <c r="AW76" s="533"/>
      <c r="AX76" s="533"/>
      <c r="AY76" s="533"/>
      <c r="AZ76" s="533"/>
      <c r="BA76" s="533"/>
      <c r="BB76" s="533"/>
      <c r="BC76" s="533"/>
      <c r="BD76" s="533"/>
      <c r="BE76" s="116"/>
      <c r="BF76" s="117"/>
      <c r="BG76" s="117"/>
      <c r="BH76" s="117"/>
      <c r="BI76" s="138"/>
      <c r="BJ76" s="137"/>
      <c r="BK76" s="117"/>
      <c r="BL76" s="117"/>
      <c r="BM76" s="117"/>
      <c r="BN76" s="116"/>
      <c r="BO76" s="533"/>
      <c r="BP76" s="533"/>
      <c r="BQ76" s="533"/>
      <c r="BR76" s="533"/>
      <c r="BS76" s="533"/>
      <c r="BT76" s="533"/>
      <c r="BU76" s="533"/>
      <c r="BV76" s="533"/>
      <c r="BW76" s="533"/>
      <c r="BX76" s="533"/>
      <c r="BY76" s="533"/>
      <c r="BZ76" s="533"/>
      <c r="CA76" s="533"/>
      <c r="CB76" s="533"/>
      <c r="CC76" s="533"/>
      <c r="CD76" s="533"/>
      <c r="CE76" s="533"/>
      <c r="CF76" s="533"/>
      <c r="CG76" s="533"/>
      <c r="CH76" s="533"/>
      <c r="CI76" s="533"/>
      <c r="CJ76" s="533"/>
      <c r="CK76" s="533"/>
      <c r="CL76" s="533"/>
      <c r="CM76" s="533"/>
      <c r="CN76" s="533"/>
      <c r="CO76" s="533"/>
      <c r="CP76" s="533"/>
      <c r="CQ76" s="116"/>
      <c r="CR76" s="117"/>
      <c r="CS76" s="117"/>
      <c r="CT76" s="117"/>
      <c r="CU76" s="139"/>
    </row>
    <row r="77" spans="2:99" ht="9.75" customHeight="1">
      <c r="B77" s="592"/>
      <c r="C77" s="535"/>
      <c r="D77" s="535"/>
      <c r="E77" s="535"/>
      <c r="F77" s="535"/>
      <c r="G77" s="535"/>
      <c r="H77" s="535"/>
      <c r="I77" s="535"/>
      <c r="J77" s="535"/>
      <c r="K77" s="535"/>
      <c r="L77" s="535"/>
      <c r="M77" s="535"/>
      <c r="N77" s="535"/>
      <c r="O77" s="535"/>
      <c r="P77" s="535"/>
      <c r="Q77" s="535"/>
      <c r="R77" s="535"/>
      <c r="S77" s="535"/>
      <c r="T77" s="535"/>
      <c r="U77" s="535"/>
      <c r="V77" s="535"/>
      <c r="W77" s="569"/>
      <c r="X77" s="137"/>
      <c r="Y77" s="117"/>
      <c r="Z77" s="117"/>
      <c r="AA77" s="117"/>
      <c r="AB77" s="116"/>
      <c r="AC77" s="533"/>
      <c r="AD77" s="533"/>
      <c r="AE77" s="533"/>
      <c r="AF77" s="533"/>
      <c r="AG77" s="533"/>
      <c r="AH77" s="533"/>
      <c r="AI77" s="533"/>
      <c r="AJ77" s="533"/>
      <c r="AK77" s="533"/>
      <c r="AL77" s="533"/>
      <c r="AM77" s="533"/>
      <c r="AN77" s="533"/>
      <c r="AO77" s="533"/>
      <c r="AP77" s="533"/>
      <c r="AQ77" s="533"/>
      <c r="AR77" s="533"/>
      <c r="AS77" s="533"/>
      <c r="AT77" s="533"/>
      <c r="AU77" s="533"/>
      <c r="AV77" s="533"/>
      <c r="AW77" s="533"/>
      <c r="AX77" s="533"/>
      <c r="AY77" s="533"/>
      <c r="AZ77" s="533"/>
      <c r="BA77" s="533"/>
      <c r="BB77" s="533"/>
      <c r="BC77" s="533"/>
      <c r="BD77" s="533"/>
      <c r="BE77" s="116"/>
      <c r="BF77" s="117"/>
      <c r="BG77" s="117"/>
      <c r="BH77" s="117"/>
      <c r="BI77" s="138"/>
      <c r="BJ77" s="137"/>
      <c r="BK77" s="117"/>
      <c r="BL77" s="117"/>
      <c r="BM77" s="117"/>
      <c r="BN77" s="116"/>
      <c r="BO77" s="533"/>
      <c r="BP77" s="533"/>
      <c r="BQ77" s="533"/>
      <c r="BR77" s="533"/>
      <c r="BS77" s="533"/>
      <c r="BT77" s="533"/>
      <c r="BU77" s="533"/>
      <c r="BV77" s="533"/>
      <c r="BW77" s="533"/>
      <c r="BX77" s="533"/>
      <c r="BY77" s="533"/>
      <c r="BZ77" s="533"/>
      <c r="CA77" s="533"/>
      <c r="CB77" s="533"/>
      <c r="CC77" s="533"/>
      <c r="CD77" s="533"/>
      <c r="CE77" s="533"/>
      <c r="CF77" s="533"/>
      <c r="CG77" s="533"/>
      <c r="CH77" s="533"/>
      <c r="CI77" s="533"/>
      <c r="CJ77" s="533"/>
      <c r="CK77" s="533"/>
      <c r="CL77" s="533"/>
      <c r="CM77" s="533"/>
      <c r="CN77" s="533"/>
      <c r="CO77" s="533"/>
      <c r="CP77" s="533"/>
      <c r="CQ77" s="116"/>
      <c r="CR77" s="117"/>
      <c r="CS77" s="117"/>
      <c r="CT77" s="117"/>
      <c r="CU77" s="139"/>
    </row>
    <row r="78" spans="2:99" ht="9.75" customHeight="1">
      <c r="B78" s="592"/>
      <c r="C78" s="535"/>
      <c r="D78" s="535"/>
      <c r="E78" s="535"/>
      <c r="F78" s="535"/>
      <c r="G78" s="535"/>
      <c r="H78" s="535"/>
      <c r="I78" s="535"/>
      <c r="J78" s="535"/>
      <c r="K78" s="535"/>
      <c r="L78" s="535"/>
      <c r="M78" s="535"/>
      <c r="N78" s="535"/>
      <c r="O78" s="535"/>
      <c r="P78" s="535"/>
      <c r="Q78" s="535"/>
      <c r="R78" s="535"/>
      <c r="S78" s="535"/>
      <c r="T78" s="535"/>
      <c r="U78" s="535"/>
      <c r="V78" s="535"/>
      <c r="W78" s="569"/>
      <c r="X78" s="137"/>
      <c r="Y78" s="117"/>
      <c r="Z78" s="117"/>
      <c r="AA78" s="117"/>
      <c r="AB78" s="116"/>
      <c r="AC78" s="533"/>
      <c r="AD78" s="533"/>
      <c r="AE78" s="533"/>
      <c r="AF78" s="533"/>
      <c r="AG78" s="533"/>
      <c r="AH78" s="533"/>
      <c r="AI78" s="533"/>
      <c r="AJ78" s="533"/>
      <c r="AK78" s="533"/>
      <c r="AL78" s="533"/>
      <c r="AM78" s="533"/>
      <c r="AN78" s="533"/>
      <c r="AO78" s="533"/>
      <c r="AP78" s="533"/>
      <c r="AQ78" s="533"/>
      <c r="AR78" s="533"/>
      <c r="AS78" s="533"/>
      <c r="AT78" s="533"/>
      <c r="AU78" s="533"/>
      <c r="AV78" s="533"/>
      <c r="AW78" s="533"/>
      <c r="AX78" s="533"/>
      <c r="AY78" s="533"/>
      <c r="AZ78" s="533"/>
      <c r="BA78" s="533"/>
      <c r="BB78" s="533"/>
      <c r="BC78" s="533"/>
      <c r="BD78" s="533"/>
      <c r="BE78" s="116"/>
      <c r="BF78" s="117"/>
      <c r="BG78" s="117"/>
      <c r="BH78" s="117"/>
      <c r="BI78" s="138"/>
      <c r="BJ78" s="137"/>
      <c r="BK78" s="117"/>
      <c r="BL78" s="117"/>
      <c r="BM78" s="117"/>
      <c r="BN78" s="116"/>
      <c r="BO78" s="533"/>
      <c r="BP78" s="533"/>
      <c r="BQ78" s="533"/>
      <c r="BR78" s="533"/>
      <c r="BS78" s="533"/>
      <c r="BT78" s="533"/>
      <c r="BU78" s="533"/>
      <c r="BV78" s="533"/>
      <c r="BW78" s="533"/>
      <c r="BX78" s="533"/>
      <c r="BY78" s="533"/>
      <c r="BZ78" s="533"/>
      <c r="CA78" s="533"/>
      <c r="CB78" s="533"/>
      <c r="CC78" s="533"/>
      <c r="CD78" s="533"/>
      <c r="CE78" s="533"/>
      <c r="CF78" s="533"/>
      <c r="CG78" s="533"/>
      <c r="CH78" s="533"/>
      <c r="CI78" s="533"/>
      <c r="CJ78" s="533"/>
      <c r="CK78" s="533"/>
      <c r="CL78" s="533"/>
      <c r="CM78" s="533"/>
      <c r="CN78" s="533"/>
      <c r="CO78" s="533"/>
      <c r="CP78" s="533"/>
      <c r="CQ78" s="116"/>
      <c r="CR78" s="117"/>
      <c r="CS78" s="117"/>
      <c r="CT78" s="117"/>
      <c r="CU78" s="139"/>
    </row>
    <row r="79" spans="2:99" ht="9.75" customHeight="1">
      <c r="B79" s="592"/>
      <c r="C79" s="535"/>
      <c r="D79" s="535"/>
      <c r="E79" s="535"/>
      <c r="F79" s="535"/>
      <c r="G79" s="535"/>
      <c r="H79" s="535"/>
      <c r="I79" s="535"/>
      <c r="J79" s="535"/>
      <c r="K79" s="535"/>
      <c r="L79" s="535"/>
      <c r="M79" s="535"/>
      <c r="N79" s="535"/>
      <c r="O79" s="535"/>
      <c r="P79" s="535"/>
      <c r="Q79" s="535"/>
      <c r="R79" s="535"/>
      <c r="S79" s="535"/>
      <c r="T79" s="535"/>
      <c r="U79" s="535"/>
      <c r="V79" s="535"/>
      <c r="W79" s="569"/>
      <c r="X79" s="137"/>
      <c r="Y79" s="117"/>
      <c r="Z79" s="117"/>
      <c r="AA79" s="117"/>
      <c r="AB79" s="116"/>
      <c r="AC79" s="533"/>
      <c r="AD79" s="533"/>
      <c r="AE79" s="533"/>
      <c r="AF79" s="533"/>
      <c r="AG79" s="533"/>
      <c r="AH79" s="533"/>
      <c r="AI79" s="533"/>
      <c r="AJ79" s="533"/>
      <c r="AK79" s="533"/>
      <c r="AL79" s="533"/>
      <c r="AM79" s="533"/>
      <c r="AN79" s="533"/>
      <c r="AO79" s="533"/>
      <c r="AP79" s="533"/>
      <c r="AQ79" s="533"/>
      <c r="AR79" s="533"/>
      <c r="AS79" s="533"/>
      <c r="AT79" s="533"/>
      <c r="AU79" s="533"/>
      <c r="AV79" s="533"/>
      <c r="AW79" s="533"/>
      <c r="AX79" s="533"/>
      <c r="AY79" s="533"/>
      <c r="AZ79" s="533"/>
      <c r="BA79" s="533"/>
      <c r="BB79" s="533"/>
      <c r="BC79" s="533"/>
      <c r="BD79" s="533"/>
      <c r="BE79" s="116"/>
      <c r="BF79" s="117"/>
      <c r="BG79" s="117"/>
      <c r="BH79" s="117"/>
      <c r="BI79" s="138"/>
      <c r="BJ79" s="137"/>
      <c r="BK79" s="117"/>
      <c r="BL79" s="117"/>
      <c r="BM79" s="117"/>
      <c r="BN79" s="116"/>
      <c r="BO79" s="533"/>
      <c r="BP79" s="533"/>
      <c r="BQ79" s="533"/>
      <c r="BR79" s="533"/>
      <c r="BS79" s="533"/>
      <c r="BT79" s="533"/>
      <c r="BU79" s="533"/>
      <c r="BV79" s="533"/>
      <c r="BW79" s="533"/>
      <c r="BX79" s="533"/>
      <c r="BY79" s="533"/>
      <c r="BZ79" s="533"/>
      <c r="CA79" s="533"/>
      <c r="CB79" s="533"/>
      <c r="CC79" s="533"/>
      <c r="CD79" s="533"/>
      <c r="CE79" s="533"/>
      <c r="CF79" s="533"/>
      <c r="CG79" s="533"/>
      <c r="CH79" s="533"/>
      <c r="CI79" s="533"/>
      <c r="CJ79" s="533"/>
      <c r="CK79" s="533"/>
      <c r="CL79" s="533"/>
      <c r="CM79" s="533"/>
      <c r="CN79" s="533"/>
      <c r="CO79" s="533"/>
      <c r="CP79" s="533"/>
      <c r="CQ79" s="116"/>
      <c r="CR79" s="117"/>
      <c r="CS79" s="117"/>
      <c r="CT79" s="117"/>
      <c r="CU79" s="139"/>
    </row>
    <row r="80" spans="2:99" ht="9.75" customHeight="1">
      <c r="B80" s="592"/>
      <c r="C80" s="535"/>
      <c r="D80" s="535"/>
      <c r="E80" s="535"/>
      <c r="F80" s="535"/>
      <c r="G80" s="535"/>
      <c r="H80" s="535"/>
      <c r="I80" s="535"/>
      <c r="J80" s="535"/>
      <c r="K80" s="535"/>
      <c r="L80" s="535"/>
      <c r="M80" s="535"/>
      <c r="N80" s="535"/>
      <c r="O80" s="535"/>
      <c r="P80" s="535"/>
      <c r="Q80" s="535"/>
      <c r="R80" s="535"/>
      <c r="S80" s="535"/>
      <c r="T80" s="535"/>
      <c r="U80" s="535"/>
      <c r="V80" s="535"/>
      <c r="W80" s="569"/>
      <c r="X80" s="137"/>
      <c r="Y80" s="117"/>
      <c r="Z80" s="117"/>
      <c r="AA80" s="117"/>
      <c r="AB80" s="116"/>
      <c r="AC80" s="533"/>
      <c r="AD80" s="533"/>
      <c r="AE80" s="533"/>
      <c r="AF80" s="533"/>
      <c r="AG80" s="533"/>
      <c r="AH80" s="533"/>
      <c r="AI80" s="533"/>
      <c r="AJ80" s="533"/>
      <c r="AK80" s="533"/>
      <c r="AL80" s="533"/>
      <c r="AM80" s="533"/>
      <c r="AN80" s="533"/>
      <c r="AO80" s="533"/>
      <c r="AP80" s="533"/>
      <c r="AQ80" s="533"/>
      <c r="AR80" s="533"/>
      <c r="AS80" s="533"/>
      <c r="AT80" s="533"/>
      <c r="AU80" s="533"/>
      <c r="AV80" s="533"/>
      <c r="AW80" s="533"/>
      <c r="AX80" s="533"/>
      <c r="AY80" s="533"/>
      <c r="AZ80" s="533"/>
      <c r="BA80" s="533"/>
      <c r="BB80" s="533"/>
      <c r="BC80" s="533"/>
      <c r="BD80" s="533"/>
      <c r="BE80" s="116"/>
      <c r="BF80" s="117"/>
      <c r="BG80" s="117"/>
      <c r="BH80" s="117"/>
      <c r="BI80" s="138"/>
      <c r="BJ80" s="137"/>
      <c r="BK80" s="117"/>
      <c r="BL80" s="117"/>
      <c r="BM80" s="117"/>
      <c r="BN80" s="116"/>
      <c r="BO80" s="533"/>
      <c r="BP80" s="533"/>
      <c r="BQ80" s="533"/>
      <c r="BR80" s="533"/>
      <c r="BS80" s="533"/>
      <c r="BT80" s="533"/>
      <c r="BU80" s="533"/>
      <c r="BV80" s="533"/>
      <c r="BW80" s="533"/>
      <c r="BX80" s="533"/>
      <c r="BY80" s="533"/>
      <c r="BZ80" s="533"/>
      <c r="CA80" s="533"/>
      <c r="CB80" s="533"/>
      <c r="CC80" s="533"/>
      <c r="CD80" s="533"/>
      <c r="CE80" s="533"/>
      <c r="CF80" s="533"/>
      <c r="CG80" s="533"/>
      <c r="CH80" s="533"/>
      <c r="CI80" s="533"/>
      <c r="CJ80" s="533"/>
      <c r="CK80" s="533"/>
      <c r="CL80" s="533"/>
      <c r="CM80" s="533"/>
      <c r="CN80" s="533"/>
      <c r="CO80" s="533"/>
      <c r="CP80" s="533"/>
      <c r="CQ80" s="116"/>
      <c r="CR80" s="117"/>
      <c r="CS80" s="117"/>
      <c r="CT80" s="117"/>
      <c r="CU80" s="139"/>
    </row>
    <row r="81" spans="2:99" ht="9.75" customHeight="1">
      <c r="B81" s="592"/>
      <c r="C81" s="535"/>
      <c r="D81" s="535"/>
      <c r="E81" s="535"/>
      <c r="F81" s="535"/>
      <c r="G81" s="535"/>
      <c r="H81" s="535"/>
      <c r="I81" s="535"/>
      <c r="J81" s="535"/>
      <c r="K81" s="535"/>
      <c r="L81" s="535"/>
      <c r="M81" s="535"/>
      <c r="N81" s="535"/>
      <c r="O81" s="535"/>
      <c r="P81" s="535"/>
      <c r="Q81" s="535"/>
      <c r="R81" s="535"/>
      <c r="S81" s="535"/>
      <c r="T81" s="535"/>
      <c r="U81" s="535"/>
      <c r="V81" s="535"/>
      <c r="W81" s="569"/>
      <c r="X81" s="137"/>
      <c r="Y81" s="117"/>
      <c r="Z81" s="117"/>
      <c r="AA81" s="117"/>
      <c r="AB81" s="116"/>
      <c r="AC81" s="533"/>
      <c r="AD81" s="533"/>
      <c r="AE81" s="533"/>
      <c r="AF81" s="533"/>
      <c r="AG81" s="533"/>
      <c r="AH81" s="533"/>
      <c r="AI81" s="533"/>
      <c r="AJ81" s="533"/>
      <c r="AK81" s="533"/>
      <c r="AL81" s="533"/>
      <c r="AM81" s="533"/>
      <c r="AN81" s="533"/>
      <c r="AO81" s="533"/>
      <c r="AP81" s="533"/>
      <c r="AQ81" s="533"/>
      <c r="AR81" s="533"/>
      <c r="AS81" s="533"/>
      <c r="AT81" s="533"/>
      <c r="AU81" s="533"/>
      <c r="AV81" s="533"/>
      <c r="AW81" s="533"/>
      <c r="AX81" s="533"/>
      <c r="AY81" s="533"/>
      <c r="AZ81" s="533"/>
      <c r="BA81" s="533"/>
      <c r="BB81" s="533"/>
      <c r="BC81" s="533"/>
      <c r="BD81" s="533"/>
      <c r="BE81" s="116"/>
      <c r="BF81" s="117"/>
      <c r="BG81" s="117"/>
      <c r="BH81" s="117"/>
      <c r="BI81" s="138"/>
      <c r="BJ81" s="137"/>
      <c r="BK81" s="117"/>
      <c r="BL81" s="117"/>
      <c r="BM81" s="117"/>
      <c r="BN81" s="116"/>
      <c r="BO81" s="533"/>
      <c r="BP81" s="533"/>
      <c r="BQ81" s="533"/>
      <c r="BR81" s="533"/>
      <c r="BS81" s="533"/>
      <c r="BT81" s="533"/>
      <c r="BU81" s="533"/>
      <c r="BV81" s="533"/>
      <c r="BW81" s="533"/>
      <c r="BX81" s="533"/>
      <c r="BY81" s="533"/>
      <c r="BZ81" s="533"/>
      <c r="CA81" s="533"/>
      <c r="CB81" s="533"/>
      <c r="CC81" s="533"/>
      <c r="CD81" s="533"/>
      <c r="CE81" s="533"/>
      <c r="CF81" s="533"/>
      <c r="CG81" s="533"/>
      <c r="CH81" s="533"/>
      <c r="CI81" s="533"/>
      <c r="CJ81" s="533"/>
      <c r="CK81" s="533"/>
      <c r="CL81" s="533"/>
      <c r="CM81" s="533"/>
      <c r="CN81" s="533"/>
      <c r="CO81" s="533"/>
      <c r="CP81" s="533"/>
      <c r="CQ81" s="116"/>
      <c r="CR81" s="117"/>
      <c r="CS81" s="117"/>
      <c r="CT81" s="117"/>
      <c r="CU81" s="139"/>
    </row>
    <row r="82" spans="2:99" ht="9.75" customHeight="1">
      <c r="B82" s="592"/>
      <c r="C82" s="535"/>
      <c r="D82" s="535"/>
      <c r="E82" s="535"/>
      <c r="F82" s="535"/>
      <c r="G82" s="535"/>
      <c r="H82" s="535"/>
      <c r="I82" s="535"/>
      <c r="J82" s="535"/>
      <c r="K82" s="535"/>
      <c r="L82" s="535"/>
      <c r="M82" s="535"/>
      <c r="N82" s="535"/>
      <c r="O82" s="535"/>
      <c r="P82" s="535"/>
      <c r="Q82" s="535"/>
      <c r="R82" s="535"/>
      <c r="S82" s="535"/>
      <c r="T82" s="535"/>
      <c r="U82" s="535"/>
      <c r="V82" s="535"/>
      <c r="W82" s="569"/>
      <c r="X82" s="137"/>
      <c r="Y82" s="117"/>
      <c r="Z82" s="117"/>
      <c r="AA82" s="117"/>
      <c r="AB82" s="116"/>
      <c r="AC82" s="533"/>
      <c r="AD82" s="533"/>
      <c r="AE82" s="533"/>
      <c r="AF82" s="533"/>
      <c r="AG82" s="533"/>
      <c r="AH82" s="533"/>
      <c r="AI82" s="533"/>
      <c r="AJ82" s="533"/>
      <c r="AK82" s="533"/>
      <c r="AL82" s="533"/>
      <c r="AM82" s="533"/>
      <c r="AN82" s="533"/>
      <c r="AO82" s="533"/>
      <c r="AP82" s="533"/>
      <c r="AQ82" s="533"/>
      <c r="AR82" s="533"/>
      <c r="AS82" s="533"/>
      <c r="AT82" s="533"/>
      <c r="AU82" s="533"/>
      <c r="AV82" s="533"/>
      <c r="AW82" s="533"/>
      <c r="AX82" s="533"/>
      <c r="AY82" s="533"/>
      <c r="AZ82" s="533"/>
      <c r="BA82" s="533"/>
      <c r="BB82" s="533"/>
      <c r="BC82" s="533"/>
      <c r="BD82" s="533"/>
      <c r="BE82" s="116"/>
      <c r="BF82" s="117"/>
      <c r="BG82" s="117"/>
      <c r="BH82" s="117"/>
      <c r="BI82" s="138"/>
      <c r="BJ82" s="137"/>
      <c r="BK82" s="117"/>
      <c r="BL82" s="117"/>
      <c r="BM82" s="117"/>
      <c r="BN82" s="116"/>
      <c r="BO82" s="533"/>
      <c r="BP82" s="533"/>
      <c r="BQ82" s="533"/>
      <c r="BR82" s="533"/>
      <c r="BS82" s="533"/>
      <c r="BT82" s="533"/>
      <c r="BU82" s="533"/>
      <c r="BV82" s="533"/>
      <c r="BW82" s="533"/>
      <c r="BX82" s="533"/>
      <c r="BY82" s="533"/>
      <c r="BZ82" s="533"/>
      <c r="CA82" s="533"/>
      <c r="CB82" s="533"/>
      <c r="CC82" s="533"/>
      <c r="CD82" s="533"/>
      <c r="CE82" s="533"/>
      <c r="CF82" s="533"/>
      <c r="CG82" s="533"/>
      <c r="CH82" s="533"/>
      <c r="CI82" s="533"/>
      <c r="CJ82" s="533"/>
      <c r="CK82" s="533"/>
      <c r="CL82" s="533"/>
      <c r="CM82" s="533"/>
      <c r="CN82" s="533"/>
      <c r="CO82" s="533"/>
      <c r="CP82" s="533"/>
      <c r="CQ82" s="116"/>
      <c r="CR82" s="117"/>
      <c r="CS82" s="117"/>
      <c r="CT82" s="117"/>
      <c r="CU82" s="139"/>
    </row>
    <row r="83" spans="2:99" ht="9.75" customHeight="1">
      <c r="B83" s="592"/>
      <c r="C83" s="535"/>
      <c r="D83" s="535"/>
      <c r="E83" s="535"/>
      <c r="F83" s="535"/>
      <c r="G83" s="535"/>
      <c r="H83" s="535"/>
      <c r="I83" s="535"/>
      <c r="J83" s="535"/>
      <c r="K83" s="535"/>
      <c r="L83" s="535"/>
      <c r="M83" s="535"/>
      <c r="N83" s="535"/>
      <c r="O83" s="535"/>
      <c r="P83" s="535"/>
      <c r="Q83" s="535"/>
      <c r="R83" s="535"/>
      <c r="S83" s="535"/>
      <c r="T83" s="535"/>
      <c r="U83" s="535"/>
      <c r="V83" s="535"/>
      <c r="W83" s="569"/>
      <c r="X83" s="137"/>
      <c r="Y83" s="117"/>
      <c r="Z83" s="117"/>
      <c r="AA83" s="117"/>
      <c r="AB83" s="116"/>
      <c r="AC83" s="533"/>
      <c r="AD83" s="533"/>
      <c r="AE83" s="533"/>
      <c r="AF83" s="533"/>
      <c r="AG83" s="533"/>
      <c r="AH83" s="533"/>
      <c r="AI83" s="533"/>
      <c r="AJ83" s="533"/>
      <c r="AK83" s="533"/>
      <c r="AL83" s="533"/>
      <c r="AM83" s="533"/>
      <c r="AN83" s="533"/>
      <c r="AO83" s="533"/>
      <c r="AP83" s="533"/>
      <c r="AQ83" s="533"/>
      <c r="AR83" s="533"/>
      <c r="AS83" s="533"/>
      <c r="AT83" s="533"/>
      <c r="AU83" s="533"/>
      <c r="AV83" s="533"/>
      <c r="AW83" s="533"/>
      <c r="AX83" s="533"/>
      <c r="AY83" s="533"/>
      <c r="AZ83" s="533"/>
      <c r="BA83" s="533"/>
      <c r="BB83" s="533"/>
      <c r="BC83" s="533"/>
      <c r="BD83" s="533"/>
      <c r="BE83" s="116"/>
      <c r="BF83" s="117"/>
      <c r="BG83" s="117"/>
      <c r="BH83" s="117"/>
      <c r="BI83" s="138"/>
      <c r="BJ83" s="137"/>
      <c r="BK83" s="117"/>
      <c r="BL83" s="117"/>
      <c r="BM83" s="117"/>
      <c r="BN83" s="116"/>
      <c r="BO83" s="533"/>
      <c r="BP83" s="533"/>
      <c r="BQ83" s="533"/>
      <c r="BR83" s="533"/>
      <c r="BS83" s="533"/>
      <c r="BT83" s="533"/>
      <c r="BU83" s="533"/>
      <c r="BV83" s="533"/>
      <c r="BW83" s="533"/>
      <c r="BX83" s="533"/>
      <c r="BY83" s="533"/>
      <c r="BZ83" s="533"/>
      <c r="CA83" s="533"/>
      <c r="CB83" s="533"/>
      <c r="CC83" s="533"/>
      <c r="CD83" s="533"/>
      <c r="CE83" s="533"/>
      <c r="CF83" s="533"/>
      <c r="CG83" s="533"/>
      <c r="CH83" s="533"/>
      <c r="CI83" s="533"/>
      <c r="CJ83" s="533"/>
      <c r="CK83" s="533"/>
      <c r="CL83" s="533"/>
      <c r="CM83" s="533"/>
      <c r="CN83" s="533"/>
      <c r="CO83" s="533"/>
      <c r="CP83" s="533"/>
      <c r="CQ83" s="116"/>
      <c r="CR83" s="117"/>
      <c r="CS83" s="117"/>
      <c r="CT83" s="117"/>
      <c r="CU83" s="139"/>
    </row>
    <row r="84" spans="2:99" ht="9.75" customHeight="1">
      <c r="B84" s="592"/>
      <c r="C84" s="535"/>
      <c r="D84" s="535"/>
      <c r="E84" s="535"/>
      <c r="F84" s="535"/>
      <c r="G84" s="535"/>
      <c r="H84" s="535"/>
      <c r="I84" s="535"/>
      <c r="J84" s="535"/>
      <c r="K84" s="535"/>
      <c r="L84" s="535"/>
      <c r="M84" s="535"/>
      <c r="N84" s="535"/>
      <c r="O84" s="535"/>
      <c r="P84" s="535"/>
      <c r="Q84" s="535"/>
      <c r="R84" s="535"/>
      <c r="S84" s="535"/>
      <c r="T84" s="535"/>
      <c r="U84" s="535"/>
      <c r="V84" s="535"/>
      <c r="W84" s="569"/>
      <c r="X84" s="137"/>
      <c r="Y84" s="117"/>
      <c r="Z84" s="117"/>
      <c r="AA84" s="117"/>
      <c r="AB84" s="116"/>
      <c r="AC84" s="533"/>
      <c r="AD84" s="533"/>
      <c r="AE84" s="533"/>
      <c r="AF84" s="533"/>
      <c r="AG84" s="533"/>
      <c r="AH84" s="533"/>
      <c r="AI84" s="533"/>
      <c r="AJ84" s="533"/>
      <c r="AK84" s="533"/>
      <c r="AL84" s="533"/>
      <c r="AM84" s="533"/>
      <c r="AN84" s="533"/>
      <c r="AO84" s="533"/>
      <c r="AP84" s="533"/>
      <c r="AQ84" s="533"/>
      <c r="AR84" s="533"/>
      <c r="AS84" s="533"/>
      <c r="AT84" s="533"/>
      <c r="AU84" s="533"/>
      <c r="AV84" s="533"/>
      <c r="AW84" s="533"/>
      <c r="AX84" s="533"/>
      <c r="AY84" s="533"/>
      <c r="AZ84" s="533"/>
      <c r="BA84" s="533"/>
      <c r="BB84" s="533"/>
      <c r="BC84" s="533"/>
      <c r="BD84" s="533"/>
      <c r="BE84" s="116"/>
      <c r="BF84" s="117"/>
      <c r="BG84" s="117"/>
      <c r="BH84" s="117"/>
      <c r="BI84" s="138"/>
      <c r="BJ84" s="137"/>
      <c r="BK84" s="117"/>
      <c r="BL84" s="117"/>
      <c r="BM84" s="117"/>
      <c r="BN84" s="116"/>
      <c r="BO84" s="533"/>
      <c r="BP84" s="533"/>
      <c r="BQ84" s="533"/>
      <c r="BR84" s="533"/>
      <c r="BS84" s="533"/>
      <c r="BT84" s="533"/>
      <c r="BU84" s="533"/>
      <c r="BV84" s="533"/>
      <c r="BW84" s="533"/>
      <c r="BX84" s="533"/>
      <c r="BY84" s="533"/>
      <c r="BZ84" s="533"/>
      <c r="CA84" s="533"/>
      <c r="CB84" s="533"/>
      <c r="CC84" s="533"/>
      <c r="CD84" s="533"/>
      <c r="CE84" s="533"/>
      <c r="CF84" s="533"/>
      <c r="CG84" s="533"/>
      <c r="CH84" s="533"/>
      <c r="CI84" s="533"/>
      <c r="CJ84" s="533"/>
      <c r="CK84" s="533"/>
      <c r="CL84" s="533"/>
      <c r="CM84" s="533"/>
      <c r="CN84" s="533"/>
      <c r="CO84" s="533"/>
      <c r="CP84" s="533"/>
      <c r="CQ84" s="116"/>
      <c r="CR84" s="117"/>
      <c r="CS84" s="117"/>
      <c r="CT84" s="117"/>
      <c r="CU84" s="139"/>
    </row>
    <row r="85" spans="2:99" ht="9.75" customHeight="1">
      <c r="B85" s="592"/>
      <c r="C85" s="535"/>
      <c r="D85" s="535"/>
      <c r="E85" s="535"/>
      <c r="F85" s="535"/>
      <c r="G85" s="535"/>
      <c r="H85" s="535"/>
      <c r="I85" s="535"/>
      <c r="J85" s="535"/>
      <c r="K85" s="535"/>
      <c r="L85" s="535"/>
      <c r="M85" s="535"/>
      <c r="N85" s="535"/>
      <c r="O85" s="535"/>
      <c r="P85" s="535"/>
      <c r="Q85" s="535"/>
      <c r="R85" s="535"/>
      <c r="S85" s="535"/>
      <c r="T85" s="535"/>
      <c r="U85" s="535"/>
      <c r="V85" s="535"/>
      <c r="W85" s="569"/>
      <c r="X85" s="137"/>
      <c r="Y85" s="117"/>
      <c r="Z85" s="117"/>
      <c r="AA85" s="117"/>
      <c r="AB85" s="116"/>
      <c r="AC85" s="533"/>
      <c r="AD85" s="533"/>
      <c r="AE85" s="533"/>
      <c r="AF85" s="533"/>
      <c r="AG85" s="533"/>
      <c r="AH85" s="533"/>
      <c r="AI85" s="533"/>
      <c r="AJ85" s="533"/>
      <c r="AK85" s="533"/>
      <c r="AL85" s="533"/>
      <c r="AM85" s="533"/>
      <c r="AN85" s="533"/>
      <c r="AO85" s="533"/>
      <c r="AP85" s="533"/>
      <c r="AQ85" s="533"/>
      <c r="AR85" s="533"/>
      <c r="AS85" s="533"/>
      <c r="AT85" s="533"/>
      <c r="AU85" s="533"/>
      <c r="AV85" s="533"/>
      <c r="AW85" s="533"/>
      <c r="AX85" s="533"/>
      <c r="AY85" s="533"/>
      <c r="AZ85" s="533"/>
      <c r="BA85" s="533"/>
      <c r="BB85" s="533"/>
      <c r="BC85" s="533"/>
      <c r="BD85" s="533"/>
      <c r="BE85" s="116"/>
      <c r="BF85" s="117"/>
      <c r="BG85" s="117"/>
      <c r="BH85" s="117"/>
      <c r="BI85" s="138"/>
      <c r="BJ85" s="137"/>
      <c r="BK85" s="117"/>
      <c r="BL85" s="117"/>
      <c r="BM85" s="117"/>
      <c r="BN85" s="116"/>
      <c r="BO85" s="533"/>
      <c r="BP85" s="533"/>
      <c r="BQ85" s="533"/>
      <c r="BR85" s="533"/>
      <c r="BS85" s="533"/>
      <c r="BT85" s="533"/>
      <c r="BU85" s="533"/>
      <c r="BV85" s="533"/>
      <c r="BW85" s="533"/>
      <c r="BX85" s="533"/>
      <c r="BY85" s="533"/>
      <c r="BZ85" s="533"/>
      <c r="CA85" s="533"/>
      <c r="CB85" s="533"/>
      <c r="CC85" s="533"/>
      <c r="CD85" s="533"/>
      <c r="CE85" s="533"/>
      <c r="CF85" s="533"/>
      <c r="CG85" s="533"/>
      <c r="CH85" s="533"/>
      <c r="CI85" s="533"/>
      <c r="CJ85" s="533"/>
      <c r="CK85" s="533"/>
      <c r="CL85" s="533"/>
      <c r="CM85" s="533"/>
      <c r="CN85" s="533"/>
      <c r="CO85" s="533"/>
      <c r="CP85" s="533"/>
      <c r="CQ85" s="116"/>
      <c r="CR85" s="117"/>
      <c r="CS85" s="117"/>
      <c r="CT85" s="117"/>
      <c r="CU85" s="139"/>
    </row>
    <row r="86" spans="2:99" ht="9.75" customHeight="1">
      <c r="B86" s="592"/>
      <c r="C86" s="535"/>
      <c r="D86" s="535"/>
      <c r="E86" s="535"/>
      <c r="F86" s="535"/>
      <c r="G86" s="535"/>
      <c r="H86" s="535"/>
      <c r="I86" s="535"/>
      <c r="J86" s="535"/>
      <c r="K86" s="535"/>
      <c r="L86" s="535"/>
      <c r="M86" s="535"/>
      <c r="N86" s="535"/>
      <c r="O86" s="535"/>
      <c r="P86" s="535"/>
      <c r="Q86" s="535"/>
      <c r="R86" s="535"/>
      <c r="S86" s="535"/>
      <c r="T86" s="535"/>
      <c r="U86" s="535"/>
      <c r="V86" s="535"/>
      <c r="W86" s="569"/>
      <c r="X86" s="137"/>
      <c r="Y86" s="117"/>
      <c r="Z86" s="117"/>
      <c r="AA86" s="117"/>
      <c r="AB86" s="116"/>
      <c r="AC86" s="533"/>
      <c r="AD86" s="533"/>
      <c r="AE86" s="533"/>
      <c r="AF86" s="533"/>
      <c r="AG86" s="533"/>
      <c r="AH86" s="533"/>
      <c r="AI86" s="533"/>
      <c r="AJ86" s="533"/>
      <c r="AK86" s="533"/>
      <c r="AL86" s="533"/>
      <c r="AM86" s="533"/>
      <c r="AN86" s="533"/>
      <c r="AO86" s="533"/>
      <c r="AP86" s="533"/>
      <c r="AQ86" s="533"/>
      <c r="AR86" s="533"/>
      <c r="AS86" s="533"/>
      <c r="AT86" s="533"/>
      <c r="AU86" s="533"/>
      <c r="AV86" s="533"/>
      <c r="AW86" s="533"/>
      <c r="AX86" s="533"/>
      <c r="AY86" s="533"/>
      <c r="AZ86" s="533"/>
      <c r="BA86" s="533"/>
      <c r="BB86" s="533"/>
      <c r="BC86" s="533"/>
      <c r="BD86" s="533"/>
      <c r="BE86" s="116"/>
      <c r="BF86" s="117"/>
      <c r="BG86" s="117"/>
      <c r="BH86" s="117"/>
      <c r="BI86" s="138"/>
      <c r="BJ86" s="137"/>
      <c r="BK86" s="117"/>
      <c r="BL86" s="117"/>
      <c r="BM86" s="117"/>
      <c r="BN86" s="116"/>
      <c r="BO86" s="533"/>
      <c r="BP86" s="533"/>
      <c r="BQ86" s="533"/>
      <c r="BR86" s="533"/>
      <c r="BS86" s="533"/>
      <c r="BT86" s="533"/>
      <c r="BU86" s="533"/>
      <c r="BV86" s="533"/>
      <c r="BW86" s="533"/>
      <c r="BX86" s="533"/>
      <c r="BY86" s="533"/>
      <c r="BZ86" s="533"/>
      <c r="CA86" s="533"/>
      <c r="CB86" s="533"/>
      <c r="CC86" s="533"/>
      <c r="CD86" s="533"/>
      <c r="CE86" s="533"/>
      <c r="CF86" s="533"/>
      <c r="CG86" s="533"/>
      <c r="CH86" s="533"/>
      <c r="CI86" s="533"/>
      <c r="CJ86" s="533"/>
      <c r="CK86" s="533"/>
      <c r="CL86" s="533"/>
      <c r="CM86" s="533"/>
      <c r="CN86" s="533"/>
      <c r="CO86" s="533"/>
      <c r="CP86" s="533"/>
      <c r="CQ86" s="116"/>
      <c r="CR86" s="117"/>
      <c r="CS86" s="117"/>
      <c r="CT86" s="117"/>
      <c r="CU86" s="139"/>
    </row>
    <row r="87" spans="2:99" ht="9.75" customHeight="1">
      <c r="B87" s="592"/>
      <c r="C87" s="535"/>
      <c r="D87" s="535"/>
      <c r="E87" s="535"/>
      <c r="F87" s="535"/>
      <c r="G87" s="535"/>
      <c r="H87" s="535"/>
      <c r="I87" s="535"/>
      <c r="J87" s="535"/>
      <c r="K87" s="535"/>
      <c r="L87" s="535"/>
      <c r="M87" s="535"/>
      <c r="N87" s="535"/>
      <c r="O87" s="535"/>
      <c r="P87" s="535"/>
      <c r="Q87" s="535"/>
      <c r="R87" s="535"/>
      <c r="S87" s="535"/>
      <c r="T87" s="535"/>
      <c r="U87" s="535"/>
      <c r="V87" s="535"/>
      <c r="W87" s="569"/>
      <c r="X87" s="137"/>
      <c r="Y87" s="117"/>
      <c r="Z87" s="117"/>
      <c r="AA87" s="117"/>
      <c r="AB87" s="116"/>
      <c r="AC87" s="533"/>
      <c r="AD87" s="533"/>
      <c r="AE87" s="533"/>
      <c r="AF87" s="533"/>
      <c r="AG87" s="533"/>
      <c r="AH87" s="533"/>
      <c r="AI87" s="533"/>
      <c r="AJ87" s="533"/>
      <c r="AK87" s="533"/>
      <c r="AL87" s="533"/>
      <c r="AM87" s="533"/>
      <c r="AN87" s="533"/>
      <c r="AO87" s="533"/>
      <c r="AP87" s="533"/>
      <c r="AQ87" s="533"/>
      <c r="AR87" s="533"/>
      <c r="AS87" s="533"/>
      <c r="AT87" s="533"/>
      <c r="AU87" s="533"/>
      <c r="AV87" s="533"/>
      <c r="AW87" s="533"/>
      <c r="AX87" s="533"/>
      <c r="AY87" s="533"/>
      <c r="AZ87" s="533"/>
      <c r="BA87" s="533"/>
      <c r="BB87" s="533"/>
      <c r="BC87" s="533"/>
      <c r="BD87" s="533"/>
      <c r="BE87" s="116"/>
      <c r="BF87" s="117"/>
      <c r="BG87" s="117"/>
      <c r="BH87" s="117"/>
      <c r="BI87" s="138"/>
      <c r="BJ87" s="137"/>
      <c r="BK87" s="117"/>
      <c r="BL87" s="117"/>
      <c r="BM87" s="117"/>
      <c r="BN87" s="116"/>
      <c r="BO87" s="533"/>
      <c r="BP87" s="533"/>
      <c r="BQ87" s="533"/>
      <c r="BR87" s="533"/>
      <c r="BS87" s="533"/>
      <c r="BT87" s="533"/>
      <c r="BU87" s="533"/>
      <c r="BV87" s="533"/>
      <c r="BW87" s="533"/>
      <c r="BX87" s="533"/>
      <c r="BY87" s="533"/>
      <c r="BZ87" s="533"/>
      <c r="CA87" s="533"/>
      <c r="CB87" s="533"/>
      <c r="CC87" s="533"/>
      <c r="CD87" s="533"/>
      <c r="CE87" s="533"/>
      <c r="CF87" s="533"/>
      <c r="CG87" s="533"/>
      <c r="CH87" s="533"/>
      <c r="CI87" s="533"/>
      <c r="CJ87" s="533"/>
      <c r="CK87" s="533"/>
      <c r="CL87" s="533"/>
      <c r="CM87" s="533"/>
      <c r="CN87" s="533"/>
      <c r="CO87" s="533"/>
      <c r="CP87" s="533"/>
      <c r="CQ87" s="116"/>
      <c r="CR87" s="117"/>
      <c r="CS87" s="117"/>
      <c r="CT87" s="117"/>
      <c r="CU87" s="139"/>
    </row>
    <row r="88" spans="2:99" ht="9.75" customHeight="1">
      <c r="B88" s="592"/>
      <c r="C88" s="535"/>
      <c r="D88" s="535"/>
      <c r="E88" s="535"/>
      <c r="F88" s="535"/>
      <c r="G88" s="535"/>
      <c r="H88" s="535"/>
      <c r="I88" s="535"/>
      <c r="J88" s="535"/>
      <c r="K88" s="535"/>
      <c r="L88" s="535"/>
      <c r="M88" s="535"/>
      <c r="N88" s="535"/>
      <c r="O88" s="535"/>
      <c r="P88" s="535"/>
      <c r="Q88" s="535"/>
      <c r="R88" s="535"/>
      <c r="S88" s="535"/>
      <c r="T88" s="535"/>
      <c r="U88" s="535"/>
      <c r="V88" s="535"/>
      <c r="W88" s="569"/>
      <c r="X88" s="137"/>
      <c r="Y88" s="117"/>
      <c r="Z88" s="117"/>
      <c r="AA88" s="117"/>
      <c r="AB88" s="116"/>
      <c r="AC88" s="533"/>
      <c r="AD88" s="533"/>
      <c r="AE88" s="533"/>
      <c r="AF88" s="533"/>
      <c r="AG88" s="533"/>
      <c r="AH88" s="533"/>
      <c r="AI88" s="533"/>
      <c r="AJ88" s="533"/>
      <c r="AK88" s="533"/>
      <c r="AL88" s="533"/>
      <c r="AM88" s="533"/>
      <c r="AN88" s="533"/>
      <c r="AO88" s="533"/>
      <c r="AP88" s="533"/>
      <c r="AQ88" s="533"/>
      <c r="AR88" s="533"/>
      <c r="AS88" s="533"/>
      <c r="AT88" s="533"/>
      <c r="AU88" s="533"/>
      <c r="AV88" s="533"/>
      <c r="AW88" s="533"/>
      <c r="AX88" s="533"/>
      <c r="AY88" s="533"/>
      <c r="AZ88" s="533"/>
      <c r="BA88" s="533"/>
      <c r="BB88" s="533"/>
      <c r="BC88" s="533"/>
      <c r="BD88" s="533"/>
      <c r="BE88" s="116"/>
      <c r="BF88" s="117"/>
      <c r="BG88" s="117"/>
      <c r="BH88" s="117"/>
      <c r="BI88" s="138"/>
      <c r="BJ88" s="137"/>
      <c r="BK88" s="117"/>
      <c r="BL88" s="117"/>
      <c r="BM88" s="117"/>
      <c r="BN88" s="116"/>
      <c r="BO88" s="533"/>
      <c r="BP88" s="533"/>
      <c r="BQ88" s="533"/>
      <c r="BR88" s="533"/>
      <c r="BS88" s="533"/>
      <c r="BT88" s="533"/>
      <c r="BU88" s="533"/>
      <c r="BV88" s="533"/>
      <c r="BW88" s="533"/>
      <c r="BX88" s="533"/>
      <c r="BY88" s="533"/>
      <c r="BZ88" s="533"/>
      <c r="CA88" s="533"/>
      <c r="CB88" s="533"/>
      <c r="CC88" s="533"/>
      <c r="CD88" s="533"/>
      <c r="CE88" s="533"/>
      <c r="CF88" s="533"/>
      <c r="CG88" s="533"/>
      <c r="CH88" s="533"/>
      <c r="CI88" s="533"/>
      <c r="CJ88" s="533"/>
      <c r="CK88" s="533"/>
      <c r="CL88" s="533"/>
      <c r="CM88" s="533"/>
      <c r="CN88" s="533"/>
      <c r="CO88" s="533"/>
      <c r="CP88" s="533"/>
      <c r="CQ88" s="116"/>
      <c r="CR88" s="117"/>
      <c r="CS88" s="117"/>
      <c r="CT88" s="117"/>
      <c r="CU88" s="139"/>
    </row>
    <row r="89" spans="2:99" ht="9.75" customHeight="1">
      <c r="B89" s="592"/>
      <c r="C89" s="535"/>
      <c r="D89" s="535"/>
      <c r="E89" s="535"/>
      <c r="F89" s="535"/>
      <c r="G89" s="535"/>
      <c r="H89" s="535"/>
      <c r="I89" s="535"/>
      <c r="J89" s="535"/>
      <c r="K89" s="535"/>
      <c r="L89" s="535"/>
      <c r="M89" s="535"/>
      <c r="N89" s="535"/>
      <c r="O89" s="535"/>
      <c r="P89" s="535"/>
      <c r="Q89" s="535"/>
      <c r="R89" s="535"/>
      <c r="S89" s="535"/>
      <c r="T89" s="535"/>
      <c r="U89" s="535"/>
      <c r="V89" s="535"/>
      <c r="W89" s="569"/>
      <c r="X89" s="137"/>
      <c r="Y89" s="117"/>
      <c r="Z89" s="117"/>
      <c r="AA89" s="117"/>
      <c r="AB89" s="116"/>
      <c r="AC89" s="533"/>
      <c r="AD89" s="533"/>
      <c r="AE89" s="533"/>
      <c r="AF89" s="533"/>
      <c r="AG89" s="533"/>
      <c r="AH89" s="533"/>
      <c r="AI89" s="533"/>
      <c r="AJ89" s="533"/>
      <c r="AK89" s="533"/>
      <c r="AL89" s="533"/>
      <c r="AM89" s="533"/>
      <c r="AN89" s="533"/>
      <c r="AO89" s="533"/>
      <c r="AP89" s="533"/>
      <c r="AQ89" s="533"/>
      <c r="AR89" s="533"/>
      <c r="AS89" s="533"/>
      <c r="AT89" s="533"/>
      <c r="AU89" s="533"/>
      <c r="AV89" s="533"/>
      <c r="AW89" s="533"/>
      <c r="AX89" s="533"/>
      <c r="AY89" s="533"/>
      <c r="AZ89" s="533"/>
      <c r="BA89" s="533"/>
      <c r="BB89" s="533"/>
      <c r="BC89" s="533"/>
      <c r="BD89" s="533"/>
      <c r="BE89" s="116"/>
      <c r="BF89" s="117"/>
      <c r="BG89" s="117"/>
      <c r="BH89" s="117"/>
      <c r="BI89" s="138"/>
      <c r="BJ89" s="137"/>
      <c r="BK89" s="117"/>
      <c r="BL89" s="117"/>
      <c r="BM89" s="117"/>
      <c r="BN89" s="116"/>
      <c r="BO89" s="533"/>
      <c r="BP89" s="533"/>
      <c r="BQ89" s="533"/>
      <c r="BR89" s="533"/>
      <c r="BS89" s="533"/>
      <c r="BT89" s="533"/>
      <c r="BU89" s="533"/>
      <c r="BV89" s="533"/>
      <c r="BW89" s="533"/>
      <c r="BX89" s="533"/>
      <c r="BY89" s="533"/>
      <c r="BZ89" s="533"/>
      <c r="CA89" s="533"/>
      <c r="CB89" s="533"/>
      <c r="CC89" s="533"/>
      <c r="CD89" s="533"/>
      <c r="CE89" s="533"/>
      <c r="CF89" s="533"/>
      <c r="CG89" s="533"/>
      <c r="CH89" s="533"/>
      <c r="CI89" s="533"/>
      <c r="CJ89" s="533"/>
      <c r="CK89" s="533"/>
      <c r="CL89" s="533"/>
      <c r="CM89" s="533"/>
      <c r="CN89" s="533"/>
      <c r="CO89" s="533"/>
      <c r="CP89" s="533"/>
      <c r="CQ89" s="116"/>
      <c r="CR89" s="117"/>
      <c r="CS89" s="117"/>
      <c r="CT89" s="117"/>
      <c r="CU89" s="139"/>
    </row>
    <row r="90" spans="2:99" ht="9.75" customHeight="1">
      <c r="B90" s="566"/>
      <c r="C90" s="567"/>
      <c r="D90" s="567"/>
      <c r="E90" s="567"/>
      <c r="F90" s="567"/>
      <c r="G90" s="567"/>
      <c r="H90" s="567"/>
      <c r="I90" s="567"/>
      <c r="J90" s="567"/>
      <c r="K90" s="567"/>
      <c r="L90" s="567"/>
      <c r="M90" s="567"/>
      <c r="N90" s="567"/>
      <c r="O90" s="567"/>
      <c r="P90" s="567"/>
      <c r="Q90" s="567"/>
      <c r="R90" s="567"/>
      <c r="S90" s="567"/>
      <c r="T90" s="567"/>
      <c r="U90" s="567"/>
      <c r="V90" s="567"/>
      <c r="W90" s="571"/>
      <c r="X90" s="140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  <c r="AT90" s="141"/>
      <c r="AU90" s="141"/>
      <c r="AV90" s="141"/>
      <c r="AW90" s="141"/>
      <c r="AX90" s="141"/>
      <c r="AY90" s="141"/>
      <c r="AZ90" s="141"/>
      <c r="BA90" s="141"/>
      <c r="BB90" s="141"/>
      <c r="BC90" s="141"/>
      <c r="BD90" s="141"/>
      <c r="BE90" s="141"/>
      <c r="BF90" s="141"/>
      <c r="BG90" s="141"/>
      <c r="BH90" s="141"/>
      <c r="BI90" s="142"/>
      <c r="BJ90" s="140"/>
      <c r="BK90" s="141"/>
      <c r="BL90" s="141"/>
      <c r="BM90" s="141"/>
      <c r="BN90" s="141"/>
      <c r="BO90" s="141"/>
      <c r="BP90" s="141"/>
      <c r="BQ90" s="141"/>
      <c r="BR90" s="141"/>
      <c r="BS90" s="141"/>
      <c r="BT90" s="141"/>
      <c r="BU90" s="141"/>
      <c r="BV90" s="141"/>
      <c r="BW90" s="141"/>
      <c r="BX90" s="141"/>
      <c r="BY90" s="141"/>
      <c r="BZ90" s="141"/>
      <c r="CA90" s="141"/>
      <c r="CB90" s="141"/>
      <c r="CC90" s="141"/>
      <c r="CD90" s="141"/>
      <c r="CE90" s="141"/>
      <c r="CF90" s="141"/>
      <c r="CG90" s="141"/>
      <c r="CH90" s="141"/>
      <c r="CI90" s="141"/>
      <c r="CJ90" s="141"/>
      <c r="CK90" s="141"/>
      <c r="CL90" s="141"/>
      <c r="CM90" s="141"/>
      <c r="CN90" s="141"/>
      <c r="CO90" s="141"/>
      <c r="CP90" s="141"/>
      <c r="CQ90" s="141"/>
      <c r="CR90" s="141"/>
      <c r="CS90" s="141"/>
      <c r="CT90" s="141"/>
      <c r="CU90" s="143"/>
    </row>
    <row r="91" spans="2:99" ht="9.75" customHeight="1">
      <c r="B91" s="625" t="s">
        <v>243</v>
      </c>
      <c r="C91" s="535"/>
      <c r="D91" s="535"/>
      <c r="E91" s="535"/>
      <c r="F91" s="535"/>
      <c r="G91" s="535"/>
      <c r="H91" s="535"/>
      <c r="I91" s="535"/>
      <c r="J91" s="535"/>
      <c r="K91" s="535"/>
      <c r="L91" s="535"/>
      <c r="M91" s="535"/>
      <c r="N91" s="535"/>
      <c r="O91" s="535"/>
      <c r="P91" s="535"/>
      <c r="Q91" s="535"/>
      <c r="R91" s="535"/>
      <c r="S91" s="535"/>
      <c r="T91" s="535"/>
      <c r="U91" s="535"/>
      <c r="V91" s="535"/>
      <c r="W91" s="569"/>
      <c r="X91" s="132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  <c r="AS91" s="134"/>
      <c r="AT91" s="134"/>
      <c r="AU91" s="134"/>
      <c r="AV91" s="134"/>
      <c r="AW91" s="134"/>
      <c r="AX91" s="134"/>
      <c r="AY91" s="134"/>
      <c r="AZ91" s="134"/>
      <c r="BA91" s="134"/>
      <c r="BB91" s="134"/>
      <c r="BC91" s="134"/>
      <c r="BD91" s="134"/>
      <c r="BE91" s="134"/>
      <c r="BF91" s="134"/>
      <c r="BG91" s="134"/>
      <c r="BH91" s="134"/>
      <c r="BI91" s="135"/>
      <c r="BJ91" s="132"/>
      <c r="BK91" s="134"/>
      <c r="BL91" s="134"/>
      <c r="BM91" s="134"/>
      <c r="BN91" s="134"/>
      <c r="BO91" s="134"/>
      <c r="BP91" s="134"/>
      <c r="BQ91" s="134"/>
      <c r="BR91" s="134"/>
      <c r="BS91" s="134"/>
      <c r="BT91" s="134"/>
      <c r="BU91" s="134"/>
      <c r="BV91" s="134"/>
      <c r="BW91" s="134"/>
      <c r="BX91" s="134"/>
      <c r="BY91" s="134"/>
      <c r="BZ91" s="134"/>
      <c r="CA91" s="134"/>
      <c r="CB91" s="134"/>
      <c r="CC91" s="134"/>
      <c r="CD91" s="134"/>
      <c r="CE91" s="134"/>
      <c r="CF91" s="134"/>
      <c r="CG91" s="134"/>
      <c r="CH91" s="134"/>
      <c r="CI91" s="134"/>
      <c r="CJ91" s="134"/>
      <c r="CK91" s="134"/>
      <c r="CL91" s="134"/>
      <c r="CM91" s="134"/>
      <c r="CN91" s="134"/>
      <c r="CO91" s="134"/>
      <c r="CP91" s="134"/>
      <c r="CQ91" s="134"/>
      <c r="CR91" s="134"/>
      <c r="CS91" s="134"/>
      <c r="CT91" s="134"/>
      <c r="CU91" s="136"/>
    </row>
    <row r="92" spans="2:99" ht="9.75" customHeight="1">
      <c r="B92" s="592"/>
      <c r="C92" s="535"/>
      <c r="D92" s="535"/>
      <c r="E92" s="535"/>
      <c r="F92" s="535"/>
      <c r="G92" s="535"/>
      <c r="H92" s="535"/>
      <c r="I92" s="535"/>
      <c r="J92" s="535"/>
      <c r="K92" s="535"/>
      <c r="L92" s="535"/>
      <c r="M92" s="535"/>
      <c r="N92" s="535"/>
      <c r="O92" s="535"/>
      <c r="P92" s="535"/>
      <c r="Q92" s="535"/>
      <c r="R92" s="535"/>
      <c r="S92" s="535"/>
      <c r="T92" s="535"/>
      <c r="U92" s="535"/>
      <c r="V92" s="535"/>
      <c r="W92" s="569"/>
      <c r="X92" s="137"/>
      <c r="Y92" s="117"/>
      <c r="Z92" s="117"/>
      <c r="AA92" s="117"/>
      <c r="AC92" s="533" t="s">
        <v>243</v>
      </c>
      <c r="AD92" s="533"/>
      <c r="AE92" s="533"/>
      <c r="AF92" s="533"/>
      <c r="AG92" s="533"/>
      <c r="AH92" s="533"/>
      <c r="AI92" s="533"/>
      <c r="AJ92" s="533"/>
      <c r="AK92" s="533"/>
      <c r="AL92" s="533"/>
      <c r="AM92" s="533"/>
      <c r="AN92" s="533"/>
      <c r="AO92" s="533"/>
      <c r="AP92" s="533"/>
      <c r="AQ92" s="533"/>
      <c r="AR92" s="533"/>
      <c r="AS92" s="533"/>
      <c r="AT92" s="533"/>
      <c r="AU92" s="533"/>
      <c r="AV92" s="533"/>
      <c r="AW92" s="533"/>
      <c r="AX92" s="533"/>
      <c r="AY92" s="533"/>
      <c r="AZ92" s="533"/>
      <c r="BA92" s="533"/>
      <c r="BB92" s="533"/>
      <c r="BC92" s="533"/>
      <c r="BD92" s="533"/>
      <c r="BE92" s="116"/>
      <c r="BF92" s="117"/>
      <c r="BG92" s="117"/>
      <c r="BH92" s="117"/>
      <c r="BI92" s="138"/>
      <c r="BJ92" s="137"/>
      <c r="BK92" s="117"/>
      <c r="BL92" s="117"/>
      <c r="BM92" s="117"/>
      <c r="BO92" s="533" t="s">
        <v>243</v>
      </c>
      <c r="BP92" s="533"/>
      <c r="BQ92" s="533"/>
      <c r="BR92" s="533"/>
      <c r="BS92" s="533"/>
      <c r="BT92" s="533"/>
      <c r="BU92" s="533"/>
      <c r="BV92" s="533"/>
      <c r="BW92" s="533"/>
      <c r="BX92" s="533"/>
      <c r="BY92" s="533"/>
      <c r="BZ92" s="533"/>
      <c r="CA92" s="533"/>
      <c r="CB92" s="533"/>
      <c r="CC92" s="533"/>
      <c r="CD92" s="533"/>
      <c r="CE92" s="533"/>
      <c r="CF92" s="533"/>
      <c r="CG92" s="533"/>
      <c r="CH92" s="533"/>
      <c r="CI92" s="533"/>
      <c r="CJ92" s="533"/>
      <c r="CK92" s="533"/>
      <c r="CL92" s="533"/>
      <c r="CM92" s="533"/>
      <c r="CN92" s="533"/>
      <c r="CO92" s="533"/>
      <c r="CP92" s="533"/>
      <c r="CQ92" s="116"/>
      <c r="CR92" s="117"/>
      <c r="CS92" s="117"/>
      <c r="CT92" s="117"/>
      <c r="CU92" s="139"/>
    </row>
    <row r="93" spans="2:99" ht="9.75" customHeight="1">
      <c r="B93" s="592"/>
      <c r="C93" s="535"/>
      <c r="D93" s="535"/>
      <c r="E93" s="535"/>
      <c r="F93" s="535"/>
      <c r="G93" s="535"/>
      <c r="H93" s="535"/>
      <c r="I93" s="535"/>
      <c r="J93" s="535"/>
      <c r="K93" s="535"/>
      <c r="L93" s="535"/>
      <c r="M93" s="535"/>
      <c r="N93" s="535"/>
      <c r="O93" s="535"/>
      <c r="P93" s="535"/>
      <c r="Q93" s="535"/>
      <c r="R93" s="535"/>
      <c r="S93" s="535"/>
      <c r="T93" s="535"/>
      <c r="U93" s="535"/>
      <c r="V93" s="535"/>
      <c r="W93" s="569"/>
      <c r="X93" s="137"/>
      <c r="Y93" s="117"/>
      <c r="Z93" s="117"/>
      <c r="AA93" s="117"/>
      <c r="AB93" s="116"/>
      <c r="AC93" s="533"/>
      <c r="AD93" s="533"/>
      <c r="AE93" s="533"/>
      <c r="AF93" s="533"/>
      <c r="AG93" s="533"/>
      <c r="AH93" s="533"/>
      <c r="AI93" s="533"/>
      <c r="AJ93" s="533"/>
      <c r="AK93" s="533"/>
      <c r="AL93" s="533"/>
      <c r="AM93" s="533"/>
      <c r="AN93" s="533"/>
      <c r="AO93" s="533"/>
      <c r="AP93" s="533"/>
      <c r="AQ93" s="533"/>
      <c r="AR93" s="533"/>
      <c r="AS93" s="533"/>
      <c r="AT93" s="533"/>
      <c r="AU93" s="533"/>
      <c r="AV93" s="533"/>
      <c r="AW93" s="533"/>
      <c r="AX93" s="533"/>
      <c r="AY93" s="533"/>
      <c r="AZ93" s="533"/>
      <c r="BA93" s="533"/>
      <c r="BB93" s="533"/>
      <c r="BC93" s="533"/>
      <c r="BD93" s="533"/>
      <c r="BE93" s="116"/>
      <c r="BF93" s="117"/>
      <c r="BG93" s="117"/>
      <c r="BH93" s="117"/>
      <c r="BI93" s="138"/>
      <c r="BJ93" s="137"/>
      <c r="BK93" s="117"/>
      <c r="BL93" s="117"/>
      <c r="BM93" s="117"/>
      <c r="BN93" s="116"/>
      <c r="BO93" s="533"/>
      <c r="BP93" s="533"/>
      <c r="BQ93" s="533"/>
      <c r="BR93" s="533"/>
      <c r="BS93" s="533"/>
      <c r="BT93" s="533"/>
      <c r="BU93" s="533"/>
      <c r="BV93" s="533"/>
      <c r="BW93" s="533"/>
      <c r="BX93" s="533"/>
      <c r="BY93" s="533"/>
      <c r="BZ93" s="533"/>
      <c r="CA93" s="533"/>
      <c r="CB93" s="533"/>
      <c r="CC93" s="533"/>
      <c r="CD93" s="533"/>
      <c r="CE93" s="533"/>
      <c r="CF93" s="533"/>
      <c r="CG93" s="533"/>
      <c r="CH93" s="533"/>
      <c r="CI93" s="533"/>
      <c r="CJ93" s="533"/>
      <c r="CK93" s="533"/>
      <c r="CL93" s="533"/>
      <c r="CM93" s="533"/>
      <c r="CN93" s="533"/>
      <c r="CO93" s="533"/>
      <c r="CP93" s="533"/>
      <c r="CQ93" s="116"/>
      <c r="CR93" s="117"/>
      <c r="CS93" s="117"/>
      <c r="CT93" s="117"/>
      <c r="CU93" s="139"/>
    </row>
    <row r="94" spans="2:99" ht="9.75" customHeight="1">
      <c r="B94" s="592"/>
      <c r="C94" s="535"/>
      <c r="D94" s="535"/>
      <c r="E94" s="535"/>
      <c r="F94" s="535"/>
      <c r="G94" s="535"/>
      <c r="H94" s="535"/>
      <c r="I94" s="535"/>
      <c r="J94" s="535"/>
      <c r="K94" s="535"/>
      <c r="L94" s="535"/>
      <c r="M94" s="535"/>
      <c r="N94" s="535"/>
      <c r="O94" s="535"/>
      <c r="P94" s="535"/>
      <c r="Q94" s="535"/>
      <c r="R94" s="535"/>
      <c r="S94" s="535"/>
      <c r="T94" s="535"/>
      <c r="U94" s="535"/>
      <c r="V94" s="535"/>
      <c r="W94" s="569"/>
      <c r="X94" s="137"/>
      <c r="Y94" s="117"/>
      <c r="Z94" s="117"/>
      <c r="AA94" s="117"/>
      <c r="AB94" s="116"/>
      <c r="AC94" s="533"/>
      <c r="AD94" s="533"/>
      <c r="AE94" s="533"/>
      <c r="AF94" s="533"/>
      <c r="AG94" s="533"/>
      <c r="AH94" s="533"/>
      <c r="AI94" s="533"/>
      <c r="AJ94" s="533"/>
      <c r="AK94" s="533"/>
      <c r="AL94" s="533"/>
      <c r="AM94" s="533"/>
      <c r="AN94" s="533"/>
      <c r="AO94" s="533"/>
      <c r="AP94" s="533"/>
      <c r="AQ94" s="533"/>
      <c r="AR94" s="533"/>
      <c r="AS94" s="533"/>
      <c r="AT94" s="533"/>
      <c r="AU94" s="533"/>
      <c r="AV94" s="533"/>
      <c r="AW94" s="533"/>
      <c r="AX94" s="533"/>
      <c r="AY94" s="533"/>
      <c r="AZ94" s="533"/>
      <c r="BA94" s="533"/>
      <c r="BB94" s="533"/>
      <c r="BC94" s="533"/>
      <c r="BD94" s="533"/>
      <c r="BE94" s="116"/>
      <c r="BF94" s="117"/>
      <c r="BG94" s="117"/>
      <c r="BH94" s="117"/>
      <c r="BI94" s="138"/>
      <c r="BJ94" s="137"/>
      <c r="BK94" s="117"/>
      <c r="BL94" s="117"/>
      <c r="BM94" s="117"/>
      <c r="BN94" s="116"/>
      <c r="BO94" s="533"/>
      <c r="BP94" s="533"/>
      <c r="BQ94" s="533"/>
      <c r="BR94" s="533"/>
      <c r="BS94" s="533"/>
      <c r="BT94" s="533"/>
      <c r="BU94" s="533"/>
      <c r="BV94" s="533"/>
      <c r="BW94" s="533"/>
      <c r="BX94" s="533"/>
      <c r="BY94" s="533"/>
      <c r="BZ94" s="533"/>
      <c r="CA94" s="533"/>
      <c r="CB94" s="533"/>
      <c r="CC94" s="533"/>
      <c r="CD94" s="533"/>
      <c r="CE94" s="533"/>
      <c r="CF94" s="533"/>
      <c r="CG94" s="533"/>
      <c r="CH94" s="533"/>
      <c r="CI94" s="533"/>
      <c r="CJ94" s="533"/>
      <c r="CK94" s="533"/>
      <c r="CL94" s="533"/>
      <c r="CM94" s="533"/>
      <c r="CN94" s="533"/>
      <c r="CO94" s="533"/>
      <c r="CP94" s="533"/>
      <c r="CQ94" s="116"/>
      <c r="CR94" s="117"/>
      <c r="CS94" s="117"/>
      <c r="CT94" s="117"/>
      <c r="CU94" s="139"/>
    </row>
    <row r="95" spans="2:99" ht="9.75" customHeight="1">
      <c r="B95" s="592"/>
      <c r="C95" s="535"/>
      <c r="D95" s="535"/>
      <c r="E95" s="535"/>
      <c r="F95" s="535"/>
      <c r="G95" s="535"/>
      <c r="H95" s="535"/>
      <c r="I95" s="535"/>
      <c r="J95" s="535"/>
      <c r="K95" s="535"/>
      <c r="L95" s="535"/>
      <c r="M95" s="535"/>
      <c r="N95" s="535"/>
      <c r="O95" s="535"/>
      <c r="P95" s="535"/>
      <c r="Q95" s="535"/>
      <c r="R95" s="535"/>
      <c r="S95" s="535"/>
      <c r="T95" s="535"/>
      <c r="U95" s="535"/>
      <c r="V95" s="535"/>
      <c r="W95" s="569"/>
      <c r="X95" s="137"/>
      <c r="Y95" s="117"/>
      <c r="Z95" s="117"/>
      <c r="AA95" s="117"/>
      <c r="AB95" s="116"/>
      <c r="AC95" s="533"/>
      <c r="AD95" s="533"/>
      <c r="AE95" s="533"/>
      <c r="AF95" s="533"/>
      <c r="AG95" s="533"/>
      <c r="AH95" s="533"/>
      <c r="AI95" s="533"/>
      <c r="AJ95" s="533"/>
      <c r="AK95" s="533"/>
      <c r="AL95" s="533"/>
      <c r="AM95" s="533"/>
      <c r="AN95" s="533"/>
      <c r="AO95" s="533"/>
      <c r="AP95" s="533"/>
      <c r="AQ95" s="533"/>
      <c r="AR95" s="533"/>
      <c r="AS95" s="533"/>
      <c r="AT95" s="533"/>
      <c r="AU95" s="533"/>
      <c r="AV95" s="533"/>
      <c r="AW95" s="533"/>
      <c r="AX95" s="533"/>
      <c r="AY95" s="533"/>
      <c r="AZ95" s="533"/>
      <c r="BA95" s="533"/>
      <c r="BB95" s="533"/>
      <c r="BC95" s="533"/>
      <c r="BD95" s="533"/>
      <c r="BE95" s="116"/>
      <c r="BF95" s="117"/>
      <c r="BG95" s="117"/>
      <c r="BH95" s="117"/>
      <c r="BI95" s="138"/>
      <c r="BJ95" s="137"/>
      <c r="BK95" s="117"/>
      <c r="BL95" s="117"/>
      <c r="BM95" s="117"/>
      <c r="BN95" s="116"/>
      <c r="BO95" s="533"/>
      <c r="BP95" s="533"/>
      <c r="BQ95" s="533"/>
      <c r="BR95" s="533"/>
      <c r="BS95" s="533"/>
      <c r="BT95" s="533"/>
      <c r="BU95" s="533"/>
      <c r="BV95" s="533"/>
      <c r="BW95" s="533"/>
      <c r="BX95" s="533"/>
      <c r="BY95" s="533"/>
      <c r="BZ95" s="533"/>
      <c r="CA95" s="533"/>
      <c r="CB95" s="533"/>
      <c r="CC95" s="533"/>
      <c r="CD95" s="533"/>
      <c r="CE95" s="533"/>
      <c r="CF95" s="533"/>
      <c r="CG95" s="533"/>
      <c r="CH95" s="533"/>
      <c r="CI95" s="533"/>
      <c r="CJ95" s="533"/>
      <c r="CK95" s="533"/>
      <c r="CL95" s="533"/>
      <c r="CM95" s="533"/>
      <c r="CN95" s="533"/>
      <c r="CO95" s="533"/>
      <c r="CP95" s="533"/>
      <c r="CQ95" s="116"/>
      <c r="CR95" s="117"/>
      <c r="CS95" s="117"/>
      <c r="CT95" s="117"/>
      <c r="CU95" s="139"/>
    </row>
    <row r="96" spans="2:99" ht="9.75" customHeight="1">
      <c r="B96" s="592"/>
      <c r="C96" s="535"/>
      <c r="D96" s="535"/>
      <c r="E96" s="535"/>
      <c r="F96" s="535"/>
      <c r="G96" s="535"/>
      <c r="H96" s="535"/>
      <c r="I96" s="535"/>
      <c r="J96" s="535"/>
      <c r="K96" s="535"/>
      <c r="L96" s="535"/>
      <c r="M96" s="535"/>
      <c r="N96" s="535"/>
      <c r="O96" s="535"/>
      <c r="P96" s="535"/>
      <c r="Q96" s="535"/>
      <c r="R96" s="535"/>
      <c r="S96" s="535"/>
      <c r="T96" s="535"/>
      <c r="U96" s="535"/>
      <c r="V96" s="535"/>
      <c r="W96" s="569"/>
      <c r="X96" s="137"/>
      <c r="Y96" s="117"/>
      <c r="Z96" s="117"/>
      <c r="AA96" s="117"/>
      <c r="AB96" s="116"/>
      <c r="AC96" s="533"/>
      <c r="AD96" s="533"/>
      <c r="AE96" s="533"/>
      <c r="AF96" s="533"/>
      <c r="AG96" s="533"/>
      <c r="AH96" s="533"/>
      <c r="AI96" s="533"/>
      <c r="AJ96" s="533"/>
      <c r="AK96" s="533"/>
      <c r="AL96" s="533"/>
      <c r="AM96" s="533"/>
      <c r="AN96" s="533"/>
      <c r="AO96" s="533"/>
      <c r="AP96" s="533"/>
      <c r="AQ96" s="533"/>
      <c r="AR96" s="533"/>
      <c r="AS96" s="533"/>
      <c r="AT96" s="533"/>
      <c r="AU96" s="533"/>
      <c r="AV96" s="533"/>
      <c r="AW96" s="533"/>
      <c r="AX96" s="533"/>
      <c r="AY96" s="533"/>
      <c r="AZ96" s="533"/>
      <c r="BA96" s="533"/>
      <c r="BB96" s="533"/>
      <c r="BC96" s="533"/>
      <c r="BD96" s="533"/>
      <c r="BE96" s="116"/>
      <c r="BF96" s="117"/>
      <c r="BG96" s="117"/>
      <c r="BH96" s="117"/>
      <c r="BI96" s="138"/>
      <c r="BJ96" s="137"/>
      <c r="BK96" s="117"/>
      <c r="BL96" s="117"/>
      <c r="BM96" s="117"/>
      <c r="BN96" s="116"/>
      <c r="BO96" s="533"/>
      <c r="BP96" s="533"/>
      <c r="BQ96" s="533"/>
      <c r="BR96" s="533"/>
      <c r="BS96" s="533"/>
      <c r="BT96" s="533"/>
      <c r="BU96" s="533"/>
      <c r="BV96" s="533"/>
      <c r="BW96" s="533"/>
      <c r="BX96" s="533"/>
      <c r="BY96" s="533"/>
      <c r="BZ96" s="533"/>
      <c r="CA96" s="533"/>
      <c r="CB96" s="533"/>
      <c r="CC96" s="533"/>
      <c r="CD96" s="533"/>
      <c r="CE96" s="533"/>
      <c r="CF96" s="533"/>
      <c r="CG96" s="533"/>
      <c r="CH96" s="533"/>
      <c r="CI96" s="533"/>
      <c r="CJ96" s="533"/>
      <c r="CK96" s="533"/>
      <c r="CL96" s="533"/>
      <c r="CM96" s="533"/>
      <c r="CN96" s="533"/>
      <c r="CO96" s="533"/>
      <c r="CP96" s="533"/>
      <c r="CQ96" s="116"/>
      <c r="CR96" s="117"/>
      <c r="CS96" s="117"/>
      <c r="CT96" s="117"/>
      <c r="CU96" s="139"/>
    </row>
    <row r="97" spans="2:99" ht="9.75" customHeight="1">
      <c r="B97" s="592"/>
      <c r="C97" s="535"/>
      <c r="D97" s="535"/>
      <c r="E97" s="535"/>
      <c r="F97" s="535"/>
      <c r="G97" s="535"/>
      <c r="H97" s="535"/>
      <c r="I97" s="535"/>
      <c r="J97" s="535"/>
      <c r="K97" s="535"/>
      <c r="L97" s="535"/>
      <c r="M97" s="535"/>
      <c r="N97" s="535"/>
      <c r="O97" s="535"/>
      <c r="P97" s="535"/>
      <c r="Q97" s="535"/>
      <c r="R97" s="535"/>
      <c r="S97" s="535"/>
      <c r="T97" s="535"/>
      <c r="U97" s="535"/>
      <c r="V97" s="535"/>
      <c r="W97" s="569"/>
      <c r="X97" s="137"/>
      <c r="Y97" s="117"/>
      <c r="Z97" s="117"/>
      <c r="AA97" s="117"/>
      <c r="AB97" s="116"/>
      <c r="AC97" s="533"/>
      <c r="AD97" s="533"/>
      <c r="AE97" s="533"/>
      <c r="AF97" s="533"/>
      <c r="AG97" s="533"/>
      <c r="AH97" s="533"/>
      <c r="AI97" s="533"/>
      <c r="AJ97" s="533"/>
      <c r="AK97" s="533"/>
      <c r="AL97" s="533"/>
      <c r="AM97" s="533"/>
      <c r="AN97" s="533"/>
      <c r="AO97" s="533"/>
      <c r="AP97" s="533"/>
      <c r="AQ97" s="533"/>
      <c r="AR97" s="533"/>
      <c r="AS97" s="533"/>
      <c r="AT97" s="533"/>
      <c r="AU97" s="533"/>
      <c r="AV97" s="533"/>
      <c r="AW97" s="533"/>
      <c r="AX97" s="533"/>
      <c r="AY97" s="533"/>
      <c r="AZ97" s="533"/>
      <c r="BA97" s="533"/>
      <c r="BB97" s="533"/>
      <c r="BC97" s="533"/>
      <c r="BD97" s="533"/>
      <c r="BE97" s="116"/>
      <c r="BF97" s="117"/>
      <c r="BG97" s="117"/>
      <c r="BH97" s="117"/>
      <c r="BI97" s="138"/>
      <c r="BJ97" s="137"/>
      <c r="BK97" s="117"/>
      <c r="BL97" s="117"/>
      <c r="BM97" s="117"/>
      <c r="BN97" s="116"/>
      <c r="BO97" s="533"/>
      <c r="BP97" s="533"/>
      <c r="BQ97" s="533"/>
      <c r="BR97" s="533"/>
      <c r="BS97" s="533"/>
      <c r="BT97" s="533"/>
      <c r="BU97" s="533"/>
      <c r="BV97" s="533"/>
      <c r="BW97" s="533"/>
      <c r="BX97" s="533"/>
      <c r="BY97" s="533"/>
      <c r="BZ97" s="533"/>
      <c r="CA97" s="533"/>
      <c r="CB97" s="533"/>
      <c r="CC97" s="533"/>
      <c r="CD97" s="533"/>
      <c r="CE97" s="533"/>
      <c r="CF97" s="533"/>
      <c r="CG97" s="533"/>
      <c r="CH97" s="533"/>
      <c r="CI97" s="533"/>
      <c r="CJ97" s="533"/>
      <c r="CK97" s="533"/>
      <c r="CL97" s="533"/>
      <c r="CM97" s="533"/>
      <c r="CN97" s="533"/>
      <c r="CO97" s="533"/>
      <c r="CP97" s="533"/>
      <c r="CQ97" s="116"/>
      <c r="CR97" s="117"/>
      <c r="CS97" s="117"/>
      <c r="CT97" s="117"/>
      <c r="CU97" s="139"/>
    </row>
    <row r="98" spans="2:99" ht="9.75" customHeight="1">
      <c r="B98" s="592"/>
      <c r="C98" s="535"/>
      <c r="D98" s="535"/>
      <c r="E98" s="535"/>
      <c r="F98" s="535"/>
      <c r="G98" s="535"/>
      <c r="H98" s="535"/>
      <c r="I98" s="535"/>
      <c r="J98" s="535"/>
      <c r="K98" s="535"/>
      <c r="L98" s="535"/>
      <c r="M98" s="535"/>
      <c r="N98" s="535"/>
      <c r="O98" s="535"/>
      <c r="P98" s="535"/>
      <c r="Q98" s="535"/>
      <c r="R98" s="535"/>
      <c r="S98" s="535"/>
      <c r="T98" s="535"/>
      <c r="U98" s="535"/>
      <c r="V98" s="535"/>
      <c r="W98" s="569"/>
      <c r="X98" s="137"/>
      <c r="Y98" s="117"/>
      <c r="Z98" s="117"/>
      <c r="AA98" s="117"/>
      <c r="AB98" s="116"/>
      <c r="AC98" s="533"/>
      <c r="AD98" s="533"/>
      <c r="AE98" s="533"/>
      <c r="AF98" s="533"/>
      <c r="AG98" s="533"/>
      <c r="AH98" s="533"/>
      <c r="AI98" s="533"/>
      <c r="AJ98" s="533"/>
      <c r="AK98" s="533"/>
      <c r="AL98" s="533"/>
      <c r="AM98" s="533"/>
      <c r="AN98" s="533"/>
      <c r="AO98" s="533"/>
      <c r="AP98" s="533"/>
      <c r="AQ98" s="533"/>
      <c r="AR98" s="533"/>
      <c r="AS98" s="533"/>
      <c r="AT98" s="533"/>
      <c r="AU98" s="533"/>
      <c r="AV98" s="533"/>
      <c r="AW98" s="533"/>
      <c r="AX98" s="533"/>
      <c r="AY98" s="533"/>
      <c r="AZ98" s="533"/>
      <c r="BA98" s="533"/>
      <c r="BB98" s="533"/>
      <c r="BC98" s="533"/>
      <c r="BD98" s="533"/>
      <c r="BE98" s="116"/>
      <c r="BF98" s="117"/>
      <c r="BG98" s="117"/>
      <c r="BH98" s="117"/>
      <c r="BI98" s="138"/>
      <c r="BJ98" s="137"/>
      <c r="BK98" s="117"/>
      <c r="BL98" s="117"/>
      <c r="BM98" s="117"/>
      <c r="BN98" s="116"/>
      <c r="BO98" s="533"/>
      <c r="BP98" s="533"/>
      <c r="BQ98" s="533"/>
      <c r="BR98" s="533"/>
      <c r="BS98" s="533"/>
      <c r="BT98" s="533"/>
      <c r="BU98" s="533"/>
      <c r="BV98" s="533"/>
      <c r="BW98" s="533"/>
      <c r="BX98" s="533"/>
      <c r="BY98" s="533"/>
      <c r="BZ98" s="533"/>
      <c r="CA98" s="533"/>
      <c r="CB98" s="533"/>
      <c r="CC98" s="533"/>
      <c r="CD98" s="533"/>
      <c r="CE98" s="533"/>
      <c r="CF98" s="533"/>
      <c r="CG98" s="533"/>
      <c r="CH98" s="533"/>
      <c r="CI98" s="533"/>
      <c r="CJ98" s="533"/>
      <c r="CK98" s="533"/>
      <c r="CL98" s="533"/>
      <c r="CM98" s="533"/>
      <c r="CN98" s="533"/>
      <c r="CO98" s="533"/>
      <c r="CP98" s="533"/>
      <c r="CQ98" s="116"/>
      <c r="CR98" s="117"/>
      <c r="CS98" s="117"/>
      <c r="CT98" s="117"/>
      <c r="CU98" s="139"/>
    </row>
    <row r="99" spans="2:99" ht="9.75" customHeight="1">
      <c r="B99" s="592"/>
      <c r="C99" s="535"/>
      <c r="D99" s="535"/>
      <c r="E99" s="535"/>
      <c r="F99" s="535"/>
      <c r="G99" s="535"/>
      <c r="H99" s="535"/>
      <c r="I99" s="535"/>
      <c r="J99" s="535"/>
      <c r="K99" s="535"/>
      <c r="L99" s="535"/>
      <c r="M99" s="535"/>
      <c r="N99" s="535"/>
      <c r="O99" s="535"/>
      <c r="P99" s="535"/>
      <c r="Q99" s="535"/>
      <c r="R99" s="535"/>
      <c r="S99" s="535"/>
      <c r="T99" s="535"/>
      <c r="U99" s="535"/>
      <c r="V99" s="535"/>
      <c r="W99" s="569"/>
      <c r="X99" s="137"/>
      <c r="Y99" s="117"/>
      <c r="Z99" s="117"/>
      <c r="AA99" s="117"/>
      <c r="AB99" s="116"/>
      <c r="AC99" s="533"/>
      <c r="AD99" s="533"/>
      <c r="AE99" s="533"/>
      <c r="AF99" s="533"/>
      <c r="AG99" s="533"/>
      <c r="AH99" s="533"/>
      <c r="AI99" s="533"/>
      <c r="AJ99" s="533"/>
      <c r="AK99" s="533"/>
      <c r="AL99" s="533"/>
      <c r="AM99" s="533"/>
      <c r="AN99" s="533"/>
      <c r="AO99" s="533"/>
      <c r="AP99" s="533"/>
      <c r="AQ99" s="533"/>
      <c r="AR99" s="533"/>
      <c r="AS99" s="533"/>
      <c r="AT99" s="533"/>
      <c r="AU99" s="533"/>
      <c r="AV99" s="533"/>
      <c r="AW99" s="533"/>
      <c r="AX99" s="533"/>
      <c r="AY99" s="533"/>
      <c r="AZ99" s="533"/>
      <c r="BA99" s="533"/>
      <c r="BB99" s="533"/>
      <c r="BC99" s="533"/>
      <c r="BD99" s="533"/>
      <c r="BE99" s="116"/>
      <c r="BF99" s="117"/>
      <c r="BG99" s="117"/>
      <c r="BH99" s="117"/>
      <c r="BI99" s="138"/>
      <c r="BJ99" s="137"/>
      <c r="BK99" s="117"/>
      <c r="BL99" s="117"/>
      <c r="BM99" s="117"/>
      <c r="BN99" s="116"/>
      <c r="BO99" s="533"/>
      <c r="BP99" s="533"/>
      <c r="BQ99" s="533"/>
      <c r="BR99" s="533"/>
      <c r="BS99" s="533"/>
      <c r="BT99" s="533"/>
      <c r="BU99" s="533"/>
      <c r="BV99" s="533"/>
      <c r="BW99" s="533"/>
      <c r="BX99" s="533"/>
      <c r="BY99" s="533"/>
      <c r="BZ99" s="533"/>
      <c r="CA99" s="533"/>
      <c r="CB99" s="533"/>
      <c r="CC99" s="533"/>
      <c r="CD99" s="533"/>
      <c r="CE99" s="533"/>
      <c r="CF99" s="533"/>
      <c r="CG99" s="533"/>
      <c r="CH99" s="533"/>
      <c r="CI99" s="533"/>
      <c r="CJ99" s="533"/>
      <c r="CK99" s="533"/>
      <c r="CL99" s="533"/>
      <c r="CM99" s="533"/>
      <c r="CN99" s="533"/>
      <c r="CO99" s="533"/>
      <c r="CP99" s="533"/>
      <c r="CQ99" s="116"/>
      <c r="CR99" s="117"/>
      <c r="CS99" s="117"/>
      <c r="CT99" s="117"/>
      <c r="CU99" s="139"/>
    </row>
    <row r="100" spans="2:99" ht="9.75" customHeight="1">
      <c r="B100" s="592"/>
      <c r="C100" s="535"/>
      <c r="D100" s="535"/>
      <c r="E100" s="535"/>
      <c r="F100" s="535"/>
      <c r="G100" s="535"/>
      <c r="H100" s="535"/>
      <c r="I100" s="535"/>
      <c r="J100" s="535"/>
      <c r="K100" s="535"/>
      <c r="L100" s="535"/>
      <c r="M100" s="535"/>
      <c r="N100" s="535"/>
      <c r="O100" s="535"/>
      <c r="P100" s="535"/>
      <c r="Q100" s="535"/>
      <c r="R100" s="535"/>
      <c r="S100" s="535"/>
      <c r="T100" s="535"/>
      <c r="U100" s="535"/>
      <c r="V100" s="535"/>
      <c r="W100" s="569"/>
      <c r="X100" s="137"/>
      <c r="Y100" s="117"/>
      <c r="Z100" s="117"/>
      <c r="AA100" s="117"/>
      <c r="AB100" s="116"/>
      <c r="AC100" s="533"/>
      <c r="AD100" s="533"/>
      <c r="AE100" s="533"/>
      <c r="AF100" s="533"/>
      <c r="AG100" s="533"/>
      <c r="AH100" s="533"/>
      <c r="AI100" s="533"/>
      <c r="AJ100" s="533"/>
      <c r="AK100" s="533"/>
      <c r="AL100" s="533"/>
      <c r="AM100" s="533"/>
      <c r="AN100" s="533"/>
      <c r="AO100" s="533"/>
      <c r="AP100" s="533"/>
      <c r="AQ100" s="533"/>
      <c r="AR100" s="533"/>
      <c r="AS100" s="533"/>
      <c r="AT100" s="533"/>
      <c r="AU100" s="533"/>
      <c r="AV100" s="533"/>
      <c r="AW100" s="533"/>
      <c r="AX100" s="533"/>
      <c r="AY100" s="533"/>
      <c r="AZ100" s="533"/>
      <c r="BA100" s="533"/>
      <c r="BB100" s="533"/>
      <c r="BC100" s="533"/>
      <c r="BD100" s="533"/>
      <c r="BE100" s="116"/>
      <c r="BF100" s="117"/>
      <c r="BG100" s="117"/>
      <c r="BH100" s="117"/>
      <c r="BI100" s="138"/>
      <c r="BJ100" s="137"/>
      <c r="BK100" s="117"/>
      <c r="BL100" s="117"/>
      <c r="BM100" s="117"/>
      <c r="BN100" s="116"/>
      <c r="BO100" s="533"/>
      <c r="BP100" s="533"/>
      <c r="BQ100" s="533"/>
      <c r="BR100" s="533"/>
      <c r="BS100" s="533"/>
      <c r="BT100" s="533"/>
      <c r="BU100" s="533"/>
      <c r="BV100" s="533"/>
      <c r="BW100" s="533"/>
      <c r="BX100" s="533"/>
      <c r="BY100" s="533"/>
      <c r="BZ100" s="533"/>
      <c r="CA100" s="533"/>
      <c r="CB100" s="533"/>
      <c r="CC100" s="533"/>
      <c r="CD100" s="533"/>
      <c r="CE100" s="533"/>
      <c r="CF100" s="533"/>
      <c r="CG100" s="533"/>
      <c r="CH100" s="533"/>
      <c r="CI100" s="533"/>
      <c r="CJ100" s="533"/>
      <c r="CK100" s="533"/>
      <c r="CL100" s="533"/>
      <c r="CM100" s="533"/>
      <c r="CN100" s="533"/>
      <c r="CO100" s="533"/>
      <c r="CP100" s="533"/>
      <c r="CQ100" s="116"/>
      <c r="CR100" s="117"/>
      <c r="CS100" s="117"/>
      <c r="CT100" s="117"/>
      <c r="CU100" s="139"/>
    </row>
    <row r="101" spans="2:99" ht="9.75" customHeight="1">
      <c r="B101" s="592"/>
      <c r="C101" s="535"/>
      <c r="D101" s="535"/>
      <c r="E101" s="535"/>
      <c r="F101" s="535"/>
      <c r="G101" s="535"/>
      <c r="H101" s="535"/>
      <c r="I101" s="535"/>
      <c r="J101" s="535"/>
      <c r="K101" s="535"/>
      <c r="L101" s="535"/>
      <c r="M101" s="535"/>
      <c r="N101" s="535"/>
      <c r="O101" s="535"/>
      <c r="P101" s="535"/>
      <c r="Q101" s="535"/>
      <c r="R101" s="535"/>
      <c r="S101" s="535"/>
      <c r="T101" s="535"/>
      <c r="U101" s="535"/>
      <c r="V101" s="535"/>
      <c r="W101" s="569"/>
      <c r="X101" s="137"/>
      <c r="Y101" s="117"/>
      <c r="Z101" s="117"/>
      <c r="AA101" s="117"/>
      <c r="AB101" s="116"/>
      <c r="AC101" s="533"/>
      <c r="AD101" s="533"/>
      <c r="AE101" s="533"/>
      <c r="AF101" s="533"/>
      <c r="AG101" s="533"/>
      <c r="AH101" s="533"/>
      <c r="AI101" s="533"/>
      <c r="AJ101" s="533"/>
      <c r="AK101" s="533"/>
      <c r="AL101" s="533"/>
      <c r="AM101" s="533"/>
      <c r="AN101" s="533"/>
      <c r="AO101" s="533"/>
      <c r="AP101" s="533"/>
      <c r="AQ101" s="533"/>
      <c r="AR101" s="533"/>
      <c r="AS101" s="533"/>
      <c r="AT101" s="533"/>
      <c r="AU101" s="533"/>
      <c r="AV101" s="533"/>
      <c r="AW101" s="533"/>
      <c r="AX101" s="533"/>
      <c r="AY101" s="533"/>
      <c r="AZ101" s="533"/>
      <c r="BA101" s="533"/>
      <c r="BB101" s="533"/>
      <c r="BC101" s="533"/>
      <c r="BD101" s="533"/>
      <c r="BE101" s="116"/>
      <c r="BF101" s="117"/>
      <c r="BG101" s="117"/>
      <c r="BH101" s="117"/>
      <c r="BI101" s="138"/>
      <c r="BJ101" s="137"/>
      <c r="BK101" s="117"/>
      <c r="BL101" s="117"/>
      <c r="BM101" s="117"/>
      <c r="BN101" s="116"/>
      <c r="BO101" s="533"/>
      <c r="BP101" s="533"/>
      <c r="BQ101" s="533"/>
      <c r="BR101" s="533"/>
      <c r="BS101" s="533"/>
      <c r="BT101" s="533"/>
      <c r="BU101" s="533"/>
      <c r="BV101" s="533"/>
      <c r="BW101" s="533"/>
      <c r="BX101" s="533"/>
      <c r="BY101" s="533"/>
      <c r="BZ101" s="533"/>
      <c r="CA101" s="533"/>
      <c r="CB101" s="533"/>
      <c r="CC101" s="533"/>
      <c r="CD101" s="533"/>
      <c r="CE101" s="533"/>
      <c r="CF101" s="533"/>
      <c r="CG101" s="533"/>
      <c r="CH101" s="533"/>
      <c r="CI101" s="533"/>
      <c r="CJ101" s="533"/>
      <c r="CK101" s="533"/>
      <c r="CL101" s="533"/>
      <c r="CM101" s="533"/>
      <c r="CN101" s="533"/>
      <c r="CO101" s="533"/>
      <c r="CP101" s="533"/>
      <c r="CQ101" s="116"/>
      <c r="CR101" s="117"/>
      <c r="CS101" s="117"/>
      <c r="CT101" s="117"/>
      <c r="CU101" s="139"/>
    </row>
    <row r="102" spans="2:99" ht="9.75" customHeight="1">
      <c r="B102" s="592"/>
      <c r="C102" s="535"/>
      <c r="D102" s="535"/>
      <c r="E102" s="535"/>
      <c r="F102" s="535"/>
      <c r="G102" s="535"/>
      <c r="H102" s="535"/>
      <c r="I102" s="535"/>
      <c r="J102" s="535"/>
      <c r="K102" s="535"/>
      <c r="L102" s="535"/>
      <c r="M102" s="535"/>
      <c r="N102" s="535"/>
      <c r="O102" s="535"/>
      <c r="P102" s="535"/>
      <c r="Q102" s="535"/>
      <c r="R102" s="535"/>
      <c r="S102" s="535"/>
      <c r="T102" s="535"/>
      <c r="U102" s="535"/>
      <c r="V102" s="535"/>
      <c r="W102" s="569"/>
      <c r="X102" s="137"/>
      <c r="Y102" s="117"/>
      <c r="Z102" s="117"/>
      <c r="AA102" s="117"/>
      <c r="AB102" s="116"/>
      <c r="AC102" s="533"/>
      <c r="AD102" s="533"/>
      <c r="AE102" s="533"/>
      <c r="AF102" s="533"/>
      <c r="AG102" s="533"/>
      <c r="AH102" s="533"/>
      <c r="AI102" s="533"/>
      <c r="AJ102" s="533"/>
      <c r="AK102" s="533"/>
      <c r="AL102" s="533"/>
      <c r="AM102" s="533"/>
      <c r="AN102" s="533"/>
      <c r="AO102" s="533"/>
      <c r="AP102" s="533"/>
      <c r="AQ102" s="533"/>
      <c r="AR102" s="533"/>
      <c r="AS102" s="533"/>
      <c r="AT102" s="533"/>
      <c r="AU102" s="533"/>
      <c r="AV102" s="533"/>
      <c r="AW102" s="533"/>
      <c r="AX102" s="533"/>
      <c r="AY102" s="533"/>
      <c r="AZ102" s="533"/>
      <c r="BA102" s="533"/>
      <c r="BB102" s="533"/>
      <c r="BC102" s="533"/>
      <c r="BD102" s="533"/>
      <c r="BE102" s="116"/>
      <c r="BF102" s="117"/>
      <c r="BG102" s="117"/>
      <c r="BH102" s="117"/>
      <c r="BI102" s="138"/>
      <c r="BJ102" s="137"/>
      <c r="BK102" s="117"/>
      <c r="BL102" s="117"/>
      <c r="BM102" s="117"/>
      <c r="BN102" s="116"/>
      <c r="BO102" s="533"/>
      <c r="BP102" s="533"/>
      <c r="BQ102" s="533"/>
      <c r="BR102" s="533"/>
      <c r="BS102" s="533"/>
      <c r="BT102" s="533"/>
      <c r="BU102" s="533"/>
      <c r="BV102" s="533"/>
      <c r="BW102" s="533"/>
      <c r="BX102" s="533"/>
      <c r="BY102" s="533"/>
      <c r="BZ102" s="533"/>
      <c r="CA102" s="533"/>
      <c r="CB102" s="533"/>
      <c r="CC102" s="533"/>
      <c r="CD102" s="533"/>
      <c r="CE102" s="533"/>
      <c r="CF102" s="533"/>
      <c r="CG102" s="533"/>
      <c r="CH102" s="533"/>
      <c r="CI102" s="533"/>
      <c r="CJ102" s="533"/>
      <c r="CK102" s="533"/>
      <c r="CL102" s="533"/>
      <c r="CM102" s="533"/>
      <c r="CN102" s="533"/>
      <c r="CO102" s="533"/>
      <c r="CP102" s="533"/>
      <c r="CQ102" s="116"/>
      <c r="CR102" s="117"/>
      <c r="CS102" s="117"/>
      <c r="CT102" s="117"/>
      <c r="CU102" s="139"/>
    </row>
    <row r="103" spans="2:99" ht="9.75" customHeight="1">
      <c r="B103" s="592"/>
      <c r="C103" s="535"/>
      <c r="D103" s="535"/>
      <c r="E103" s="535"/>
      <c r="F103" s="535"/>
      <c r="G103" s="535"/>
      <c r="H103" s="535"/>
      <c r="I103" s="535"/>
      <c r="J103" s="535"/>
      <c r="K103" s="535"/>
      <c r="L103" s="535"/>
      <c r="M103" s="535"/>
      <c r="N103" s="535"/>
      <c r="O103" s="535"/>
      <c r="P103" s="535"/>
      <c r="Q103" s="535"/>
      <c r="R103" s="535"/>
      <c r="S103" s="535"/>
      <c r="T103" s="535"/>
      <c r="U103" s="535"/>
      <c r="V103" s="535"/>
      <c r="W103" s="569"/>
      <c r="X103" s="137"/>
      <c r="Y103" s="117"/>
      <c r="Z103" s="117"/>
      <c r="AA103" s="117"/>
      <c r="AB103" s="116"/>
      <c r="AC103" s="533"/>
      <c r="AD103" s="533"/>
      <c r="AE103" s="533"/>
      <c r="AF103" s="533"/>
      <c r="AG103" s="533"/>
      <c r="AH103" s="533"/>
      <c r="AI103" s="533"/>
      <c r="AJ103" s="533"/>
      <c r="AK103" s="533"/>
      <c r="AL103" s="533"/>
      <c r="AM103" s="533"/>
      <c r="AN103" s="533"/>
      <c r="AO103" s="533"/>
      <c r="AP103" s="533"/>
      <c r="AQ103" s="533"/>
      <c r="AR103" s="533"/>
      <c r="AS103" s="533"/>
      <c r="AT103" s="533"/>
      <c r="AU103" s="533"/>
      <c r="AV103" s="533"/>
      <c r="AW103" s="533"/>
      <c r="AX103" s="533"/>
      <c r="AY103" s="533"/>
      <c r="AZ103" s="533"/>
      <c r="BA103" s="533"/>
      <c r="BB103" s="533"/>
      <c r="BC103" s="533"/>
      <c r="BD103" s="533"/>
      <c r="BE103" s="116"/>
      <c r="BF103" s="117"/>
      <c r="BG103" s="117"/>
      <c r="BH103" s="117"/>
      <c r="BI103" s="138"/>
      <c r="BJ103" s="137"/>
      <c r="BK103" s="117"/>
      <c r="BL103" s="117"/>
      <c r="BM103" s="117"/>
      <c r="BN103" s="116"/>
      <c r="BO103" s="533"/>
      <c r="BP103" s="533"/>
      <c r="BQ103" s="533"/>
      <c r="BR103" s="533"/>
      <c r="BS103" s="533"/>
      <c r="BT103" s="533"/>
      <c r="BU103" s="533"/>
      <c r="BV103" s="533"/>
      <c r="BW103" s="533"/>
      <c r="BX103" s="533"/>
      <c r="BY103" s="533"/>
      <c r="BZ103" s="533"/>
      <c r="CA103" s="533"/>
      <c r="CB103" s="533"/>
      <c r="CC103" s="533"/>
      <c r="CD103" s="533"/>
      <c r="CE103" s="533"/>
      <c r="CF103" s="533"/>
      <c r="CG103" s="533"/>
      <c r="CH103" s="533"/>
      <c r="CI103" s="533"/>
      <c r="CJ103" s="533"/>
      <c r="CK103" s="533"/>
      <c r="CL103" s="533"/>
      <c r="CM103" s="533"/>
      <c r="CN103" s="533"/>
      <c r="CO103" s="533"/>
      <c r="CP103" s="533"/>
      <c r="CQ103" s="116"/>
      <c r="CR103" s="117"/>
      <c r="CS103" s="117"/>
      <c r="CT103" s="117"/>
      <c r="CU103" s="139"/>
    </row>
    <row r="104" spans="2:99" ht="9.75" customHeight="1">
      <c r="B104" s="592"/>
      <c r="C104" s="535"/>
      <c r="D104" s="535"/>
      <c r="E104" s="535"/>
      <c r="F104" s="535"/>
      <c r="G104" s="535"/>
      <c r="H104" s="535"/>
      <c r="I104" s="535"/>
      <c r="J104" s="535"/>
      <c r="K104" s="535"/>
      <c r="L104" s="535"/>
      <c r="M104" s="535"/>
      <c r="N104" s="535"/>
      <c r="O104" s="535"/>
      <c r="P104" s="535"/>
      <c r="Q104" s="535"/>
      <c r="R104" s="535"/>
      <c r="S104" s="535"/>
      <c r="T104" s="535"/>
      <c r="U104" s="535"/>
      <c r="V104" s="535"/>
      <c r="W104" s="569"/>
      <c r="X104" s="137"/>
      <c r="Y104" s="117"/>
      <c r="Z104" s="117"/>
      <c r="AA104" s="117"/>
      <c r="AB104" s="116"/>
      <c r="AC104" s="533"/>
      <c r="AD104" s="533"/>
      <c r="AE104" s="533"/>
      <c r="AF104" s="533"/>
      <c r="AG104" s="533"/>
      <c r="AH104" s="533"/>
      <c r="AI104" s="533"/>
      <c r="AJ104" s="533"/>
      <c r="AK104" s="533"/>
      <c r="AL104" s="533"/>
      <c r="AM104" s="533"/>
      <c r="AN104" s="533"/>
      <c r="AO104" s="533"/>
      <c r="AP104" s="533"/>
      <c r="AQ104" s="533"/>
      <c r="AR104" s="533"/>
      <c r="AS104" s="533"/>
      <c r="AT104" s="533"/>
      <c r="AU104" s="533"/>
      <c r="AV104" s="533"/>
      <c r="AW104" s="533"/>
      <c r="AX104" s="533"/>
      <c r="AY104" s="533"/>
      <c r="AZ104" s="533"/>
      <c r="BA104" s="533"/>
      <c r="BB104" s="533"/>
      <c r="BC104" s="533"/>
      <c r="BD104" s="533"/>
      <c r="BE104" s="116"/>
      <c r="BF104" s="117"/>
      <c r="BG104" s="117"/>
      <c r="BH104" s="117"/>
      <c r="BI104" s="138"/>
      <c r="BJ104" s="137"/>
      <c r="BK104" s="117"/>
      <c r="BL104" s="117"/>
      <c r="BM104" s="117"/>
      <c r="BN104" s="116"/>
      <c r="BO104" s="533"/>
      <c r="BP104" s="533"/>
      <c r="BQ104" s="533"/>
      <c r="BR104" s="533"/>
      <c r="BS104" s="533"/>
      <c r="BT104" s="533"/>
      <c r="BU104" s="533"/>
      <c r="BV104" s="533"/>
      <c r="BW104" s="533"/>
      <c r="BX104" s="533"/>
      <c r="BY104" s="533"/>
      <c r="BZ104" s="533"/>
      <c r="CA104" s="533"/>
      <c r="CB104" s="533"/>
      <c r="CC104" s="533"/>
      <c r="CD104" s="533"/>
      <c r="CE104" s="533"/>
      <c r="CF104" s="533"/>
      <c r="CG104" s="533"/>
      <c r="CH104" s="533"/>
      <c r="CI104" s="533"/>
      <c r="CJ104" s="533"/>
      <c r="CK104" s="533"/>
      <c r="CL104" s="533"/>
      <c r="CM104" s="533"/>
      <c r="CN104" s="533"/>
      <c r="CO104" s="533"/>
      <c r="CP104" s="533"/>
      <c r="CQ104" s="116"/>
      <c r="CR104" s="117"/>
      <c r="CS104" s="117"/>
      <c r="CT104" s="117"/>
      <c r="CU104" s="139"/>
    </row>
    <row r="105" spans="2:99" ht="9.75" customHeight="1">
      <c r="B105" s="592"/>
      <c r="C105" s="535"/>
      <c r="D105" s="535"/>
      <c r="E105" s="535"/>
      <c r="F105" s="535"/>
      <c r="G105" s="535"/>
      <c r="H105" s="535"/>
      <c r="I105" s="535"/>
      <c r="J105" s="535"/>
      <c r="K105" s="535"/>
      <c r="L105" s="535"/>
      <c r="M105" s="535"/>
      <c r="N105" s="535"/>
      <c r="O105" s="535"/>
      <c r="P105" s="535"/>
      <c r="Q105" s="535"/>
      <c r="R105" s="535"/>
      <c r="S105" s="535"/>
      <c r="T105" s="535"/>
      <c r="U105" s="535"/>
      <c r="V105" s="535"/>
      <c r="W105" s="569"/>
      <c r="X105" s="137"/>
      <c r="Y105" s="117"/>
      <c r="Z105" s="117"/>
      <c r="AA105" s="117"/>
      <c r="AB105" s="116"/>
      <c r="AC105" s="533"/>
      <c r="AD105" s="533"/>
      <c r="AE105" s="533"/>
      <c r="AF105" s="533"/>
      <c r="AG105" s="533"/>
      <c r="AH105" s="533"/>
      <c r="AI105" s="533"/>
      <c r="AJ105" s="533"/>
      <c r="AK105" s="533"/>
      <c r="AL105" s="533"/>
      <c r="AM105" s="533"/>
      <c r="AN105" s="533"/>
      <c r="AO105" s="533"/>
      <c r="AP105" s="533"/>
      <c r="AQ105" s="533"/>
      <c r="AR105" s="533"/>
      <c r="AS105" s="533"/>
      <c r="AT105" s="533"/>
      <c r="AU105" s="533"/>
      <c r="AV105" s="533"/>
      <c r="AW105" s="533"/>
      <c r="AX105" s="533"/>
      <c r="AY105" s="533"/>
      <c r="AZ105" s="533"/>
      <c r="BA105" s="533"/>
      <c r="BB105" s="533"/>
      <c r="BC105" s="533"/>
      <c r="BD105" s="533"/>
      <c r="BE105" s="116"/>
      <c r="BF105" s="117"/>
      <c r="BG105" s="117"/>
      <c r="BH105" s="117"/>
      <c r="BI105" s="138"/>
      <c r="BJ105" s="137"/>
      <c r="BK105" s="117"/>
      <c r="BL105" s="117"/>
      <c r="BM105" s="117"/>
      <c r="BN105" s="116"/>
      <c r="BO105" s="533"/>
      <c r="BP105" s="533"/>
      <c r="BQ105" s="533"/>
      <c r="BR105" s="533"/>
      <c r="BS105" s="533"/>
      <c r="BT105" s="533"/>
      <c r="BU105" s="533"/>
      <c r="BV105" s="533"/>
      <c r="BW105" s="533"/>
      <c r="BX105" s="533"/>
      <c r="BY105" s="533"/>
      <c r="BZ105" s="533"/>
      <c r="CA105" s="533"/>
      <c r="CB105" s="533"/>
      <c r="CC105" s="533"/>
      <c r="CD105" s="533"/>
      <c r="CE105" s="533"/>
      <c r="CF105" s="533"/>
      <c r="CG105" s="533"/>
      <c r="CH105" s="533"/>
      <c r="CI105" s="533"/>
      <c r="CJ105" s="533"/>
      <c r="CK105" s="533"/>
      <c r="CL105" s="533"/>
      <c r="CM105" s="533"/>
      <c r="CN105" s="533"/>
      <c r="CO105" s="533"/>
      <c r="CP105" s="533"/>
      <c r="CQ105" s="116"/>
      <c r="CR105" s="117"/>
      <c r="CS105" s="117"/>
      <c r="CT105" s="117"/>
      <c r="CU105" s="139"/>
    </row>
    <row r="106" spans="2:99" ht="9.75" customHeight="1">
      <c r="B106" s="592"/>
      <c r="C106" s="535"/>
      <c r="D106" s="535"/>
      <c r="E106" s="535"/>
      <c r="F106" s="535"/>
      <c r="G106" s="535"/>
      <c r="H106" s="535"/>
      <c r="I106" s="535"/>
      <c r="J106" s="535"/>
      <c r="K106" s="535"/>
      <c r="L106" s="535"/>
      <c r="M106" s="535"/>
      <c r="N106" s="535"/>
      <c r="O106" s="535"/>
      <c r="P106" s="535"/>
      <c r="Q106" s="535"/>
      <c r="R106" s="535"/>
      <c r="S106" s="535"/>
      <c r="T106" s="535"/>
      <c r="U106" s="535"/>
      <c r="V106" s="535"/>
      <c r="W106" s="569"/>
      <c r="X106" s="137"/>
      <c r="Y106" s="117"/>
      <c r="Z106" s="117"/>
      <c r="AA106" s="117"/>
      <c r="AB106" s="116"/>
      <c r="AC106" s="533"/>
      <c r="AD106" s="533"/>
      <c r="AE106" s="533"/>
      <c r="AF106" s="533"/>
      <c r="AG106" s="533"/>
      <c r="AH106" s="533"/>
      <c r="AI106" s="533"/>
      <c r="AJ106" s="533"/>
      <c r="AK106" s="533"/>
      <c r="AL106" s="533"/>
      <c r="AM106" s="533"/>
      <c r="AN106" s="533"/>
      <c r="AO106" s="533"/>
      <c r="AP106" s="533"/>
      <c r="AQ106" s="533"/>
      <c r="AR106" s="533"/>
      <c r="AS106" s="533"/>
      <c r="AT106" s="533"/>
      <c r="AU106" s="533"/>
      <c r="AV106" s="533"/>
      <c r="AW106" s="533"/>
      <c r="AX106" s="533"/>
      <c r="AY106" s="533"/>
      <c r="AZ106" s="533"/>
      <c r="BA106" s="533"/>
      <c r="BB106" s="533"/>
      <c r="BC106" s="533"/>
      <c r="BD106" s="533"/>
      <c r="BE106" s="116"/>
      <c r="BF106" s="117"/>
      <c r="BG106" s="117"/>
      <c r="BH106" s="117"/>
      <c r="BI106" s="138"/>
      <c r="BJ106" s="137"/>
      <c r="BK106" s="117"/>
      <c r="BL106" s="117"/>
      <c r="BM106" s="117"/>
      <c r="BN106" s="116"/>
      <c r="BO106" s="533"/>
      <c r="BP106" s="533"/>
      <c r="BQ106" s="533"/>
      <c r="BR106" s="533"/>
      <c r="BS106" s="533"/>
      <c r="BT106" s="533"/>
      <c r="BU106" s="533"/>
      <c r="BV106" s="533"/>
      <c r="BW106" s="533"/>
      <c r="BX106" s="533"/>
      <c r="BY106" s="533"/>
      <c r="BZ106" s="533"/>
      <c r="CA106" s="533"/>
      <c r="CB106" s="533"/>
      <c r="CC106" s="533"/>
      <c r="CD106" s="533"/>
      <c r="CE106" s="533"/>
      <c r="CF106" s="533"/>
      <c r="CG106" s="533"/>
      <c r="CH106" s="533"/>
      <c r="CI106" s="533"/>
      <c r="CJ106" s="533"/>
      <c r="CK106" s="533"/>
      <c r="CL106" s="533"/>
      <c r="CM106" s="533"/>
      <c r="CN106" s="533"/>
      <c r="CO106" s="533"/>
      <c r="CP106" s="533"/>
      <c r="CQ106" s="116"/>
      <c r="CR106" s="117"/>
      <c r="CS106" s="117"/>
      <c r="CT106" s="117"/>
      <c r="CU106" s="139"/>
    </row>
    <row r="107" spans="2:99" ht="9.75" customHeight="1">
      <c r="B107" s="566"/>
      <c r="C107" s="567"/>
      <c r="D107" s="567"/>
      <c r="E107" s="567"/>
      <c r="F107" s="567"/>
      <c r="G107" s="567"/>
      <c r="H107" s="567"/>
      <c r="I107" s="567"/>
      <c r="J107" s="567"/>
      <c r="K107" s="567"/>
      <c r="L107" s="567"/>
      <c r="M107" s="567"/>
      <c r="N107" s="567"/>
      <c r="O107" s="567"/>
      <c r="P107" s="567"/>
      <c r="Q107" s="567"/>
      <c r="R107" s="567"/>
      <c r="S107" s="567"/>
      <c r="T107" s="567"/>
      <c r="U107" s="567"/>
      <c r="V107" s="567"/>
      <c r="W107" s="571"/>
      <c r="X107" s="140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1"/>
      <c r="AV107" s="141"/>
      <c r="AW107" s="141"/>
      <c r="AX107" s="141"/>
      <c r="AY107" s="141"/>
      <c r="AZ107" s="141"/>
      <c r="BA107" s="141"/>
      <c r="BB107" s="141"/>
      <c r="BC107" s="141"/>
      <c r="BD107" s="141"/>
      <c r="BE107" s="141"/>
      <c r="BF107" s="141"/>
      <c r="BG107" s="141"/>
      <c r="BH107" s="141"/>
      <c r="BI107" s="142"/>
      <c r="BJ107" s="140"/>
      <c r="BK107" s="141"/>
      <c r="BL107" s="141"/>
      <c r="BM107" s="141"/>
      <c r="BN107" s="141"/>
      <c r="BO107" s="141"/>
      <c r="BP107" s="141"/>
      <c r="BQ107" s="141"/>
      <c r="BR107" s="141"/>
      <c r="BS107" s="141"/>
      <c r="BT107" s="141"/>
      <c r="BU107" s="141"/>
      <c r="BV107" s="141"/>
      <c r="BW107" s="141"/>
      <c r="BX107" s="141"/>
      <c r="BY107" s="141"/>
      <c r="BZ107" s="141"/>
      <c r="CA107" s="141"/>
      <c r="CB107" s="141"/>
      <c r="CC107" s="141"/>
      <c r="CD107" s="141"/>
      <c r="CE107" s="141"/>
      <c r="CF107" s="141"/>
      <c r="CG107" s="141"/>
      <c r="CH107" s="141"/>
      <c r="CI107" s="141"/>
      <c r="CJ107" s="141"/>
      <c r="CK107" s="141"/>
      <c r="CL107" s="141"/>
      <c r="CM107" s="141"/>
      <c r="CN107" s="141"/>
      <c r="CO107" s="141"/>
      <c r="CP107" s="141"/>
      <c r="CQ107" s="141"/>
      <c r="CR107" s="141"/>
      <c r="CS107" s="141"/>
      <c r="CT107" s="141"/>
      <c r="CU107" s="143"/>
    </row>
    <row r="108" spans="2:99" ht="7.5" customHeight="1">
      <c r="B108" s="641" t="s">
        <v>244</v>
      </c>
      <c r="C108" s="642"/>
      <c r="D108" s="642"/>
      <c r="E108" s="642"/>
      <c r="F108" s="642"/>
      <c r="G108" s="642"/>
      <c r="H108" s="647" t="s">
        <v>228</v>
      </c>
      <c r="I108" s="647"/>
      <c r="J108" s="647"/>
      <c r="K108" s="647"/>
      <c r="L108" s="647"/>
      <c r="M108" s="647"/>
      <c r="N108" s="647"/>
      <c r="O108" s="647"/>
      <c r="P108" s="647"/>
      <c r="Q108" s="647"/>
      <c r="R108" s="647"/>
      <c r="S108" s="647"/>
      <c r="T108" s="647"/>
      <c r="U108" s="647"/>
      <c r="V108" s="647"/>
      <c r="W108" s="647"/>
      <c r="X108" s="647"/>
      <c r="Y108" s="647"/>
      <c r="Z108" s="647"/>
      <c r="AA108" s="647"/>
      <c r="AB108" s="647"/>
      <c r="AC108" s="647"/>
      <c r="AD108" s="647"/>
      <c r="AE108" s="647"/>
      <c r="AF108" s="647"/>
      <c r="AG108" s="647"/>
      <c r="AH108" s="647"/>
      <c r="AI108" s="647"/>
      <c r="AJ108" s="647"/>
      <c r="AK108" s="647"/>
      <c r="AL108" s="647"/>
      <c r="AM108" s="647"/>
      <c r="AN108" s="647"/>
      <c r="AO108" s="647"/>
      <c r="AP108" s="647"/>
      <c r="AQ108" s="647"/>
      <c r="AR108" s="647"/>
      <c r="AS108" s="647"/>
      <c r="AT108" s="647"/>
      <c r="AU108" s="647"/>
      <c r="AV108" s="647"/>
      <c r="AW108" s="647"/>
      <c r="AX108" s="647"/>
      <c r="AY108" s="647"/>
      <c r="AZ108" s="647"/>
      <c r="BA108" s="647"/>
      <c r="BB108" s="647"/>
      <c r="BC108" s="647"/>
      <c r="BD108" s="647"/>
      <c r="BE108" s="647"/>
      <c r="BF108" s="647"/>
      <c r="BG108" s="647"/>
      <c r="BH108" s="647"/>
      <c r="BI108" s="647"/>
      <c r="BJ108" s="647"/>
      <c r="BK108" s="647"/>
      <c r="BL108" s="647"/>
      <c r="BM108" s="647"/>
      <c r="BN108" s="647"/>
      <c r="BO108" s="647"/>
      <c r="BP108" s="647"/>
      <c r="BQ108" s="647"/>
      <c r="BR108" s="647"/>
      <c r="BS108" s="647"/>
      <c r="BT108" s="647"/>
      <c r="BU108" s="647"/>
      <c r="BV108" s="647"/>
      <c r="BW108" s="647"/>
      <c r="BX108" s="647"/>
      <c r="BY108" s="647"/>
      <c r="BZ108" s="647"/>
      <c r="CA108" s="647"/>
      <c r="CB108" s="647"/>
      <c r="CC108" s="647"/>
      <c r="CD108" s="647"/>
      <c r="CE108" s="647"/>
      <c r="CF108" s="647"/>
      <c r="CG108" s="647"/>
      <c r="CH108" s="647"/>
      <c r="CI108" s="647"/>
      <c r="CJ108" s="647"/>
      <c r="CK108" s="647"/>
      <c r="CL108" s="647"/>
      <c r="CM108" s="647"/>
      <c r="CN108" s="647"/>
      <c r="CO108" s="647"/>
      <c r="CP108" s="647"/>
      <c r="CQ108" s="647"/>
      <c r="CR108" s="647"/>
      <c r="CS108" s="647"/>
      <c r="CT108" s="647"/>
      <c r="CU108" s="648"/>
    </row>
    <row r="109" spans="2:99" ht="7.5" customHeight="1">
      <c r="B109" s="643"/>
      <c r="C109" s="644"/>
      <c r="D109" s="644"/>
      <c r="E109" s="644"/>
      <c r="F109" s="644"/>
      <c r="G109" s="644"/>
      <c r="H109" s="649"/>
      <c r="I109" s="649"/>
      <c r="J109" s="649"/>
      <c r="K109" s="649"/>
      <c r="L109" s="649"/>
      <c r="M109" s="649"/>
      <c r="N109" s="649"/>
      <c r="O109" s="649"/>
      <c r="P109" s="649"/>
      <c r="Q109" s="649"/>
      <c r="R109" s="649"/>
      <c r="S109" s="649"/>
      <c r="T109" s="649"/>
      <c r="U109" s="649"/>
      <c r="V109" s="649"/>
      <c r="W109" s="649"/>
      <c r="X109" s="649"/>
      <c r="Y109" s="649"/>
      <c r="Z109" s="649"/>
      <c r="AA109" s="649"/>
      <c r="AB109" s="649"/>
      <c r="AC109" s="649"/>
      <c r="AD109" s="649"/>
      <c r="AE109" s="649"/>
      <c r="AF109" s="649"/>
      <c r="AG109" s="649"/>
      <c r="AH109" s="649"/>
      <c r="AI109" s="649"/>
      <c r="AJ109" s="649"/>
      <c r="AK109" s="649"/>
      <c r="AL109" s="649"/>
      <c r="AM109" s="649"/>
      <c r="AN109" s="649"/>
      <c r="AO109" s="649"/>
      <c r="AP109" s="649"/>
      <c r="AQ109" s="649"/>
      <c r="AR109" s="649"/>
      <c r="AS109" s="649"/>
      <c r="AT109" s="649"/>
      <c r="AU109" s="649"/>
      <c r="AV109" s="649"/>
      <c r="AW109" s="649"/>
      <c r="AX109" s="649"/>
      <c r="AY109" s="649"/>
      <c r="AZ109" s="649"/>
      <c r="BA109" s="649"/>
      <c r="BB109" s="649"/>
      <c r="BC109" s="649"/>
      <c r="BD109" s="649"/>
      <c r="BE109" s="649"/>
      <c r="BF109" s="649"/>
      <c r="BG109" s="649"/>
      <c r="BH109" s="649"/>
      <c r="BI109" s="649"/>
      <c r="BJ109" s="649"/>
      <c r="BK109" s="649"/>
      <c r="BL109" s="649"/>
      <c r="BM109" s="649"/>
      <c r="BN109" s="649"/>
      <c r="BO109" s="649"/>
      <c r="BP109" s="649"/>
      <c r="BQ109" s="649"/>
      <c r="BR109" s="649"/>
      <c r="BS109" s="649"/>
      <c r="BT109" s="649"/>
      <c r="BU109" s="649"/>
      <c r="BV109" s="649"/>
      <c r="BW109" s="649"/>
      <c r="BX109" s="649"/>
      <c r="BY109" s="649"/>
      <c r="BZ109" s="649"/>
      <c r="CA109" s="649"/>
      <c r="CB109" s="649"/>
      <c r="CC109" s="649"/>
      <c r="CD109" s="649"/>
      <c r="CE109" s="649"/>
      <c r="CF109" s="649"/>
      <c r="CG109" s="649"/>
      <c r="CH109" s="649"/>
      <c r="CI109" s="649"/>
      <c r="CJ109" s="649"/>
      <c r="CK109" s="649"/>
      <c r="CL109" s="649"/>
      <c r="CM109" s="649"/>
      <c r="CN109" s="649"/>
      <c r="CO109" s="649"/>
      <c r="CP109" s="649"/>
      <c r="CQ109" s="649"/>
      <c r="CR109" s="649"/>
      <c r="CS109" s="649"/>
      <c r="CT109" s="649"/>
      <c r="CU109" s="650"/>
    </row>
    <row r="110" spans="2:99" ht="7.5" customHeight="1">
      <c r="B110" s="643"/>
      <c r="C110" s="644"/>
      <c r="D110" s="644"/>
      <c r="E110" s="644"/>
      <c r="F110" s="644"/>
      <c r="G110" s="644"/>
      <c r="H110" s="649"/>
      <c r="I110" s="649"/>
      <c r="J110" s="649"/>
      <c r="K110" s="649"/>
      <c r="L110" s="649"/>
      <c r="M110" s="649"/>
      <c r="N110" s="649"/>
      <c r="O110" s="649"/>
      <c r="P110" s="649"/>
      <c r="Q110" s="649"/>
      <c r="R110" s="649"/>
      <c r="S110" s="649"/>
      <c r="T110" s="649"/>
      <c r="U110" s="649"/>
      <c r="V110" s="649"/>
      <c r="W110" s="649"/>
      <c r="X110" s="649"/>
      <c r="Y110" s="649"/>
      <c r="Z110" s="649"/>
      <c r="AA110" s="649"/>
      <c r="AB110" s="649"/>
      <c r="AC110" s="649"/>
      <c r="AD110" s="649"/>
      <c r="AE110" s="649"/>
      <c r="AF110" s="649"/>
      <c r="AG110" s="649"/>
      <c r="AH110" s="649"/>
      <c r="AI110" s="649"/>
      <c r="AJ110" s="649"/>
      <c r="AK110" s="649"/>
      <c r="AL110" s="649"/>
      <c r="AM110" s="649"/>
      <c r="AN110" s="649"/>
      <c r="AO110" s="649"/>
      <c r="AP110" s="649"/>
      <c r="AQ110" s="649"/>
      <c r="AR110" s="649"/>
      <c r="AS110" s="649"/>
      <c r="AT110" s="649"/>
      <c r="AU110" s="649"/>
      <c r="AV110" s="649"/>
      <c r="AW110" s="649"/>
      <c r="AX110" s="649"/>
      <c r="AY110" s="649"/>
      <c r="AZ110" s="649"/>
      <c r="BA110" s="649"/>
      <c r="BB110" s="649"/>
      <c r="BC110" s="649"/>
      <c r="BD110" s="649"/>
      <c r="BE110" s="649"/>
      <c r="BF110" s="649"/>
      <c r="BG110" s="649"/>
      <c r="BH110" s="649"/>
      <c r="BI110" s="649"/>
      <c r="BJ110" s="649"/>
      <c r="BK110" s="649"/>
      <c r="BL110" s="649"/>
      <c r="BM110" s="649"/>
      <c r="BN110" s="649"/>
      <c r="BO110" s="649"/>
      <c r="BP110" s="649"/>
      <c r="BQ110" s="649"/>
      <c r="BR110" s="649"/>
      <c r="BS110" s="649"/>
      <c r="BT110" s="649"/>
      <c r="BU110" s="649"/>
      <c r="BV110" s="649"/>
      <c r="BW110" s="649"/>
      <c r="BX110" s="649"/>
      <c r="BY110" s="649"/>
      <c r="BZ110" s="649"/>
      <c r="CA110" s="649"/>
      <c r="CB110" s="649"/>
      <c r="CC110" s="649"/>
      <c r="CD110" s="649"/>
      <c r="CE110" s="649"/>
      <c r="CF110" s="649"/>
      <c r="CG110" s="649"/>
      <c r="CH110" s="649"/>
      <c r="CI110" s="649"/>
      <c r="CJ110" s="649"/>
      <c r="CK110" s="649"/>
      <c r="CL110" s="649"/>
      <c r="CM110" s="649"/>
      <c r="CN110" s="649"/>
      <c r="CO110" s="649"/>
      <c r="CP110" s="649"/>
      <c r="CQ110" s="649"/>
      <c r="CR110" s="649"/>
      <c r="CS110" s="649"/>
      <c r="CT110" s="649"/>
      <c r="CU110" s="650"/>
    </row>
    <row r="111" spans="2:99" ht="7.5" customHeight="1" thickBot="1">
      <c r="B111" s="645"/>
      <c r="C111" s="646"/>
      <c r="D111" s="646"/>
      <c r="E111" s="646"/>
      <c r="F111" s="646"/>
      <c r="G111" s="646"/>
      <c r="H111" s="651"/>
      <c r="I111" s="651"/>
      <c r="J111" s="651"/>
      <c r="K111" s="651"/>
      <c r="L111" s="651"/>
      <c r="M111" s="651"/>
      <c r="N111" s="651"/>
      <c r="O111" s="651"/>
      <c r="P111" s="651"/>
      <c r="Q111" s="651"/>
      <c r="R111" s="651"/>
      <c r="S111" s="651"/>
      <c r="T111" s="651"/>
      <c r="U111" s="651"/>
      <c r="V111" s="651"/>
      <c r="W111" s="651"/>
      <c r="X111" s="651"/>
      <c r="Y111" s="651"/>
      <c r="Z111" s="651"/>
      <c r="AA111" s="651"/>
      <c r="AB111" s="651"/>
      <c r="AC111" s="651"/>
      <c r="AD111" s="651"/>
      <c r="AE111" s="651"/>
      <c r="AF111" s="651"/>
      <c r="AG111" s="651"/>
      <c r="AH111" s="651"/>
      <c r="AI111" s="651"/>
      <c r="AJ111" s="651"/>
      <c r="AK111" s="651"/>
      <c r="AL111" s="651"/>
      <c r="AM111" s="651"/>
      <c r="AN111" s="651"/>
      <c r="AO111" s="651"/>
      <c r="AP111" s="651"/>
      <c r="AQ111" s="651"/>
      <c r="AR111" s="651"/>
      <c r="AS111" s="651"/>
      <c r="AT111" s="651"/>
      <c r="AU111" s="651"/>
      <c r="AV111" s="651"/>
      <c r="AW111" s="651"/>
      <c r="AX111" s="651"/>
      <c r="AY111" s="651"/>
      <c r="AZ111" s="651"/>
      <c r="BA111" s="651"/>
      <c r="BB111" s="651"/>
      <c r="BC111" s="651"/>
      <c r="BD111" s="651"/>
      <c r="BE111" s="651"/>
      <c r="BF111" s="651"/>
      <c r="BG111" s="651"/>
      <c r="BH111" s="651"/>
      <c r="BI111" s="651"/>
      <c r="BJ111" s="651"/>
      <c r="BK111" s="651"/>
      <c r="BL111" s="651"/>
      <c r="BM111" s="651"/>
      <c r="BN111" s="651"/>
      <c r="BO111" s="651"/>
      <c r="BP111" s="651"/>
      <c r="BQ111" s="651"/>
      <c r="BR111" s="651"/>
      <c r="BS111" s="651"/>
      <c r="BT111" s="651"/>
      <c r="BU111" s="651"/>
      <c r="BV111" s="651"/>
      <c r="BW111" s="651"/>
      <c r="BX111" s="651"/>
      <c r="BY111" s="651"/>
      <c r="BZ111" s="651"/>
      <c r="CA111" s="651"/>
      <c r="CB111" s="651"/>
      <c r="CC111" s="651"/>
      <c r="CD111" s="651"/>
      <c r="CE111" s="651"/>
      <c r="CF111" s="651"/>
      <c r="CG111" s="651"/>
      <c r="CH111" s="651"/>
      <c r="CI111" s="651"/>
      <c r="CJ111" s="651"/>
      <c r="CK111" s="651"/>
      <c r="CL111" s="651"/>
      <c r="CM111" s="651"/>
      <c r="CN111" s="651"/>
      <c r="CO111" s="651"/>
      <c r="CP111" s="651"/>
      <c r="CQ111" s="651"/>
      <c r="CR111" s="651"/>
      <c r="CS111" s="651"/>
      <c r="CT111" s="651"/>
      <c r="CU111" s="652"/>
    </row>
    <row r="112" spans="2:99" ht="10.95" customHeight="1">
      <c r="B112" s="653"/>
      <c r="C112" s="653"/>
      <c r="D112" s="653"/>
      <c r="E112" s="653"/>
      <c r="F112" s="653"/>
      <c r="G112" s="653"/>
      <c r="H112" s="653"/>
      <c r="I112" s="653"/>
      <c r="J112" s="653"/>
      <c r="K112" s="653"/>
      <c r="L112" s="653"/>
      <c r="M112" s="653"/>
      <c r="N112" s="653"/>
      <c r="O112" s="653"/>
      <c r="P112" s="653"/>
      <c r="Q112" s="653"/>
      <c r="R112" s="653"/>
      <c r="S112" s="653"/>
      <c r="T112" s="653"/>
      <c r="U112" s="653"/>
      <c r="V112" s="653"/>
      <c r="W112" s="653"/>
      <c r="X112" s="653"/>
      <c r="Y112" s="653"/>
      <c r="Z112" s="653"/>
      <c r="AA112" s="653"/>
      <c r="AB112" s="653"/>
      <c r="AC112" s="653"/>
      <c r="AD112" s="653"/>
      <c r="AE112" s="653"/>
      <c r="AF112" s="653"/>
      <c r="AG112" s="653"/>
      <c r="AH112" s="653"/>
      <c r="AI112" s="653"/>
      <c r="AJ112" s="653"/>
      <c r="AK112" s="653"/>
      <c r="AL112" s="653"/>
      <c r="AM112" s="653"/>
      <c r="AN112" s="653"/>
      <c r="AO112" s="653"/>
      <c r="AP112" s="653"/>
      <c r="AQ112" s="653"/>
      <c r="AR112" s="653"/>
      <c r="AS112" s="653"/>
      <c r="AT112" s="653"/>
      <c r="AU112" s="653"/>
      <c r="AV112" s="653"/>
      <c r="AW112" s="653"/>
      <c r="AX112" s="653"/>
      <c r="AY112" s="653"/>
      <c r="AZ112" s="653"/>
      <c r="BA112" s="653"/>
      <c r="BB112" s="653"/>
      <c r="BC112" s="653"/>
      <c r="BD112" s="653"/>
      <c r="BE112" s="653"/>
      <c r="BF112" s="653"/>
      <c r="BG112" s="653"/>
      <c r="BH112" s="653"/>
      <c r="BI112" s="653"/>
      <c r="BJ112" s="653"/>
      <c r="BK112" s="653"/>
      <c r="BL112" s="653"/>
      <c r="BM112" s="653"/>
      <c r="BN112" s="653"/>
      <c r="BO112" s="653"/>
      <c r="BP112" s="653"/>
      <c r="BQ112" s="653"/>
      <c r="BR112" s="653"/>
      <c r="BS112" s="653"/>
      <c r="BT112" s="653"/>
      <c r="BU112" s="653"/>
      <c r="BV112" s="653"/>
      <c r="BW112" s="653"/>
      <c r="BX112" s="653"/>
      <c r="BY112" s="653"/>
      <c r="BZ112" s="653"/>
      <c r="CA112" s="653"/>
      <c r="CB112" s="653"/>
      <c r="CC112" s="653"/>
      <c r="CD112" s="653"/>
      <c r="CE112" s="653"/>
      <c r="CF112" s="653"/>
      <c r="CG112" s="653"/>
      <c r="CH112" s="653"/>
      <c r="CI112" s="653"/>
      <c r="CJ112" s="653"/>
      <c r="CK112" s="653"/>
      <c r="CL112" s="653"/>
      <c r="CM112" s="653"/>
      <c r="CN112" s="653"/>
      <c r="CO112" s="653"/>
      <c r="CP112" s="653"/>
      <c r="CQ112" s="653"/>
      <c r="CR112" s="653"/>
      <c r="CS112" s="653"/>
      <c r="CT112" s="653"/>
      <c r="CU112" s="653"/>
    </row>
    <row r="113" spans="2:99" ht="10.95" customHeight="1">
      <c r="B113" s="654" t="s">
        <v>245</v>
      </c>
      <c r="C113" s="654"/>
      <c r="D113" s="654"/>
      <c r="E113" s="654"/>
      <c r="F113" s="654"/>
      <c r="G113" s="654"/>
      <c r="H113" s="654"/>
      <c r="I113" s="654"/>
      <c r="J113" s="654"/>
      <c r="K113" s="654"/>
      <c r="L113" s="654"/>
      <c r="M113" s="654"/>
      <c r="N113" s="654"/>
      <c r="O113" s="654"/>
      <c r="P113" s="654"/>
      <c r="Q113" s="654"/>
      <c r="R113" s="654"/>
      <c r="S113" s="654"/>
      <c r="T113" s="654"/>
      <c r="U113" s="654"/>
      <c r="V113" s="654"/>
      <c r="W113" s="654"/>
      <c r="X113" s="654"/>
      <c r="Y113" s="654"/>
      <c r="Z113" s="654"/>
      <c r="AA113" s="654"/>
      <c r="AB113" s="654"/>
      <c r="AC113" s="654"/>
      <c r="AD113" s="654"/>
      <c r="AE113" s="654"/>
      <c r="AF113" s="654"/>
      <c r="AG113" s="654"/>
      <c r="AH113" s="654"/>
      <c r="AI113" s="654"/>
      <c r="AJ113" s="654"/>
      <c r="AK113" s="654"/>
      <c r="AL113" s="654"/>
      <c r="AM113" s="654"/>
      <c r="AN113" s="654"/>
      <c r="AO113" s="654"/>
      <c r="AP113" s="654"/>
      <c r="AQ113" s="654"/>
      <c r="AR113" s="654"/>
      <c r="AS113" s="654"/>
      <c r="AT113" s="654"/>
      <c r="AU113" s="654"/>
      <c r="AV113" s="654"/>
      <c r="AW113" s="654"/>
      <c r="AX113" s="654"/>
      <c r="AY113" s="654"/>
      <c r="AZ113" s="654"/>
      <c r="BA113" s="654"/>
      <c r="BB113" s="654"/>
      <c r="BC113" s="654"/>
      <c r="BD113" s="654"/>
      <c r="BE113" s="654"/>
      <c r="BF113" s="654"/>
      <c r="BG113" s="654"/>
      <c r="BH113" s="654"/>
      <c r="BI113" s="654"/>
      <c r="BJ113" s="654"/>
      <c r="BK113" s="654"/>
      <c r="BL113" s="654"/>
      <c r="BM113" s="654"/>
      <c r="BN113" s="654"/>
      <c r="BO113" s="654"/>
      <c r="BP113" s="654"/>
      <c r="BQ113" s="654"/>
      <c r="BR113" s="654"/>
      <c r="BS113" s="654"/>
      <c r="BT113" s="654"/>
      <c r="BU113" s="654"/>
      <c r="BV113" s="654"/>
      <c r="BW113" s="654"/>
      <c r="BX113" s="654"/>
      <c r="BY113" s="654"/>
      <c r="BZ113" s="654"/>
      <c r="CA113" s="654"/>
      <c r="CB113" s="654"/>
      <c r="CC113" s="654"/>
      <c r="CD113" s="654"/>
      <c r="CE113" s="654"/>
      <c r="CF113" s="654"/>
      <c r="CG113" s="654"/>
      <c r="CH113" s="654"/>
      <c r="CI113" s="654"/>
      <c r="CJ113" s="654"/>
      <c r="CK113" s="654"/>
      <c r="CL113" s="654"/>
      <c r="CM113" s="654"/>
      <c r="CN113" s="654"/>
      <c r="CO113" s="654"/>
      <c r="CP113" s="654"/>
      <c r="CQ113" s="654"/>
      <c r="CR113" s="654"/>
      <c r="CS113" s="654"/>
      <c r="CT113" s="654"/>
      <c r="CU113" s="654"/>
    </row>
    <row r="114" spans="2:99" ht="10.95" customHeight="1">
      <c r="B114" s="654" t="s">
        <v>246</v>
      </c>
      <c r="C114" s="654"/>
      <c r="D114" s="654"/>
      <c r="E114" s="654"/>
      <c r="F114" s="654"/>
      <c r="G114" s="654"/>
      <c r="H114" s="654"/>
      <c r="I114" s="654"/>
      <c r="J114" s="654"/>
      <c r="K114" s="654"/>
      <c r="L114" s="654"/>
      <c r="M114" s="654"/>
      <c r="N114" s="654"/>
      <c r="O114" s="654"/>
      <c r="P114" s="654"/>
      <c r="Q114" s="654"/>
      <c r="R114" s="654"/>
      <c r="S114" s="654"/>
      <c r="T114" s="654"/>
      <c r="U114" s="654"/>
      <c r="V114" s="654"/>
      <c r="W114" s="654"/>
      <c r="X114" s="654"/>
      <c r="Y114" s="654"/>
      <c r="Z114" s="654"/>
      <c r="AA114" s="654"/>
      <c r="AB114" s="654"/>
      <c r="AC114" s="654"/>
      <c r="AD114" s="654"/>
      <c r="AE114" s="654"/>
      <c r="AF114" s="654"/>
      <c r="AG114" s="654"/>
      <c r="AH114" s="654"/>
      <c r="AI114" s="654"/>
      <c r="AJ114" s="654"/>
      <c r="AK114" s="654"/>
      <c r="AL114" s="654"/>
      <c r="AM114" s="654"/>
      <c r="AN114" s="654"/>
      <c r="AO114" s="654"/>
      <c r="AP114" s="654"/>
      <c r="AQ114" s="654"/>
      <c r="AR114" s="654"/>
      <c r="AS114" s="654"/>
      <c r="AT114" s="654"/>
      <c r="AU114" s="654"/>
      <c r="AV114" s="654"/>
      <c r="AW114" s="654"/>
      <c r="AX114" s="654"/>
      <c r="AY114" s="654"/>
      <c r="AZ114" s="654"/>
      <c r="BA114" s="654"/>
      <c r="BB114" s="654"/>
      <c r="BC114" s="654"/>
      <c r="BD114" s="654"/>
      <c r="BE114" s="654"/>
      <c r="BF114" s="654"/>
      <c r="BG114" s="654"/>
      <c r="BH114" s="654"/>
      <c r="BI114" s="654"/>
      <c r="BJ114" s="654"/>
      <c r="BK114" s="654"/>
      <c r="BL114" s="654"/>
      <c r="BM114" s="654"/>
      <c r="BN114" s="654"/>
      <c r="BO114" s="654"/>
      <c r="BP114" s="654"/>
      <c r="BQ114" s="654"/>
      <c r="BR114" s="654"/>
      <c r="BS114" s="654"/>
      <c r="BT114" s="654"/>
      <c r="BU114" s="654"/>
      <c r="BV114" s="654"/>
      <c r="BW114" s="654"/>
      <c r="BX114" s="654"/>
      <c r="BY114" s="654"/>
      <c r="BZ114" s="654"/>
      <c r="CA114" s="654"/>
      <c r="CB114" s="654"/>
      <c r="CC114" s="654"/>
      <c r="CD114" s="654"/>
      <c r="CE114" s="654"/>
      <c r="CF114" s="654"/>
      <c r="CG114" s="654"/>
      <c r="CH114" s="654"/>
      <c r="CI114" s="654"/>
      <c r="CJ114" s="654"/>
      <c r="CK114" s="654"/>
      <c r="CL114" s="654"/>
      <c r="CM114" s="654"/>
      <c r="CN114" s="654"/>
      <c r="CO114" s="654"/>
      <c r="CP114" s="654"/>
      <c r="CQ114" s="654"/>
      <c r="CR114" s="654"/>
      <c r="CS114" s="654"/>
      <c r="CT114" s="654"/>
      <c r="CU114" s="654"/>
    </row>
  </sheetData>
  <mergeCells count="83">
    <mergeCell ref="B108:G111"/>
    <mergeCell ref="H108:CU111"/>
    <mergeCell ref="B112:CU112"/>
    <mergeCell ref="B113:CU113"/>
    <mergeCell ref="B114:CU114"/>
    <mergeCell ref="B74:W90"/>
    <mergeCell ref="AC75:BD89"/>
    <mergeCell ref="BO75:CP89"/>
    <mergeCell ref="B91:W107"/>
    <mergeCell ref="AC92:BD106"/>
    <mergeCell ref="BO92:CP106"/>
    <mergeCell ref="B55:W56"/>
    <mergeCell ref="X55:BI56"/>
    <mergeCell ref="BJ55:CU56"/>
    <mergeCell ref="B57:W73"/>
    <mergeCell ref="AC58:BD72"/>
    <mergeCell ref="BO58:CP72"/>
    <mergeCell ref="B51:D52"/>
    <mergeCell ref="E51:K52"/>
    <mergeCell ref="L51:Y52"/>
    <mergeCell ref="Z51:AJ52"/>
    <mergeCell ref="AK51:CD52"/>
    <mergeCell ref="B53:CU54"/>
    <mergeCell ref="AK47:CD48"/>
    <mergeCell ref="B49:D50"/>
    <mergeCell ref="E49:K50"/>
    <mergeCell ref="L49:Y50"/>
    <mergeCell ref="Z49:AJ50"/>
    <mergeCell ref="AK49:CD50"/>
    <mergeCell ref="CE43:CU52"/>
    <mergeCell ref="B45:D46"/>
    <mergeCell ref="E45:K46"/>
    <mergeCell ref="L45:Y46"/>
    <mergeCell ref="Z45:AJ46"/>
    <mergeCell ref="AK45:CD46"/>
    <mergeCell ref="B47:D48"/>
    <mergeCell ref="E47:K48"/>
    <mergeCell ref="L47:Y48"/>
    <mergeCell ref="Z47:AJ48"/>
    <mergeCell ref="Z41:AJ42"/>
    <mergeCell ref="AK41:CD42"/>
    <mergeCell ref="B43:D44"/>
    <mergeCell ref="E43:K44"/>
    <mergeCell ref="L43:Y44"/>
    <mergeCell ref="Z43:AJ44"/>
    <mergeCell ref="AK43:CD44"/>
    <mergeCell ref="B33:R34"/>
    <mergeCell ref="T33:CU34"/>
    <mergeCell ref="B35:R36"/>
    <mergeCell ref="T35:CU36"/>
    <mergeCell ref="B37:CU38"/>
    <mergeCell ref="B39:CD40"/>
    <mergeCell ref="CE39:CU42"/>
    <mergeCell ref="B41:D42"/>
    <mergeCell ref="E41:K42"/>
    <mergeCell ref="L41:Y42"/>
    <mergeCell ref="B31:R32"/>
    <mergeCell ref="T31:CU32"/>
    <mergeCell ref="B16:K17"/>
    <mergeCell ref="M16:Z17"/>
    <mergeCell ref="B18:K19"/>
    <mergeCell ref="M18:AV19"/>
    <mergeCell ref="B24:K25"/>
    <mergeCell ref="M24:CU25"/>
    <mergeCell ref="B26:K26"/>
    <mergeCell ref="L26:CU26"/>
    <mergeCell ref="B27:CU28"/>
    <mergeCell ref="B29:R30"/>
    <mergeCell ref="T29:CU30"/>
    <mergeCell ref="AB14:AL15"/>
    <mergeCell ref="CQ1:CU1"/>
    <mergeCell ref="B2:CU5"/>
    <mergeCell ref="CA6:CF7"/>
    <mergeCell ref="CG6:CT7"/>
    <mergeCell ref="A7:AE9"/>
    <mergeCell ref="AF7:AL9"/>
    <mergeCell ref="CA8:CF9"/>
    <mergeCell ref="CG8:CU9"/>
    <mergeCell ref="B12:K13"/>
    <mergeCell ref="M12:W13"/>
    <mergeCell ref="B14:K15"/>
    <mergeCell ref="M14:W15"/>
    <mergeCell ref="X14:AA15"/>
  </mergeCells>
  <phoneticPr fontId="3"/>
  <conditionalFormatting sqref="B43:Z43 AK43 B44:Y44">
    <cfRule type="expression" dxfId="5" priority="5">
      <formula>_xlfn.IFS($AK$43&lt;&gt;"-",TRUE)</formula>
    </cfRule>
  </conditionalFormatting>
  <conditionalFormatting sqref="B45:Z45 AK45 B46:Y46">
    <cfRule type="expression" dxfId="4" priority="4">
      <formula>_xlfn.IFS($AK$45&lt;&gt;"-",TRUE)</formula>
    </cfRule>
  </conditionalFormatting>
  <conditionalFormatting sqref="B47:Z47 AK47 B48:Y48">
    <cfRule type="expression" dxfId="3" priority="3">
      <formula>_xlfn.IFS($AK$47&lt;&gt;"-",TRUE)</formula>
    </cfRule>
  </conditionalFormatting>
  <conditionalFormatting sqref="B49:Z49 AK49 B50:Y50">
    <cfRule type="expression" dxfId="2" priority="2">
      <formula>_xlfn.IFS($AK$49&lt;&gt;"-",TRUE)</formula>
    </cfRule>
  </conditionalFormatting>
  <conditionalFormatting sqref="B51:Z51 AK51 B52:Y52">
    <cfRule type="expression" dxfId="1" priority="1">
      <formula>_xlfn.IFS($AK$51&lt;&gt;"-",TRUE)</formula>
    </cfRule>
  </conditionalFormatting>
  <conditionalFormatting sqref="CE43">
    <cfRule type="cellIs" dxfId="0" priority="6" operator="equal">
      <formula>"検出"</formula>
    </cfRule>
  </conditionalFormatting>
  <printOptions horizontalCentered="1" verticalCentered="1"/>
  <pageMargins left="0.82677165354330695" right="0.82677165354330695" top="0.74803149606299202" bottom="0.35433070866141703" header="0" footer="0"/>
  <pageSetup paperSize="9" scale="6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A13CE-B0C1-4D83-9E5A-185774E44C57}">
  <dimension ref="A1:K40"/>
  <sheetViews>
    <sheetView workbookViewId="0">
      <selection activeCell="B33" sqref="B33"/>
    </sheetView>
    <sheetView workbookViewId="1"/>
  </sheetViews>
  <sheetFormatPr defaultRowHeight="14.4"/>
  <cols>
    <col min="4" max="4" width="15.6640625" customWidth="1"/>
    <col min="6" max="6" width="12.109375" customWidth="1"/>
  </cols>
  <sheetData>
    <row r="1" spans="1:11" ht="49.95" customHeight="1">
      <c r="A1" s="229" t="s">
        <v>143</v>
      </c>
      <c r="B1" s="230"/>
      <c r="C1" s="230"/>
      <c r="D1" s="230"/>
      <c r="E1" s="230"/>
      <c r="F1" s="230"/>
      <c r="G1" s="230"/>
      <c r="H1" s="231"/>
    </row>
    <row r="2" spans="1:11" ht="49.95" customHeight="1">
      <c r="A2" s="232" t="s">
        <v>247</v>
      </c>
      <c r="B2" s="232"/>
      <c r="C2" s="233" t="s">
        <v>248</v>
      </c>
      <c r="D2" s="234"/>
      <c r="E2" s="227" t="s">
        <v>249</v>
      </c>
      <c r="F2" s="227"/>
      <c r="G2" s="227"/>
      <c r="H2" s="228"/>
    </row>
    <row r="3" spans="1:11" ht="34.950000000000003" customHeight="1">
      <c r="A3" s="232" t="s">
        <v>135</v>
      </c>
      <c r="B3" s="232"/>
      <c r="C3" s="233" t="s">
        <v>139</v>
      </c>
      <c r="D3" s="234"/>
      <c r="E3" s="227" t="s">
        <v>140</v>
      </c>
      <c r="F3" s="227"/>
      <c r="G3" s="227"/>
      <c r="H3" s="228"/>
    </row>
    <row r="4" spans="1:11" ht="34.950000000000003" customHeight="1">
      <c r="A4" s="232" t="s">
        <v>136</v>
      </c>
      <c r="B4" s="232"/>
      <c r="C4" s="233" t="s">
        <v>141</v>
      </c>
      <c r="D4" s="234"/>
      <c r="E4" s="227" t="s">
        <v>142</v>
      </c>
      <c r="F4" s="227"/>
      <c r="G4" s="227"/>
      <c r="H4" s="228"/>
    </row>
    <row r="5" spans="1:11" ht="34.950000000000003" customHeight="1">
      <c r="A5" s="232" t="s">
        <v>137</v>
      </c>
      <c r="B5" s="232"/>
      <c r="C5" s="237" t="s">
        <v>144</v>
      </c>
      <c r="D5" s="238"/>
      <c r="E5" s="148" t="s">
        <v>261</v>
      </c>
      <c r="F5" s="90"/>
      <c r="G5" s="89" t="s">
        <v>145</v>
      </c>
      <c r="H5" s="88"/>
      <c r="I5" s="87"/>
      <c r="J5" s="87"/>
      <c r="K5" s="87"/>
    </row>
    <row r="6" spans="1:11" ht="34.950000000000003" customHeight="1">
      <c r="A6" s="221" t="s">
        <v>138</v>
      </c>
      <c r="B6" s="222"/>
      <c r="C6" s="235" t="s">
        <v>146</v>
      </c>
      <c r="D6" s="236"/>
      <c r="E6" s="236"/>
      <c r="F6" s="236"/>
      <c r="G6" s="236"/>
      <c r="H6" s="236"/>
    </row>
    <row r="7" spans="1:11" ht="18" customHeight="1">
      <c r="A7" s="223"/>
      <c r="B7" s="224"/>
      <c r="C7" s="236"/>
      <c r="D7" s="236"/>
      <c r="E7" s="236"/>
      <c r="F7" s="236"/>
      <c r="G7" s="236"/>
      <c r="H7" s="236"/>
    </row>
    <row r="8" spans="1:11" ht="18" customHeight="1">
      <c r="A8" s="225"/>
      <c r="B8" s="226"/>
      <c r="C8" s="236"/>
      <c r="D8" s="236"/>
      <c r="E8" s="236"/>
      <c r="F8" s="236"/>
      <c r="G8" s="236"/>
      <c r="H8" s="236"/>
    </row>
    <row r="9" spans="1:11" ht="18">
      <c r="A9" s="86"/>
      <c r="B9" s="86"/>
      <c r="C9" s="86"/>
      <c r="D9" s="86"/>
      <c r="E9" s="86"/>
      <c r="F9" s="86"/>
      <c r="G9" s="86"/>
    </row>
    <row r="10" spans="1:11" ht="18">
      <c r="A10" s="86"/>
      <c r="B10" s="86"/>
      <c r="C10" s="86"/>
      <c r="D10" s="86"/>
      <c r="E10" s="86"/>
      <c r="F10" s="86"/>
      <c r="G10" s="86"/>
    </row>
    <row r="11" spans="1:11" ht="18">
      <c r="A11" s="86"/>
      <c r="B11" s="86"/>
      <c r="C11" s="86"/>
      <c r="D11" s="86"/>
      <c r="E11" s="86"/>
      <c r="F11" s="86"/>
      <c r="G11" s="86"/>
    </row>
    <row r="12" spans="1:11" ht="18">
      <c r="A12" s="86"/>
      <c r="B12" s="86"/>
      <c r="C12" s="86"/>
      <c r="D12" s="86"/>
      <c r="E12" s="86"/>
      <c r="F12" s="86"/>
      <c r="G12" s="86"/>
    </row>
    <row r="13" spans="1:11" ht="18">
      <c r="A13" s="86"/>
      <c r="B13" s="86"/>
      <c r="C13" s="86"/>
      <c r="D13" s="86"/>
      <c r="E13" s="86"/>
      <c r="F13" s="86"/>
      <c r="G13" s="86"/>
    </row>
    <row r="14" spans="1:11" ht="18">
      <c r="A14" s="86"/>
      <c r="B14" s="86"/>
      <c r="C14" s="86"/>
      <c r="D14" s="86"/>
      <c r="E14" s="86"/>
      <c r="F14" s="86"/>
      <c r="G14" s="86"/>
    </row>
    <row r="15" spans="1:11" ht="18">
      <c r="A15" s="86"/>
      <c r="B15" s="86"/>
      <c r="C15" s="86"/>
      <c r="D15" s="86"/>
      <c r="E15" s="86"/>
      <c r="F15" s="86"/>
      <c r="G15" s="86"/>
    </row>
    <row r="16" spans="1:11" ht="18">
      <c r="A16" s="86"/>
      <c r="B16" s="86"/>
      <c r="C16" s="86"/>
      <c r="D16" s="86"/>
      <c r="E16" s="86"/>
      <c r="F16" s="86"/>
      <c r="G16" s="86"/>
    </row>
    <row r="17" spans="1:7" ht="18">
      <c r="A17" s="86"/>
      <c r="B17" s="86"/>
      <c r="C17" s="86"/>
      <c r="D17" s="86"/>
      <c r="E17" s="86"/>
      <c r="F17" s="86"/>
      <c r="G17" s="86"/>
    </row>
    <row r="18" spans="1:7" ht="18">
      <c r="A18" s="86"/>
      <c r="B18" s="86"/>
      <c r="C18" s="86"/>
      <c r="D18" s="86"/>
      <c r="E18" s="86"/>
      <c r="F18" s="86"/>
      <c r="G18" s="86"/>
    </row>
    <row r="19" spans="1:7" ht="18">
      <c r="A19" s="86"/>
      <c r="B19" s="86"/>
      <c r="C19" s="86"/>
      <c r="D19" s="86"/>
      <c r="E19" s="86"/>
      <c r="F19" s="86"/>
      <c r="G19" s="86"/>
    </row>
    <row r="20" spans="1:7" ht="18">
      <c r="A20" s="86"/>
      <c r="B20" s="86"/>
      <c r="C20" s="86"/>
      <c r="D20" s="86"/>
      <c r="E20" s="86"/>
      <c r="F20" s="86"/>
      <c r="G20" s="86"/>
    </row>
    <row r="21" spans="1:7" ht="18">
      <c r="A21" s="86"/>
      <c r="B21" s="86"/>
      <c r="C21" s="86"/>
      <c r="D21" s="86"/>
      <c r="E21" s="86"/>
      <c r="F21" s="86"/>
      <c r="G21" s="86"/>
    </row>
    <row r="22" spans="1:7" ht="18">
      <c r="A22" s="86"/>
      <c r="B22" s="86"/>
      <c r="C22" s="86"/>
      <c r="D22" s="86"/>
      <c r="E22" s="86"/>
      <c r="F22" s="86"/>
      <c r="G22" s="86"/>
    </row>
    <row r="23" spans="1:7" ht="18">
      <c r="A23" s="86"/>
      <c r="B23" s="86"/>
      <c r="C23" s="86"/>
      <c r="D23" s="86"/>
      <c r="E23" s="86"/>
      <c r="F23" s="86"/>
      <c r="G23" s="86"/>
    </row>
    <row r="24" spans="1:7" ht="18">
      <c r="A24" s="86"/>
      <c r="B24" s="86"/>
      <c r="C24" s="86"/>
      <c r="D24" s="86"/>
      <c r="E24" s="86"/>
      <c r="F24" s="86"/>
      <c r="G24" s="86"/>
    </row>
    <row r="25" spans="1:7" ht="18">
      <c r="A25" s="86"/>
      <c r="B25" s="86"/>
      <c r="C25" s="86"/>
      <c r="D25" s="86"/>
      <c r="E25" s="86"/>
      <c r="F25" s="86"/>
      <c r="G25" s="86"/>
    </row>
    <row r="26" spans="1:7" ht="18">
      <c r="A26" s="86"/>
      <c r="B26" s="86"/>
      <c r="C26" s="86"/>
      <c r="D26" s="86"/>
      <c r="E26" s="86"/>
      <c r="F26" s="86"/>
      <c r="G26" s="86"/>
    </row>
    <row r="27" spans="1:7" ht="18">
      <c r="A27" s="86"/>
      <c r="B27" s="86"/>
      <c r="C27" s="86"/>
      <c r="D27" s="86"/>
      <c r="E27" s="86"/>
      <c r="F27" s="86"/>
      <c r="G27" s="86"/>
    </row>
    <row r="28" spans="1:7" ht="18">
      <c r="A28" s="86"/>
      <c r="B28" s="86"/>
      <c r="C28" s="86"/>
      <c r="D28" s="86"/>
      <c r="E28" s="86"/>
      <c r="F28" s="86"/>
      <c r="G28" s="86"/>
    </row>
    <row r="29" spans="1:7" ht="18">
      <c r="A29" s="86"/>
      <c r="B29" s="86"/>
      <c r="C29" s="86"/>
      <c r="D29" s="86"/>
      <c r="E29" s="86"/>
      <c r="F29" s="86"/>
      <c r="G29" s="86"/>
    </row>
    <row r="30" spans="1:7" ht="18">
      <c r="A30" s="86"/>
      <c r="B30" s="86"/>
      <c r="C30" s="86"/>
      <c r="D30" s="86"/>
      <c r="E30" s="86"/>
      <c r="F30" s="86"/>
      <c r="G30" s="86"/>
    </row>
    <row r="31" spans="1:7" ht="18">
      <c r="A31" s="86"/>
      <c r="B31" s="86"/>
      <c r="C31" s="86"/>
      <c r="D31" s="86"/>
      <c r="E31" s="86"/>
      <c r="F31" s="86"/>
      <c r="G31" s="86"/>
    </row>
    <row r="32" spans="1:7" ht="18">
      <c r="A32" s="86"/>
      <c r="B32" s="86"/>
      <c r="C32" s="86"/>
      <c r="D32" s="86"/>
      <c r="E32" s="86"/>
      <c r="F32" s="86"/>
      <c r="G32" s="86"/>
    </row>
    <row r="33" spans="1:7" ht="18">
      <c r="A33" s="86"/>
      <c r="B33" s="86"/>
      <c r="C33" s="86"/>
      <c r="D33" s="86"/>
      <c r="E33" s="86"/>
      <c r="F33" s="86"/>
      <c r="G33" s="86"/>
    </row>
    <row r="34" spans="1:7" ht="18">
      <c r="A34" s="86"/>
      <c r="B34" s="86"/>
      <c r="C34" s="86"/>
      <c r="D34" s="86"/>
      <c r="E34" s="86"/>
      <c r="F34" s="86"/>
      <c r="G34" s="86"/>
    </row>
    <row r="35" spans="1:7" ht="18">
      <c r="A35" s="86"/>
      <c r="B35" s="86"/>
      <c r="C35" s="86"/>
      <c r="D35" s="86"/>
      <c r="E35" s="86"/>
      <c r="F35" s="86"/>
      <c r="G35" s="86"/>
    </row>
    <row r="36" spans="1:7" ht="18">
      <c r="A36" s="86"/>
      <c r="B36" s="86"/>
      <c r="C36" s="86"/>
      <c r="D36" s="86"/>
      <c r="E36" s="86"/>
      <c r="F36" s="86"/>
      <c r="G36" s="86"/>
    </row>
    <row r="37" spans="1:7" ht="18">
      <c r="A37" s="86"/>
      <c r="B37" s="86"/>
      <c r="C37" s="86"/>
      <c r="D37" s="86"/>
      <c r="E37" s="86"/>
      <c r="F37" s="86"/>
      <c r="G37" s="86"/>
    </row>
    <row r="38" spans="1:7" ht="18">
      <c r="A38" s="86"/>
      <c r="B38" s="86"/>
      <c r="C38" s="86"/>
      <c r="D38" s="86"/>
      <c r="E38" s="86"/>
      <c r="F38" s="86"/>
      <c r="G38" s="86"/>
    </row>
    <row r="39" spans="1:7" ht="18">
      <c r="A39" s="86"/>
      <c r="B39" s="86"/>
      <c r="C39" s="86"/>
      <c r="D39" s="86"/>
      <c r="E39" s="86"/>
      <c r="F39" s="86"/>
      <c r="G39" s="86"/>
    </row>
    <row r="40" spans="1:7" ht="18">
      <c r="A40" s="86"/>
      <c r="B40" s="86"/>
      <c r="C40" s="86"/>
      <c r="D40" s="86"/>
      <c r="E40" s="86"/>
      <c r="F40" s="86"/>
      <c r="G40" s="86"/>
    </row>
  </sheetData>
  <sheetProtection algorithmName="SHA-512" hashValue="C6O/WTQnLFVcLMelBypAIoSbKPY22dxp/fx4NyEZZ33tflyt3O7l2lI2FMSH8Z6LK3DPLfIzjNq9eTLysVZ+yg==" saltValue="iTAfgP2m+2fgGyp2lLKe3A==" spinCount="100000" sheet="1" objects="1" scenarios="1"/>
  <mergeCells count="14">
    <mergeCell ref="A6:B8"/>
    <mergeCell ref="E4:H4"/>
    <mergeCell ref="E3:H3"/>
    <mergeCell ref="A1:H1"/>
    <mergeCell ref="A5:B5"/>
    <mergeCell ref="A4:B4"/>
    <mergeCell ref="A3:B3"/>
    <mergeCell ref="C3:D3"/>
    <mergeCell ref="C6:H8"/>
    <mergeCell ref="C4:D4"/>
    <mergeCell ref="C5:D5"/>
    <mergeCell ref="A2:B2"/>
    <mergeCell ref="C2:D2"/>
    <mergeCell ref="E2:H2"/>
  </mergeCells>
  <phoneticPr fontId="3"/>
  <hyperlinks>
    <hyperlink ref="C3:D3" location="★注文シート!A1" display="★注文シート" xr:uid="{39EA8FA0-C597-4716-9227-7D0234BC3D46}"/>
    <hyperlink ref="C4:D4" location="★送付シート!A1" display="★送付シート" xr:uid="{B838E1E8-AEC2-43CB-BE55-E50F9785133E}"/>
    <hyperlink ref="E5" r:id="rId1" xr:uid="{4FE93949-210F-4ADA-81ED-5A4E255AB65C}"/>
    <hyperlink ref="C2:D2" location="★必要量・梱包方法!A1" display="★必要量・梱包方法" xr:uid="{70E49B29-885D-4CCC-AB17-0CA052F9D9C3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5D587-22DE-4E2E-BD4E-E88FAABC281F}">
  <sheetPr codeName="Sheet1"/>
  <dimension ref="A1:XFD49"/>
  <sheetViews>
    <sheetView tabSelected="1" topLeftCell="A16" zoomScaleNormal="100" workbookViewId="0">
      <selection activeCell="C20" sqref="C20:F20"/>
    </sheetView>
    <sheetView tabSelected="1" topLeftCell="A31" workbookViewId="1">
      <selection activeCell="B43" sqref="B43:C43"/>
    </sheetView>
  </sheetViews>
  <sheetFormatPr defaultRowHeight="14.4"/>
  <cols>
    <col min="1" max="1" width="19.6640625" bestFit="1" customWidth="1"/>
    <col min="2" max="2" width="39.33203125" customWidth="1"/>
    <col min="3" max="3" width="3.33203125" customWidth="1"/>
    <col min="4" max="4" width="30" customWidth="1"/>
    <col min="5" max="5" width="10.5546875" bestFit="1" customWidth="1"/>
    <col min="6" max="6" width="48" customWidth="1"/>
    <col min="7" max="7" width="16.88671875" customWidth="1"/>
  </cols>
  <sheetData>
    <row r="1" spans="1:7">
      <c r="A1" s="239" t="s">
        <v>17</v>
      </c>
      <c r="B1" s="239"/>
      <c r="C1" s="239"/>
      <c r="D1" s="239"/>
      <c r="E1" s="241" t="s">
        <v>20</v>
      </c>
      <c r="F1" s="242"/>
      <c r="G1" s="242"/>
    </row>
    <row r="2" spans="1:7">
      <c r="A2" s="239"/>
      <c r="B2" s="239"/>
      <c r="C2" s="239"/>
      <c r="D2" s="239"/>
      <c r="E2" s="242"/>
      <c r="F2" s="242"/>
      <c r="G2" s="242"/>
    </row>
    <row r="3" spans="1:7" ht="19.2" customHeight="1" thickBot="1">
      <c r="A3" s="240" t="s">
        <v>18</v>
      </c>
      <c r="B3" s="240"/>
    </row>
    <row r="4" spans="1:7" ht="16.2">
      <c r="A4" s="11" t="s">
        <v>21</v>
      </c>
      <c r="B4" s="12"/>
      <c r="C4" s="243"/>
      <c r="D4" s="244"/>
    </row>
    <row r="5" spans="1:7" ht="16.2">
      <c r="A5" s="13" t="s">
        <v>23</v>
      </c>
      <c r="B5" s="14" t="s">
        <v>22</v>
      </c>
      <c r="C5" s="6"/>
    </row>
    <row r="6" spans="1:7" ht="16.2">
      <c r="A6" s="13"/>
      <c r="B6" s="14" t="s">
        <v>18</v>
      </c>
      <c r="C6" s="6"/>
      <c r="D6" s="5"/>
    </row>
    <row r="7" spans="1:7" ht="18">
      <c r="A7" s="13" t="s">
        <v>0</v>
      </c>
      <c r="B7" s="149" t="s">
        <v>262</v>
      </c>
    </row>
    <row r="8" spans="1:7" ht="16.8" thickBot="1">
      <c r="A8" s="15" t="s">
        <v>4</v>
      </c>
      <c r="B8" s="16" t="s">
        <v>19</v>
      </c>
    </row>
    <row r="9" spans="1:7" ht="18">
      <c r="A9" s="7"/>
    </row>
    <row r="10" spans="1:7" ht="35.4" customHeight="1">
      <c r="A10" s="245" t="s">
        <v>6</v>
      </c>
      <c r="B10" s="246"/>
      <c r="C10" s="246"/>
      <c r="D10" s="246"/>
      <c r="E10" s="246"/>
    </row>
    <row r="11" spans="1:7" ht="26.4" customHeight="1">
      <c r="B11" s="8" t="s">
        <v>189</v>
      </c>
      <c r="C11" s="248"/>
      <c r="D11" s="248"/>
      <c r="E11" s="248"/>
      <c r="F11" s="248"/>
    </row>
    <row r="12" spans="1:7" ht="26.4" customHeight="1">
      <c r="B12" s="8" t="s">
        <v>24</v>
      </c>
      <c r="C12" s="247"/>
      <c r="D12" s="247"/>
      <c r="E12" s="247"/>
      <c r="F12" s="247"/>
    </row>
    <row r="13" spans="1:7" ht="26.4" customHeight="1">
      <c r="B13" s="8" t="s">
        <v>25</v>
      </c>
      <c r="C13" s="247"/>
      <c r="D13" s="247"/>
      <c r="E13" s="247"/>
      <c r="F13" s="247"/>
    </row>
    <row r="14" spans="1:7" ht="26.4" customHeight="1">
      <c r="B14" s="8" t="s">
        <v>26</v>
      </c>
      <c r="C14" s="247"/>
      <c r="D14" s="247"/>
      <c r="E14" s="247"/>
      <c r="F14" s="247"/>
    </row>
    <row r="15" spans="1:7" ht="26.4" customHeight="1">
      <c r="B15" s="8" t="s">
        <v>37</v>
      </c>
      <c r="C15" s="247"/>
      <c r="D15" s="247"/>
      <c r="E15" s="247"/>
      <c r="F15" s="247"/>
    </row>
    <row r="16" spans="1:7" ht="26.4" customHeight="1">
      <c r="B16" s="8" t="s">
        <v>27</v>
      </c>
      <c r="C16" s="247"/>
      <c r="D16" s="247"/>
      <c r="E16" s="247"/>
      <c r="F16" s="247"/>
    </row>
    <row r="17" spans="1:16384" ht="26.4" customHeight="1">
      <c r="B17" s="8" t="s">
        <v>28</v>
      </c>
      <c r="C17" s="247"/>
      <c r="D17" s="247"/>
      <c r="E17" s="247"/>
      <c r="F17" s="247"/>
    </row>
    <row r="18" spans="1:16384" ht="26.4" customHeight="1">
      <c r="B18" s="8" t="s">
        <v>29</v>
      </c>
      <c r="C18" s="247"/>
      <c r="D18" s="247"/>
      <c r="E18" s="247"/>
      <c r="F18" s="247"/>
    </row>
    <row r="19" spans="1:16384" ht="26.4" customHeight="1">
      <c r="B19" s="8" t="s">
        <v>30</v>
      </c>
      <c r="C19" s="252"/>
      <c r="D19" s="247"/>
      <c r="E19" s="247"/>
      <c r="F19" s="247"/>
    </row>
    <row r="20" spans="1:16384" ht="26.4" customHeight="1">
      <c r="B20" s="8" t="s">
        <v>5</v>
      </c>
      <c r="C20" s="247"/>
      <c r="D20" s="247"/>
      <c r="E20" s="247"/>
      <c r="F20" s="247"/>
    </row>
    <row r="22" spans="1:16384" ht="45" customHeight="1">
      <c r="A22" s="245" t="s">
        <v>7</v>
      </c>
      <c r="B22" s="246"/>
      <c r="C22" s="246"/>
      <c r="D22" s="246"/>
      <c r="E22" s="246"/>
    </row>
    <row r="23" spans="1:16384" ht="26.4" customHeight="1">
      <c r="B23" s="8" t="s">
        <v>31</v>
      </c>
      <c r="C23" s="247" t="s">
        <v>1</v>
      </c>
      <c r="D23" s="247"/>
      <c r="E23" s="247"/>
      <c r="F23" s="247"/>
    </row>
    <row r="25" spans="1:16384" ht="28.8">
      <c r="A25" s="245" t="s">
        <v>8</v>
      </c>
      <c r="B25" s="246"/>
      <c r="C25" s="246"/>
      <c r="D25" s="246"/>
      <c r="E25" s="246"/>
      <c r="F25" s="245"/>
      <c r="G25" s="246"/>
      <c r="H25" s="246"/>
      <c r="I25" s="246"/>
      <c r="J25" s="246"/>
      <c r="K25" s="245"/>
      <c r="L25" s="246"/>
      <c r="M25" s="246"/>
      <c r="N25" s="246"/>
      <c r="O25" s="246"/>
      <c r="P25" s="245"/>
      <c r="Q25" s="246"/>
      <c r="R25" s="246"/>
      <c r="S25" s="246"/>
      <c r="T25" s="246"/>
      <c r="U25" s="245"/>
      <c r="V25" s="246"/>
      <c r="W25" s="246"/>
      <c r="X25" s="246"/>
      <c r="Y25" s="246"/>
      <c r="Z25" s="245"/>
      <c r="AA25" s="246"/>
      <c r="AB25" s="246"/>
      <c r="AC25" s="246"/>
      <c r="AD25" s="246"/>
      <c r="AE25" s="245"/>
      <c r="AF25" s="246"/>
      <c r="AG25" s="246"/>
      <c r="AH25" s="246"/>
      <c r="AI25" s="246"/>
      <c r="AJ25" s="245"/>
      <c r="AK25" s="246"/>
      <c r="AL25" s="246"/>
      <c r="AM25" s="246"/>
      <c r="AN25" s="246"/>
      <c r="AO25" s="245"/>
      <c r="AP25" s="246"/>
      <c r="AQ25" s="246"/>
      <c r="AR25" s="246"/>
      <c r="AS25" s="246"/>
      <c r="AT25" s="245"/>
      <c r="AU25" s="246"/>
      <c r="AV25" s="246"/>
      <c r="AW25" s="246"/>
      <c r="AX25" s="246"/>
      <c r="AY25" s="245"/>
      <c r="AZ25" s="246"/>
      <c r="BA25" s="246"/>
      <c r="BB25" s="246"/>
      <c r="BC25" s="246"/>
      <c r="BD25" s="245"/>
      <c r="BE25" s="246"/>
      <c r="BF25" s="246"/>
      <c r="BG25" s="246"/>
      <c r="BH25" s="246"/>
      <c r="BI25" s="245"/>
      <c r="BJ25" s="246"/>
      <c r="BK25" s="246"/>
      <c r="BL25" s="246"/>
      <c r="BM25" s="246"/>
      <c r="BN25" s="245"/>
      <c r="BO25" s="246"/>
      <c r="BP25" s="246"/>
      <c r="BQ25" s="246"/>
      <c r="BR25" s="246"/>
      <c r="BS25" s="245"/>
      <c r="BT25" s="246"/>
      <c r="BU25" s="246"/>
      <c r="BV25" s="246"/>
      <c r="BW25" s="246"/>
      <c r="BX25" s="245"/>
      <c r="BY25" s="246"/>
      <c r="BZ25" s="246"/>
      <c r="CA25" s="246"/>
      <c r="CB25" s="246"/>
      <c r="CC25" s="245"/>
      <c r="CD25" s="246"/>
      <c r="CE25" s="246"/>
      <c r="CF25" s="246"/>
      <c r="CG25" s="246"/>
      <c r="CH25" s="245"/>
      <c r="CI25" s="246"/>
      <c r="CJ25" s="246"/>
      <c r="CK25" s="246"/>
      <c r="CL25" s="246"/>
      <c r="CM25" s="245"/>
      <c r="CN25" s="246"/>
      <c r="CO25" s="246"/>
      <c r="CP25" s="246"/>
      <c r="CQ25" s="246"/>
      <c r="CR25" s="245"/>
      <c r="CS25" s="246"/>
      <c r="CT25" s="246"/>
      <c r="CU25" s="246"/>
      <c r="CV25" s="246"/>
      <c r="CW25" s="245"/>
      <c r="CX25" s="246"/>
      <c r="CY25" s="246"/>
      <c r="CZ25" s="246"/>
      <c r="DA25" s="246"/>
      <c r="DB25" s="245"/>
      <c r="DC25" s="246"/>
      <c r="DD25" s="246"/>
      <c r="DE25" s="246"/>
      <c r="DF25" s="246"/>
      <c r="DG25" s="245"/>
      <c r="DH25" s="246"/>
      <c r="DI25" s="246"/>
      <c r="DJ25" s="246"/>
      <c r="DK25" s="246"/>
      <c r="DL25" s="245"/>
      <c r="DM25" s="246"/>
      <c r="DN25" s="246"/>
      <c r="DO25" s="246"/>
      <c r="DP25" s="246"/>
      <c r="DQ25" s="245"/>
      <c r="DR25" s="246"/>
      <c r="DS25" s="246"/>
      <c r="DT25" s="246"/>
      <c r="DU25" s="246"/>
      <c r="DV25" s="245"/>
      <c r="DW25" s="246"/>
      <c r="DX25" s="246"/>
      <c r="DY25" s="246"/>
      <c r="DZ25" s="246"/>
      <c r="EA25" s="245"/>
      <c r="EB25" s="246"/>
      <c r="EC25" s="246"/>
      <c r="ED25" s="246"/>
      <c r="EE25" s="246"/>
      <c r="EF25" s="245"/>
      <c r="EG25" s="246"/>
      <c r="EH25" s="246"/>
      <c r="EI25" s="246"/>
      <c r="EJ25" s="246"/>
      <c r="EK25" s="245"/>
      <c r="EL25" s="246"/>
      <c r="EM25" s="246"/>
      <c r="EN25" s="246"/>
      <c r="EO25" s="246"/>
      <c r="EP25" s="245"/>
      <c r="EQ25" s="246"/>
      <c r="ER25" s="246"/>
      <c r="ES25" s="246"/>
      <c r="ET25" s="246"/>
      <c r="EU25" s="245"/>
      <c r="EV25" s="246"/>
      <c r="EW25" s="246"/>
      <c r="EX25" s="246"/>
      <c r="EY25" s="246"/>
      <c r="EZ25" s="245"/>
      <c r="FA25" s="246"/>
      <c r="FB25" s="246"/>
      <c r="FC25" s="246"/>
      <c r="FD25" s="246"/>
      <c r="FE25" s="245"/>
      <c r="FF25" s="246"/>
      <c r="FG25" s="246"/>
      <c r="FH25" s="246"/>
      <c r="FI25" s="246"/>
      <c r="FJ25" s="245"/>
      <c r="FK25" s="246"/>
      <c r="FL25" s="246"/>
      <c r="FM25" s="246"/>
      <c r="FN25" s="246"/>
      <c r="FO25" s="245"/>
      <c r="FP25" s="246"/>
      <c r="FQ25" s="246"/>
      <c r="FR25" s="246"/>
      <c r="FS25" s="246"/>
      <c r="FT25" s="245"/>
      <c r="FU25" s="246"/>
      <c r="FV25" s="246"/>
      <c r="FW25" s="246"/>
      <c r="FX25" s="246"/>
      <c r="FY25" s="245"/>
      <c r="FZ25" s="246"/>
      <c r="GA25" s="246"/>
      <c r="GB25" s="246"/>
      <c r="GC25" s="246"/>
      <c r="GD25" s="245"/>
      <c r="GE25" s="246"/>
      <c r="GF25" s="246"/>
      <c r="GG25" s="246"/>
      <c r="GH25" s="246"/>
      <c r="GI25" s="245"/>
      <c r="GJ25" s="246"/>
      <c r="GK25" s="246"/>
      <c r="GL25" s="246"/>
      <c r="GM25" s="246"/>
      <c r="GN25" s="245"/>
      <c r="GO25" s="246"/>
      <c r="GP25" s="246"/>
      <c r="GQ25" s="246"/>
      <c r="GR25" s="246"/>
      <c r="GS25" s="245"/>
      <c r="GT25" s="246"/>
      <c r="GU25" s="246"/>
      <c r="GV25" s="246"/>
      <c r="GW25" s="246"/>
      <c r="GX25" s="245"/>
      <c r="GY25" s="246"/>
      <c r="GZ25" s="246"/>
      <c r="HA25" s="246"/>
      <c r="HB25" s="246"/>
      <c r="HC25" s="245"/>
      <c r="HD25" s="246"/>
      <c r="HE25" s="246"/>
      <c r="HF25" s="246"/>
      <c r="HG25" s="246"/>
      <c r="HH25" s="245"/>
      <c r="HI25" s="246"/>
      <c r="HJ25" s="246"/>
      <c r="HK25" s="246"/>
      <c r="HL25" s="246"/>
      <c r="HM25" s="245"/>
      <c r="HN25" s="246"/>
      <c r="HO25" s="246"/>
      <c r="HP25" s="246"/>
      <c r="HQ25" s="246"/>
      <c r="HR25" s="245"/>
      <c r="HS25" s="246"/>
      <c r="HT25" s="246"/>
      <c r="HU25" s="246"/>
      <c r="HV25" s="246"/>
      <c r="HW25" s="245"/>
      <c r="HX25" s="246"/>
      <c r="HY25" s="246"/>
      <c r="HZ25" s="246"/>
      <c r="IA25" s="246"/>
      <c r="IB25" s="245"/>
      <c r="IC25" s="246"/>
      <c r="ID25" s="246"/>
      <c r="IE25" s="246"/>
      <c r="IF25" s="246"/>
      <c r="IG25" s="245"/>
      <c r="IH25" s="246"/>
      <c r="II25" s="246"/>
      <c r="IJ25" s="246"/>
      <c r="IK25" s="246"/>
      <c r="IL25" s="245"/>
      <c r="IM25" s="246"/>
      <c r="IN25" s="246"/>
      <c r="IO25" s="246"/>
      <c r="IP25" s="246"/>
      <c r="IQ25" s="245"/>
      <c r="IR25" s="246"/>
      <c r="IS25" s="246"/>
      <c r="IT25" s="246"/>
      <c r="IU25" s="246"/>
      <c r="IV25" s="245"/>
      <c r="IW25" s="246"/>
      <c r="IX25" s="246"/>
      <c r="IY25" s="246"/>
      <c r="IZ25" s="246"/>
      <c r="JA25" s="245"/>
      <c r="JB25" s="246"/>
      <c r="JC25" s="246"/>
      <c r="JD25" s="246"/>
      <c r="JE25" s="246"/>
      <c r="JF25" s="245"/>
      <c r="JG25" s="246"/>
      <c r="JH25" s="246"/>
      <c r="JI25" s="246"/>
      <c r="JJ25" s="246"/>
      <c r="JK25" s="245"/>
      <c r="JL25" s="246"/>
      <c r="JM25" s="246"/>
      <c r="JN25" s="246"/>
      <c r="JO25" s="246"/>
      <c r="JP25" s="245"/>
      <c r="JQ25" s="246"/>
      <c r="JR25" s="246"/>
      <c r="JS25" s="246"/>
      <c r="JT25" s="246"/>
      <c r="JU25" s="245"/>
      <c r="JV25" s="246"/>
      <c r="JW25" s="246"/>
      <c r="JX25" s="246"/>
      <c r="JY25" s="246"/>
      <c r="JZ25" s="245"/>
      <c r="KA25" s="246"/>
      <c r="KB25" s="246"/>
      <c r="KC25" s="246"/>
      <c r="KD25" s="246"/>
      <c r="KE25" s="245"/>
      <c r="KF25" s="246"/>
      <c r="KG25" s="246"/>
      <c r="KH25" s="246"/>
      <c r="KI25" s="246"/>
      <c r="KJ25" s="245"/>
      <c r="KK25" s="246"/>
      <c r="KL25" s="246"/>
      <c r="KM25" s="246"/>
      <c r="KN25" s="246"/>
      <c r="KO25" s="245"/>
      <c r="KP25" s="246"/>
      <c r="KQ25" s="246"/>
      <c r="KR25" s="246"/>
      <c r="KS25" s="246"/>
      <c r="KT25" s="245"/>
      <c r="KU25" s="246"/>
      <c r="KV25" s="246"/>
      <c r="KW25" s="246"/>
      <c r="KX25" s="246"/>
      <c r="KY25" s="245"/>
      <c r="KZ25" s="246"/>
      <c r="LA25" s="246"/>
      <c r="LB25" s="246"/>
      <c r="LC25" s="246"/>
      <c r="LD25" s="245"/>
      <c r="LE25" s="246"/>
      <c r="LF25" s="246"/>
      <c r="LG25" s="246"/>
      <c r="LH25" s="246"/>
      <c r="LI25" s="245"/>
      <c r="LJ25" s="246"/>
      <c r="LK25" s="246"/>
      <c r="LL25" s="246"/>
      <c r="LM25" s="246"/>
      <c r="LN25" s="245"/>
      <c r="LO25" s="246"/>
      <c r="LP25" s="246"/>
      <c r="LQ25" s="246"/>
      <c r="LR25" s="246"/>
      <c r="LS25" s="245"/>
      <c r="LT25" s="246"/>
      <c r="LU25" s="246"/>
      <c r="LV25" s="246"/>
      <c r="LW25" s="246"/>
      <c r="LX25" s="245"/>
      <c r="LY25" s="246"/>
      <c r="LZ25" s="246"/>
      <c r="MA25" s="246"/>
      <c r="MB25" s="246"/>
      <c r="MC25" s="245"/>
      <c r="MD25" s="246"/>
      <c r="ME25" s="246"/>
      <c r="MF25" s="246"/>
      <c r="MG25" s="246"/>
      <c r="MH25" s="245"/>
      <c r="MI25" s="246"/>
      <c r="MJ25" s="246"/>
      <c r="MK25" s="246"/>
      <c r="ML25" s="246"/>
      <c r="MM25" s="245"/>
      <c r="MN25" s="246"/>
      <c r="MO25" s="246"/>
      <c r="MP25" s="246"/>
      <c r="MQ25" s="246"/>
      <c r="MR25" s="245"/>
      <c r="MS25" s="246"/>
      <c r="MT25" s="246"/>
      <c r="MU25" s="246"/>
      <c r="MV25" s="246"/>
      <c r="MW25" s="245"/>
      <c r="MX25" s="246"/>
      <c r="MY25" s="246"/>
      <c r="MZ25" s="246"/>
      <c r="NA25" s="246"/>
      <c r="NB25" s="245"/>
      <c r="NC25" s="246"/>
      <c r="ND25" s="246"/>
      <c r="NE25" s="246"/>
      <c r="NF25" s="246"/>
      <c r="NG25" s="245"/>
      <c r="NH25" s="246"/>
      <c r="NI25" s="246"/>
      <c r="NJ25" s="246"/>
      <c r="NK25" s="246"/>
      <c r="NL25" s="245"/>
      <c r="NM25" s="246"/>
      <c r="NN25" s="246"/>
      <c r="NO25" s="246"/>
      <c r="NP25" s="246"/>
      <c r="NQ25" s="245"/>
      <c r="NR25" s="246"/>
      <c r="NS25" s="246"/>
      <c r="NT25" s="246"/>
      <c r="NU25" s="246"/>
      <c r="NV25" s="245"/>
      <c r="NW25" s="246"/>
      <c r="NX25" s="246"/>
      <c r="NY25" s="246"/>
      <c r="NZ25" s="246"/>
      <c r="OA25" s="245"/>
      <c r="OB25" s="246"/>
      <c r="OC25" s="246"/>
      <c r="OD25" s="246"/>
      <c r="OE25" s="246"/>
      <c r="OF25" s="245"/>
      <c r="OG25" s="246"/>
      <c r="OH25" s="246"/>
      <c r="OI25" s="246"/>
      <c r="OJ25" s="246"/>
      <c r="OK25" s="245"/>
      <c r="OL25" s="246"/>
      <c r="OM25" s="246"/>
      <c r="ON25" s="246"/>
      <c r="OO25" s="246"/>
      <c r="OP25" s="245"/>
      <c r="OQ25" s="246"/>
      <c r="OR25" s="246"/>
      <c r="OS25" s="246"/>
      <c r="OT25" s="246"/>
      <c r="OU25" s="245"/>
      <c r="OV25" s="246"/>
      <c r="OW25" s="246"/>
      <c r="OX25" s="246"/>
      <c r="OY25" s="246"/>
      <c r="OZ25" s="245"/>
      <c r="PA25" s="246"/>
      <c r="PB25" s="246"/>
      <c r="PC25" s="246"/>
      <c r="PD25" s="246"/>
      <c r="PE25" s="245"/>
      <c r="PF25" s="246"/>
      <c r="PG25" s="246"/>
      <c r="PH25" s="246"/>
      <c r="PI25" s="246"/>
      <c r="PJ25" s="245"/>
      <c r="PK25" s="246"/>
      <c r="PL25" s="246"/>
      <c r="PM25" s="246"/>
      <c r="PN25" s="246"/>
      <c r="PO25" s="245"/>
      <c r="PP25" s="246"/>
      <c r="PQ25" s="246"/>
      <c r="PR25" s="246"/>
      <c r="PS25" s="246"/>
      <c r="PT25" s="245"/>
      <c r="PU25" s="246"/>
      <c r="PV25" s="246"/>
      <c r="PW25" s="246"/>
      <c r="PX25" s="246"/>
      <c r="PY25" s="245"/>
      <c r="PZ25" s="246"/>
      <c r="QA25" s="246"/>
      <c r="QB25" s="246"/>
      <c r="QC25" s="246"/>
      <c r="QD25" s="245"/>
      <c r="QE25" s="246"/>
      <c r="QF25" s="246"/>
      <c r="QG25" s="246"/>
      <c r="QH25" s="246"/>
      <c r="QI25" s="245"/>
      <c r="QJ25" s="246"/>
      <c r="QK25" s="246"/>
      <c r="QL25" s="246"/>
      <c r="QM25" s="246"/>
      <c r="QN25" s="245"/>
      <c r="QO25" s="246"/>
      <c r="QP25" s="246"/>
      <c r="QQ25" s="246"/>
      <c r="QR25" s="246"/>
      <c r="QS25" s="245"/>
      <c r="QT25" s="246"/>
      <c r="QU25" s="246"/>
      <c r="QV25" s="246"/>
      <c r="QW25" s="246"/>
      <c r="QX25" s="245"/>
      <c r="QY25" s="246"/>
      <c r="QZ25" s="246"/>
      <c r="RA25" s="246"/>
      <c r="RB25" s="246"/>
      <c r="RC25" s="245"/>
      <c r="RD25" s="246"/>
      <c r="RE25" s="246"/>
      <c r="RF25" s="246"/>
      <c r="RG25" s="246"/>
      <c r="RH25" s="245"/>
      <c r="RI25" s="246"/>
      <c r="RJ25" s="246"/>
      <c r="RK25" s="246"/>
      <c r="RL25" s="246"/>
      <c r="RM25" s="245"/>
      <c r="RN25" s="246"/>
      <c r="RO25" s="246"/>
      <c r="RP25" s="246"/>
      <c r="RQ25" s="246"/>
      <c r="RR25" s="245"/>
      <c r="RS25" s="246"/>
      <c r="RT25" s="246"/>
      <c r="RU25" s="246"/>
      <c r="RV25" s="246"/>
      <c r="RW25" s="245"/>
      <c r="RX25" s="246"/>
      <c r="RY25" s="246"/>
      <c r="RZ25" s="246"/>
      <c r="SA25" s="246"/>
      <c r="SB25" s="245"/>
      <c r="SC25" s="246"/>
      <c r="SD25" s="246"/>
      <c r="SE25" s="246"/>
      <c r="SF25" s="246"/>
      <c r="SG25" s="245"/>
      <c r="SH25" s="246"/>
      <c r="SI25" s="246"/>
      <c r="SJ25" s="246"/>
      <c r="SK25" s="246"/>
      <c r="SL25" s="245"/>
      <c r="SM25" s="246"/>
      <c r="SN25" s="246"/>
      <c r="SO25" s="246"/>
      <c r="SP25" s="246"/>
      <c r="SQ25" s="245"/>
      <c r="SR25" s="246"/>
      <c r="SS25" s="246"/>
      <c r="ST25" s="246"/>
      <c r="SU25" s="246"/>
      <c r="SV25" s="245"/>
      <c r="SW25" s="246"/>
      <c r="SX25" s="246"/>
      <c r="SY25" s="246"/>
      <c r="SZ25" s="246"/>
      <c r="TA25" s="245"/>
      <c r="TB25" s="246"/>
      <c r="TC25" s="246"/>
      <c r="TD25" s="246"/>
      <c r="TE25" s="246"/>
      <c r="TF25" s="245"/>
      <c r="TG25" s="246"/>
      <c r="TH25" s="246"/>
      <c r="TI25" s="246"/>
      <c r="TJ25" s="246"/>
      <c r="TK25" s="245"/>
      <c r="TL25" s="246"/>
      <c r="TM25" s="246"/>
      <c r="TN25" s="246"/>
      <c r="TO25" s="246"/>
      <c r="TP25" s="245"/>
      <c r="TQ25" s="246"/>
      <c r="TR25" s="246"/>
      <c r="TS25" s="246"/>
      <c r="TT25" s="246"/>
      <c r="TU25" s="245"/>
      <c r="TV25" s="246"/>
      <c r="TW25" s="246"/>
      <c r="TX25" s="246"/>
      <c r="TY25" s="246"/>
      <c r="TZ25" s="245"/>
      <c r="UA25" s="246"/>
      <c r="UB25" s="246"/>
      <c r="UC25" s="246"/>
      <c r="UD25" s="246"/>
      <c r="UE25" s="245"/>
      <c r="UF25" s="246"/>
      <c r="UG25" s="246"/>
      <c r="UH25" s="246"/>
      <c r="UI25" s="246"/>
      <c r="UJ25" s="245"/>
      <c r="UK25" s="246"/>
      <c r="UL25" s="246"/>
      <c r="UM25" s="246"/>
      <c r="UN25" s="246"/>
      <c r="UO25" s="245"/>
      <c r="UP25" s="246"/>
      <c r="UQ25" s="246"/>
      <c r="UR25" s="246"/>
      <c r="US25" s="246"/>
      <c r="UT25" s="245"/>
      <c r="UU25" s="246"/>
      <c r="UV25" s="246"/>
      <c r="UW25" s="246"/>
      <c r="UX25" s="246"/>
      <c r="UY25" s="245"/>
      <c r="UZ25" s="246"/>
      <c r="VA25" s="246"/>
      <c r="VB25" s="246"/>
      <c r="VC25" s="246"/>
      <c r="VD25" s="245"/>
      <c r="VE25" s="246"/>
      <c r="VF25" s="246"/>
      <c r="VG25" s="246"/>
      <c r="VH25" s="246"/>
      <c r="VI25" s="245"/>
      <c r="VJ25" s="246"/>
      <c r="VK25" s="246"/>
      <c r="VL25" s="246"/>
      <c r="VM25" s="246"/>
      <c r="VN25" s="245"/>
      <c r="VO25" s="246"/>
      <c r="VP25" s="246"/>
      <c r="VQ25" s="246"/>
      <c r="VR25" s="246"/>
      <c r="VS25" s="245"/>
      <c r="VT25" s="246"/>
      <c r="VU25" s="246"/>
      <c r="VV25" s="246"/>
      <c r="VW25" s="246"/>
      <c r="VX25" s="245"/>
      <c r="VY25" s="246"/>
      <c r="VZ25" s="246"/>
      <c r="WA25" s="246"/>
      <c r="WB25" s="246"/>
      <c r="WC25" s="245"/>
      <c r="WD25" s="246"/>
      <c r="WE25" s="246"/>
      <c r="WF25" s="246"/>
      <c r="WG25" s="246"/>
      <c r="WH25" s="245"/>
      <c r="WI25" s="246"/>
      <c r="WJ25" s="246"/>
      <c r="WK25" s="246"/>
      <c r="WL25" s="246"/>
      <c r="WM25" s="245"/>
      <c r="WN25" s="246"/>
      <c r="WO25" s="246"/>
      <c r="WP25" s="246"/>
      <c r="WQ25" s="246"/>
      <c r="WR25" s="245"/>
      <c r="WS25" s="246"/>
      <c r="WT25" s="246"/>
      <c r="WU25" s="246"/>
      <c r="WV25" s="246"/>
      <c r="WW25" s="245"/>
      <c r="WX25" s="246"/>
      <c r="WY25" s="246"/>
      <c r="WZ25" s="246"/>
      <c r="XA25" s="246"/>
      <c r="XB25" s="245"/>
      <c r="XC25" s="246"/>
      <c r="XD25" s="246"/>
      <c r="XE25" s="246"/>
      <c r="XF25" s="246"/>
      <c r="XG25" s="245"/>
      <c r="XH25" s="246"/>
      <c r="XI25" s="246"/>
      <c r="XJ25" s="246"/>
      <c r="XK25" s="246"/>
      <c r="XL25" s="245"/>
      <c r="XM25" s="246"/>
      <c r="XN25" s="246"/>
      <c r="XO25" s="246"/>
      <c r="XP25" s="246"/>
      <c r="XQ25" s="245"/>
      <c r="XR25" s="246"/>
      <c r="XS25" s="246"/>
      <c r="XT25" s="246"/>
      <c r="XU25" s="246"/>
      <c r="XV25" s="245"/>
      <c r="XW25" s="246"/>
      <c r="XX25" s="246"/>
      <c r="XY25" s="246"/>
      <c r="XZ25" s="246"/>
      <c r="YA25" s="245"/>
      <c r="YB25" s="246"/>
      <c r="YC25" s="246"/>
      <c r="YD25" s="246"/>
      <c r="YE25" s="246"/>
      <c r="YF25" s="245"/>
      <c r="YG25" s="246"/>
      <c r="YH25" s="246"/>
      <c r="YI25" s="246"/>
      <c r="YJ25" s="246"/>
      <c r="YK25" s="245"/>
      <c r="YL25" s="246"/>
      <c r="YM25" s="246"/>
      <c r="YN25" s="246"/>
      <c r="YO25" s="246"/>
      <c r="YP25" s="245"/>
      <c r="YQ25" s="246"/>
      <c r="YR25" s="246"/>
      <c r="YS25" s="246"/>
      <c r="YT25" s="246"/>
      <c r="YU25" s="245"/>
      <c r="YV25" s="246"/>
      <c r="YW25" s="246"/>
      <c r="YX25" s="246"/>
      <c r="YY25" s="246"/>
      <c r="YZ25" s="245"/>
      <c r="ZA25" s="246"/>
      <c r="ZB25" s="246"/>
      <c r="ZC25" s="246"/>
      <c r="ZD25" s="246"/>
      <c r="ZE25" s="245"/>
      <c r="ZF25" s="246"/>
      <c r="ZG25" s="246"/>
      <c r="ZH25" s="246"/>
      <c r="ZI25" s="246"/>
      <c r="ZJ25" s="245"/>
      <c r="ZK25" s="246"/>
      <c r="ZL25" s="246"/>
      <c r="ZM25" s="246"/>
      <c r="ZN25" s="246"/>
      <c r="ZO25" s="245"/>
      <c r="ZP25" s="246"/>
      <c r="ZQ25" s="246"/>
      <c r="ZR25" s="246"/>
      <c r="ZS25" s="246"/>
      <c r="ZT25" s="245"/>
      <c r="ZU25" s="246"/>
      <c r="ZV25" s="246"/>
      <c r="ZW25" s="246"/>
      <c r="ZX25" s="246"/>
      <c r="ZY25" s="245"/>
      <c r="ZZ25" s="246"/>
      <c r="AAA25" s="246"/>
      <c r="AAB25" s="246"/>
      <c r="AAC25" s="246"/>
      <c r="AAD25" s="245"/>
      <c r="AAE25" s="246"/>
      <c r="AAF25" s="246"/>
      <c r="AAG25" s="246"/>
      <c r="AAH25" s="246"/>
      <c r="AAI25" s="245"/>
      <c r="AAJ25" s="246"/>
      <c r="AAK25" s="246"/>
      <c r="AAL25" s="246"/>
      <c r="AAM25" s="246"/>
      <c r="AAN25" s="245"/>
      <c r="AAO25" s="246"/>
      <c r="AAP25" s="246"/>
      <c r="AAQ25" s="246"/>
      <c r="AAR25" s="246"/>
      <c r="AAS25" s="245"/>
      <c r="AAT25" s="246"/>
      <c r="AAU25" s="246"/>
      <c r="AAV25" s="246"/>
      <c r="AAW25" s="246"/>
      <c r="AAX25" s="245"/>
      <c r="AAY25" s="246"/>
      <c r="AAZ25" s="246"/>
      <c r="ABA25" s="246"/>
      <c r="ABB25" s="246"/>
      <c r="ABC25" s="245"/>
      <c r="ABD25" s="246"/>
      <c r="ABE25" s="246"/>
      <c r="ABF25" s="246"/>
      <c r="ABG25" s="246"/>
      <c r="ABH25" s="245"/>
      <c r="ABI25" s="246"/>
      <c r="ABJ25" s="246"/>
      <c r="ABK25" s="246"/>
      <c r="ABL25" s="246"/>
      <c r="ABM25" s="245"/>
      <c r="ABN25" s="246"/>
      <c r="ABO25" s="246"/>
      <c r="ABP25" s="246"/>
      <c r="ABQ25" s="246"/>
      <c r="ABR25" s="245"/>
      <c r="ABS25" s="246"/>
      <c r="ABT25" s="246"/>
      <c r="ABU25" s="246"/>
      <c r="ABV25" s="246"/>
      <c r="ABW25" s="245"/>
      <c r="ABX25" s="246"/>
      <c r="ABY25" s="246"/>
      <c r="ABZ25" s="246"/>
      <c r="ACA25" s="246"/>
      <c r="ACB25" s="245"/>
      <c r="ACC25" s="246"/>
      <c r="ACD25" s="246"/>
      <c r="ACE25" s="246"/>
      <c r="ACF25" s="246"/>
      <c r="ACG25" s="245"/>
      <c r="ACH25" s="246"/>
      <c r="ACI25" s="246"/>
      <c r="ACJ25" s="246"/>
      <c r="ACK25" s="246"/>
      <c r="ACL25" s="245"/>
      <c r="ACM25" s="246"/>
      <c r="ACN25" s="246"/>
      <c r="ACO25" s="246"/>
      <c r="ACP25" s="246"/>
      <c r="ACQ25" s="245"/>
      <c r="ACR25" s="246"/>
      <c r="ACS25" s="246"/>
      <c r="ACT25" s="246"/>
      <c r="ACU25" s="246"/>
      <c r="ACV25" s="245"/>
      <c r="ACW25" s="246"/>
      <c r="ACX25" s="246"/>
      <c r="ACY25" s="246"/>
      <c r="ACZ25" s="246"/>
      <c r="ADA25" s="245"/>
      <c r="ADB25" s="246"/>
      <c r="ADC25" s="246"/>
      <c r="ADD25" s="246"/>
      <c r="ADE25" s="246"/>
      <c r="ADF25" s="245"/>
      <c r="ADG25" s="246"/>
      <c r="ADH25" s="246"/>
      <c r="ADI25" s="246"/>
      <c r="ADJ25" s="246"/>
      <c r="ADK25" s="245"/>
      <c r="ADL25" s="246"/>
      <c r="ADM25" s="246"/>
      <c r="ADN25" s="246"/>
      <c r="ADO25" s="246"/>
      <c r="ADP25" s="245"/>
      <c r="ADQ25" s="246"/>
      <c r="ADR25" s="246"/>
      <c r="ADS25" s="246"/>
      <c r="ADT25" s="246"/>
      <c r="ADU25" s="245"/>
      <c r="ADV25" s="246"/>
      <c r="ADW25" s="246"/>
      <c r="ADX25" s="246"/>
      <c r="ADY25" s="246"/>
      <c r="ADZ25" s="245"/>
      <c r="AEA25" s="246"/>
      <c r="AEB25" s="246"/>
      <c r="AEC25" s="246"/>
      <c r="AED25" s="246"/>
      <c r="AEE25" s="245"/>
      <c r="AEF25" s="246"/>
      <c r="AEG25" s="246"/>
      <c r="AEH25" s="246"/>
      <c r="AEI25" s="246"/>
      <c r="AEJ25" s="245"/>
      <c r="AEK25" s="246"/>
      <c r="AEL25" s="246"/>
      <c r="AEM25" s="246"/>
      <c r="AEN25" s="246"/>
      <c r="AEO25" s="245"/>
      <c r="AEP25" s="246"/>
      <c r="AEQ25" s="246"/>
      <c r="AER25" s="246"/>
      <c r="AES25" s="246"/>
      <c r="AET25" s="245"/>
      <c r="AEU25" s="246"/>
      <c r="AEV25" s="246"/>
      <c r="AEW25" s="246"/>
      <c r="AEX25" s="246"/>
      <c r="AEY25" s="245"/>
      <c r="AEZ25" s="246"/>
      <c r="AFA25" s="246"/>
      <c r="AFB25" s="246"/>
      <c r="AFC25" s="246"/>
      <c r="AFD25" s="245"/>
      <c r="AFE25" s="246"/>
      <c r="AFF25" s="246"/>
      <c r="AFG25" s="246"/>
      <c r="AFH25" s="246"/>
      <c r="AFI25" s="245"/>
      <c r="AFJ25" s="246"/>
      <c r="AFK25" s="246"/>
      <c r="AFL25" s="246"/>
      <c r="AFM25" s="246"/>
      <c r="AFN25" s="245"/>
      <c r="AFO25" s="246"/>
      <c r="AFP25" s="246"/>
      <c r="AFQ25" s="246"/>
      <c r="AFR25" s="246"/>
      <c r="AFS25" s="245"/>
      <c r="AFT25" s="246"/>
      <c r="AFU25" s="246"/>
      <c r="AFV25" s="246"/>
      <c r="AFW25" s="246"/>
      <c r="AFX25" s="245"/>
      <c r="AFY25" s="246"/>
      <c r="AFZ25" s="246"/>
      <c r="AGA25" s="246"/>
      <c r="AGB25" s="246"/>
      <c r="AGC25" s="245"/>
      <c r="AGD25" s="246"/>
      <c r="AGE25" s="246"/>
      <c r="AGF25" s="246"/>
      <c r="AGG25" s="246"/>
      <c r="AGH25" s="245"/>
      <c r="AGI25" s="246"/>
      <c r="AGJ25" s="246"/>
      <c r="AGK25" s="246"/>
      <c r="AGL25" s="246"/>
      <c r="AGM25" s="245"/>
      <c r="AGN25" s="246"/>
      <c r="AGO25" s="246"/>
      <c r="AGP25" s="246"/>
      <c r="AGQ25" s="246"/>
      <c r="AGR25" s="245"/>
      <c r="AGS25" s="246"/>
      <c r="AGT25" s="246"/>
      <c r="AGU25" s="246"/>
      <c r="AGV25" s="246"/>
      <c r="AGW25" s="245"/>
      <c r="AGX25" s="246"/>
      <c r="AGY25" s="246"/>
      <c r="AGZ25" s="246"/>
      <c r="AHA25" s="246"/>
      <c r="AHB25" s="245"/>
      <c r="AHC25" s="246"/>
      <c r="AHD25" s="246"/>
      <c r="AHE25" s="246"/>
      <c r="AHF25" s="246"/>
      <c r="AHG25" s="245"/>
      <c r="AHH25" s="246"/>
      <c r="AHI25" s="246"/>
      <c r="AHJ25" s="246"/>
      <c r="AHK25" s="246"/>
      <c r="AHL25" s="245"/>
      <c r="AHM25" s="246"/>
      <c r="AHN25" s="246"/>
      <c r="AHO25" s="246"/>
      <c r="AHP25" s="246"/>
      <c r="AHQ25" s="245"/>
      <c r="AHR25" s="246"/>
      <c r="AHS25" s="246"/>
      <c r="AHT25" s="246"/>
      <c r="AHU25" s="246"/>
      <c r="AHV25" s="245"/>
      <c r="AHW25" s="246"/>
      <c r="AHX25" s="246"/>
      <c r="AHY25" s="246"/>
      <c r="AHZ25" s="246"/>
      <c r="AIA25" s="245"/>
      <c r="AIB25" s="246"/>
      <c r="AIC25" s="246"/>
      <c r="AID25" s="246"/>
      <c r="AIE25" s="246"/>
      <c r="AIF25" s="245"/>
      <c r="AIG25" s="246"/>
      <c r="AIH25" s="246"/>
      <c r="AII25" s="246"/>
      <c r="AIJ25" s="246"/>
      <c r="AIK25" s="245"/>
      <c r="AIL25" s="246"/>
      <c r="AIM25" s="246"/>
      <c r="AIN25" s="246"/>
      <c r="AIO25" s="246"/>
      <c r="AIP25" s="245"/>
      <c r="AIQ25" s="246"/>
      <c r="AIR25" s="246"/>
      <c r="AIS25" s="246"/>
      <c r="AIT25" s="246"/>
      <c r="AIU25" s="245"/>
      <c r="AIV25" s="246"/>
      <c r="AIW25" s="246"/>
      <c r="AIX25" s="246"/>
      <c r="AIY25" s="246"/>
      <c r="AIZ25" s="245"/>
      <c r="AJA25" s="246"/>
      <c r="AJB25" s="246"/>
      <c r="AJC25" s="246"/>
      <c r="AJD25" s="246"/>
      <c r="AJE25" s="245"/>
      <c r="AJF25" s="246"/>
      <c r="AJG25" s="246"/>
      <c r="AJH25" s="246"/>
      <c r="AJI25" s="246"/>
      <c r="AJJ25" s="245"/>
      <c r="AJK25" s="246"/>
      <c r="AJL25" s="246"/>
      <c r="AJM25" s="246"/>
      <c r="AJN25" s="246"/>
      <c r="AJO25" s="245"/>
      <c r="AJP25" s="246"/>
      <c r="AJQ25" s="246"/>
      <c r="AJR25" s="246"/>
      <c r="AJS25" s="246"/>
      <c r="AJT25" s="245"/>
      <c r="AJU25" s="246"/>
      <c r="AJV25" s="246"/>
      <c r="AJW25" s="246"/>
      <c r="AJX25" s="246"/>
      <c r="AJY25" s="245"/>
      <c r="AJZ25" s="246"/>
      <c r="AKA25" s="246"/>
      <c r="AKB25" s="246"/>
      <c r="AKC25" s="246"/>
      <c r="AKD25" s="245"/>
      <c r="AKE25" s="246"/>
      <c r="AKF25" s="246"/>
      <c r="AKG25" s="246"/>
      <c r="AKH25" s="246"/>
      <c r="AKI25" s="245"/>
      <c r="AKJ25" s="246"/>
      <c r="AKK25" s="246"/>
      <c r="AKL25" s="246"/>
      <c r="AKM25" s="246"/>
      <c r="AKN25" s="245"/>
      <c r="AKO25" s="246"/>
      <c r="AKP25" s="246"/>
      <c r="AKQ25" s="246"/>
      <c r="AKR25" s="246"/>
      <c r="AKS25" s="245"/>
      <c r="AKT25" s="246"/>
      <c r="AKU25" s="246"/>
      <c r="AKV25" s="246"/>
      <c r="AKW25" s="246"/>
      <c r="AKX25" s="245"/>
      <c r="AKY25" s="246"/>
      <c r="AKZ25" s="246"/>
      <c r="ALA25" s="246"/>
      <c r="ALB25" s="246"/>
      <c r="ALC25" s="245"/>
      <c r="ALD25" s="246"/>
      <c r="ALE25" s="246"/>
      <c r="ALF25" s="246"/>
      <c r="ALG25" s="246"/>
      <c r="ALH25" s="245"/>
      <c r="ALI25" s="246"/>
      <c r="ALJ25" s="246"/>
      <c r="ALK25" s="246"/>
      <c r="ALL25" s="246"/>
      <c r="ALM25" s="245"/>
      <c r="ALN25" s="246"/>
      <c r="ALO25" s="246"/>
      <c r="ALP25" s="246"/>
      <c r="ALQ25" s="246"/>
      <c r="ALR25" s="245"/>
      <c r="ALS25" s="246"/>
      <c r="ALT25" s="246"/>
      <c r="ALU25" s="246"/>
      <c r="ALV25" s="246"/>
      <c r="ALW25" s="245"/>
      <c r="ALX25" s="246"/>
      <c r="ALY25" s="246"/>
      <c r="ALZ25" s="246"/>
      <c r="AMA25" s="246"/>
      <c r="AMB25" s="245"/>
      <c r="AMC25" s="246"/>
      <c r="AMD25" s="246"/>
      <c r="AME25" s="246"/>
      <c r="AMF25" s="246"/>
      <c r="AMG25" s="245"/>
      <c r="AMH25" s="246"/>
      <c r="AMI25" s="246"/>
      <c r="AMJ25" s="246"/>
      <c r="AMK25" s="246"/>
      <c r="AML25" s="245"/>
      <c r="AMM25" s="246"/>
      <c r="AMN25" s="246"/>
      <c r="AMO25" s="246"/>
      <c r="AMP25" s="246"/>
      <c r="AMQ25" s="245"/>
      <c r="AMR25" s="246"/>
      <c r="AMS25" s="246"/>
      <c r="AMT25" s="246"/>
      <c r="AMU25" s="246"/>
      <c r="AMV25" s="245"/>
      <c r="AMW25" s="246"/>
      <c r="AMX25" s="246"/>
      <c r="AMY25" s="246"/>
      <c r="AMZ25" s="246"/>
      <c r="ANA25" s="245"/>
      <c r="ANB25" s="246"/>
      <c r="ANC25" s="246"/>
      <c r="AND25" s="246"/>
      <c r="ANE25" s="246"/>
      <c r="ANF25" s="245"/>
      <c r="ANG25" s="246"/>
      <c r="ANH25" s="246"/>
      <c r="ANI25" s="246"/>
      <c r="ANJ25" s="246"/>
      <c r="ANK25" s="245"/>
      <c r="ANL25" s="246"/>
      <c r="ANM25" s="246"/>
      <c r="ANN25" s="246"/>
      <c r="ANO25" s="246"/>
      <c r="ANP25" s="245"/>
      <c r="ANQ25" s="246"/>
      <c r="ANR25" s="246"/>
      <c r="ANS25" s="246"/>
      <c r="ANT25" s="246"/>
      <c r="ANU25" s="245"/>
      <c r="ANV25" s="246"/>
      <c r="ANW25" s="246"/>
      <c r="ANX25" s="246"/>
      <c r="ANY25" s="246"/>
      <c r="ANZ25" s="245"/>
      <c r="AOA25" s="246"/>
      <c r="AOB25" s="246"/>
      <c r="AOC25" s="246"/>
      <c r="AOD25" s="246"/>
      <c r="AOE25" s="245"/>
      <c r="AOF25" s="246"/>
      <c r="AOG25" s="246"/>
      <c r="AOH25" s="246"/>
      <c r="AOI25" s="246"/>
      <c r="AOJ25" s="245"/>
      <c r="AOK25" s="246"/>
      <c r="AOL25" s="246"/>
      <c r="AOM25" s="246"/>
      <c r="AON25" s="246"/>
      <c r="AOO25" s="245"/>
      <c r="AOP25" s="246"/>
      <c r="AOQ25" s="246"/>
      <c r="AOR25" s="246"/>
      <c r="AOS25" s="246"/>
      <c r="AOT25" s="245"/>
      <c r="AOU25" s="246"/>
      <c r="AOV25" s="246"/>
      <c r="AOW25" s="246"/>
      <c r="AOX25" s="246"/>
      <c r="AOY25" s="245"/>
      <c r="AOZ25" s="246"/>
      <c r="APA25" s="246"/>
      <c r="APB25" s="246"/>
      <c r="APC25" s="246"/>
      <c r="APD25" s="245"/>
      <c r="APE25" s="246"/>
      <c r="APF25" s="246"/>
      <c r="APG25" s="246"/>
      <c r="APH25" s="246"/>
      <c r="API25" s="245"/>
      <c r="APJ25" s="246"/>
      <c r="APK25" s="246"/>
      <c r="APL25" s="246"/>
      <c r="APM25" s="246"/>
      <c r="APN25" s="245"/>
      <c r="APO25" s="246"/>
      <c r="APP25" s="246"/>
      <c r="APQ25" s="246"/>
      <c r="APR25" s="246"/>
      <c r="APS25" s="245"/>
      <c r="APT25" s="246"/>
      <c r="APU25" s="246"/>
      <c r="APV25" s="246"/>
      <c r="APW25" s="246"/>
      <c r="APX25" s="245"/>
      <c r="APY25" s="246"/>
      <c r="APZ25" s="246"/>
      <c r="AQA25" s="246"/>
      <c r="AQB25" s="246"/>
      <c r="AQC25" s="245"/>
      <c r="AQD25" s="246"/>
      <c r="AQE25" s="246"/>
      <c r="AQF25" s="246"/>
      <c r="AQG25" s="246"/>
      <c r="AQH25" s="245"/>
      <c r="AQI25" s="246"/>
      <c r="AQJ25" s="246"/>
      <c r="AQK25" s="246"/>
      <c r="AQL25" s="246"/>
      <c r="AQM25" s="245"/>
      <c r="AQN25" s="246"/>
      <c r="AQO25" s="246"/>
      <c r="AQP25" s="246"/>
      <c r="AQQ25" s="246"/>
      <c r="AQR25" s="245"/>
      <c r="AQS25" s="246"/>
      <c r="AQT25" s="246"/>
      <c r="AQU25" s="246"/>
      <c r="AQV25" s="246"/>
      <c r="AQW25" s="245"/>
      <c r="AQX25" s="246"/>
      <c r="AQY25" s="246"/>
      <c r="AQZ25" s="246"/>
      <c r="ARA25" s="246"/>
      <c r="ARB25" s="245"/>
      <c r="ARC25" s="246"/>
      <c r="ARD25" s="246"/>
      <c r="ARE25" s="246"/>
      <c r="ARF25" s="246"/>
      <c r="ARG25" s="245"/>
      <c r="ARH25" s="246"/>
      <c r="ARI25" s="246"/>
      <c r="ARJ25" s="246"/>
      <c r="ARK25" s="246"/>
      <c r="ARL25" s="245"/>
      <c r="ARM25" s="246"/>
      <c r="ARN25" s="246"/>
      <c r="ARO25" s="246"/>
      <c r="ARP25" s="246"/>
      <c r="ARQ25" s="245"/>
      <c r="ARR25" s="246"/>
      <c r="ARS25" s="246"/>
      <c r="ART25" s="246"/>
      <c r="ARU25" s="246"/>
      <c r="ARV25" s="245"/>
      <c r="ARW25" s="246"/>
      <c r="ARX25" s="246"/>
      <c r="ARY25" s="246"/>
      <c r="ARZ25" s="246"/>
      <c r="ASA25" s="245"/>
      <c r="ASB25" s="246"/>
      <c r="ASC25" s="246"/>
      <c r="ASD25" s="246"/>
      <c r="ASE25" s="246"/>
      <c r="ASF25" s="245"/>
      <c r="ASG25" s="246"/>
      <c r="ASH25" s="246"/>
      <c r="ASI25" s="246"/>
      <c r="ASJ25" s="246"/>
      <c r="ASK25" s="245"/>
      <c r="ASL25" s="246"/>
      <c r="ASM25" s="246"/>
      <c r="ASN25" s="246"/>
      <c r="ASO25" s="246"/>
      <c r="ASP25" s="245"/>
      <c r="ASQ25" s="246"/>
      <c r="ASR25" s="246"/>
      <c r="ASS25" s="246"/>
      <c r="AST25" s="246"/>
      <c r="ASU25" s="245"/>
      <c r="ASV25" s="246"/>
      <c r="ASW25" s="246"/>
      <c r="ASX25" s="246"/>
      <c r="ASY25" s="246"/>
      <c r="ASZ25" s="245"/>
      <c r="ATA25" s="246"/>
      <c r="ATB25" s="246"/>
      <c r="ATC25" s="246"/>
      <c r="ATD25" s="246"/>
      <c r="ATE25" s="245"/>
      <c r="ATF25" s="246"/>
      <c r="ATG25" s="246"/>
      <c r="ATH25" s="246"/>
      <c r="ATI25" s="246"/>
      <c r="ATJ25" s="245"/>
      <c r="ATK25" s="246"/>
      <c r="ATL25" s="246"/>
      <c r="ATM25" s="246"/>
      <c r="ATN25" s="246"/>
      <c r="ATO25" s="245"/>
      <c r="ATP25" s="246"/>
      <c r="ATQ25" s="246"/>
      <c r="ATR25" s="246"/>
      <c r="ATS25" s="246"/>
      <c r="ATT25" s="245"/>
      <c r="ATU25" s="246"/>
      <c r="ATV25" s="246"/>
      <c r="ATW25" s="246"/>
      <c r="ATX25" s="246"/>
      <c r="ATY25" s="245"/>
      <c r="ATZ25" s="246"/>
      <c r="AUA25" s="246"/>
      <c r="AUB25" s="246"/>
      <c r="AUC25" s="246"/>
      <c r="AUD25" s="245"/>
      <c r="AUE25" s="246"/>
      <c r="AUF25" s="246"/>
      <c r="AUG25" s="246"/>
      <c r="AUH25" s="246"/>
      <c r="AUI25" s="245"/>
      <c r="AUJ25" s="246"/>
      <c r="AUK25" s="246"/>
      <c r="AUL25" s="246"/>
      <c r="AUM25" s="246"/>
      <c r="AUN25" s="245"/>
      <c r="AUO25" s="246"/>
      <c r="AUP25" s="246"/>
      <c r="AUQ25" s="246"/>
      <c r="AUR25" s="246"/>
      <c r="AUS25" s="245"/>
      <c r="AUT25" s="246"/>
      <c r="AUU25" s="246"/>
      <c r="AUV25" s="246"/>
      <c r="AUW25" s="246"/>
      <c r="AUX25" s="245"/>
      <c r="AUY25" s="246"/>
      <c r="AUZ25" s="246"/>
      <c r="AVA25" s="246"/>
      <c r="AVB25" s="246"/>
      <c r="AVC25" s="245"/>
      <c r="AVD25" s="246"/>
      <c r="AVE25" s="246"/>
      <c r="AVF25" s="246"/>
      <c r="AVG25" s="246"/>
      <c r="AVH25" s="245"/>
      <c r="AVI25" s="246"/>
      <c r="AVJ25" s="246"/>
      <c r="AVK25" s="246"/>
      <c r="AVL25" s="246"/>
      <c r="AVM25" s="245"/>
      <c r="AVN25" s="246"/>
      <c r="AVO25" s="246"/>
      <c r="AVP25" s="246"/>
      <c r="AVQ25" s="246"/>
      <c r="AVR25" s="245"/>
      <c r="AVS25" s="246"/>
      <c r="AVT25" s="246"/>
      <c r="AVU25" s="246"/>
      <c r="AVV25" s="246"/>
      <c r="AVW25" s="245"/>
      <c r="AVX25" s="246"/>
      <c r="AVY25" s="246"/>
      <c r="AVZ25" s="246"/>
      <c r="AWA25" s="246"/>
      <c r="AWB25" s="245"/>
      <c r="AWC25" s="246"/>
      <c r="AWD25" s="246"/>
      <c r="AWE25" s="246"/>
      <c r="AWF25" s="246"/>
      <c r="AWG25" s="245"/>
      <c r="AWH25" s="246"/>
      <c r="AWI25" s="246"/>
      <c r="AWJ25" s="246"/>
      <c r="AWK25" s="246"/>
      <c r="AWL25" s="245"/>
      <c r="AWM25" s="246"/>
      <c r="AWN25" s="246"/>
      <c r="AWO25" s="246"/>
      <c r="AWP25" s="246"/>
      <c r="AWQ25" s="245"/>
      <c r="AWR25" s="246"/>
      <c r="AWS25" s="246"/>
      <c r="AWT25" s="246"/>
      <c r="AWU25" s="246"/>
      <c r="AWV25" s="245"/>
      <c r="AWW25" s="246"/>
      <c r="AWX25" s="246"/>
      <c r="AWY25" s="246"/>
      <c r="AWZ25" s="246"/>
      <c r="AXA25" s="245"/>
      <c r="AXB25" s="246"/>
      <c r="AXC25" s="246"/>
      <c r="AXD25" s="246"/>
      <c r="AXE25" s="246"/>
      <c r="AXF25" s="245"/>
      <c r="AXG25" s="246"/>
      <c r="AXH25" s="246"/>
      <c r="AXI25" s="246"/>
      <c r="AXJ25" s="246"/>
      <c r="AXK25" s="245"/>
      <c r="AXL25" s="246"/>
      <c r="AXM25" s="246"/>
      <c r="AXN25" s="246"/>
      <c r="AXO25" s="246"/>
      <c r="AXP25" s="245"/>
      <c r="AXQ25" s="246"/>
      <c r="AXR25" s="246"/>
      <c r="AXS25" s="246"/>
      <c r="AXT25" s="246"/>
      <c r="AXU25" s="245"/>
      <c r="AXV25" s="246"/>
      <c r="AXW25" s="246"/>
      <c r="AXX25" s="246"/>
      <c r="AXY25" s="246"/>
      <c r="AXZ25" s="245"/>
      <c r="AYA25" s="246"/>
      <c r="AYB25" s="246"/>
      <c r="AYC25" s="246"/>
      <c r="AYD25" s="246"/>
      <c r="AYE25" s="245"/>
      <c r="AYF25" s="246"/>
      <c r="AYG25" s="246"/>
      <c r="AYH25" s="246"/>
      <c r="AYI25" s="246"/>
      <c r="AYJ25" s="245"/>
      <c r="AYK25" s="246"/>
      <c r="AYL25" s="246"/>
      <c r="AYM25" s="246"/>
      <c r="AYN25" s="246"/>
      <c r="AYO25" s="245"/>
      <c r="AYP25" s="246"/>
      <c r="AYQ25" s="246"/>
      <c r="AYR25" s="246"/>
      <c r="AYS25" s="246"/>
      <c r="AYT25" s="245"/>
      <c r="AYU25" s="246"/>
      <c r="AYV25" s="246"/>
      <c r="AYW25" s="246"/>
      <c r="AYX25" s="246"/>
      <c r="AYY25" s="245"/>
      <c r="AYZ25" s="246"/>
      <c r="AZA25" s="246"/>
      <c r="AZB25" s="246"/>
      <c r="AZC25" s="246"/>
      <c r="AZD25" s="245"/>
      <c r="AZE25" s="246"/>
      <c r="AZF25" s="246"/>
      <c r="AZG25" s="246"/>
      <c r="AZH25" s="246"/>
      <c r="AZI25" s="245"/>
      <c r="AZJ25" s="246"/>
      <c r="AZK25" s="246"/>
      <c r="AZL25" s="246"/>
      <c r="AZM25" s="246"/>
      <c r="AZN25" s="245"/>
      <c r="AZO25" s="246"/>
      <c r="AZP25" s="246"/>
      <c r="AZQ25" s="246"/>
      <c r="AZR25" s="246"/>
      <c r="AZS25" s="245"/>
      <c r="AZT25" s="246"/>
      <c r="AZU25" s="246"/>
      <c r="AZV25" s="246"/>
      <c r="AZW25" s="246"/>
      <c r="AZX25" s="245"/>
      <c r="AZY25" s="246"/>
      <c r="AZZ25" s="246"/>
      <c r="BAA25" s="246"/>
      <c r="BAB25" s="246"/>
      <c r="BAC25" s="245"/>
      <c r="BAD25" s="246"/>
      <c r="BAE25" s="246"/>
      <c r="BAF25" s="246"/>
      <c r="BAG25" s="246"/>
      <c r="BAH25" s="245"/>
      <c r="BAI25" s="246"/>
      <c r="BAJ25" s="246"/>
      <c r="BAK25" s="246"/>
      <c r="BAL25" s="246"/>
      <c r="BAM25" s="245"/>
      <c r="BAN25" s="246"/>
      <c r="BAO25" s="246"/>
      <c r="BAP25" s="246"/>
      <c r="BAQ25" s="246"/>
      <c r="BAR25" s="245"/>
      <c r="BAS25" s="246"/>
      <c r="BAT25" s="246"/>
      <c r="BAU25" s="246"/>
      <c r="BAV25" s="246"/>
      <c r="BAW25" s="245"/>
      <c r="BAX25" s="246"/>
      <c r="BAY25" s="246"/>
      <c r="BAZ25" s="246"/>
      <c r="BBA25" s="246"/>
      <c r="BBB25" s="245"/>
      <c r="BBC25" s="246"/>
      <c r="BBD25" s="246"/>
      <c r="BBE25" s="246"/>
      <c r="BBF25" s="246"/>
      <c r="BBG25" s="245"/>
      <c r="BBH25" s="246"/>
      <c r="BBI25" s="246"/>
      <c r="BBJ25" s="246"/>
      <c r="BBK25" s="246"/>
      <c r="BBL25" s="245"/>
      <c r="BBM25" s="246"/>
      <c r="BBN25" s="246"/>
      <c r="BBO25" s="246"/>
      <c r="BBP25" s="246"/>
      <c r="BBQ25" s="245"/>
      <c r="BBR25" s="246"/>
      <c r="BBS25" s="246"/>
      <c r="BBT25" s="246"/>
      <c r="BBU25" s="246"/>
      <c r="BBV25" s="245"/>
      <c r="BBW25" s="246"/>
      <c r="BBX25" s="246"/>
      <c r="BBY25" s="246"/>
      <c r="BBZ25" s="246"/>
      <c r="BCA25" s="245"/>
      <c r="BCB25" s="246"/>
      <c r="BCC25" s="246"/>
      <c r="BCD25" s="246"/>
      <c r="BCE25" s="246"/>
      <c r="BCF25" s="245"/>
      <c r="BCG25" s="246"/>
      <c r="BCH25" s="246"/>
      <c r="BCI25" s="246"/>
      <c r="BCJ25" s="246"/>
      <c r="BCK25" s="245"/>
      <c r="BCL25" s="246"/>
      <c r="BCM25" s="246"/>
      <c r="BCN25" s="246"/>
      <c r="BCO25" s="246"/>
      <c r="BCP25" s="245"/>
      <c r="BCQ25" s="246"/>
      <c r="BCR25" s="246"/>
      <c r="BCS25" s="246"/>
      <c r="BCT25" s="246"/>
      <c r="BCU25" s="245"/>
      <c r="BCV25" s="246"/>
      <c r="BCW25" s="246"/>
      <c r="BCX25" s="246"/>
      <c r="BCY25" s="246"/>
      <c r="BCZ25" s="245"/>
      <c r="BDA25" s="246"/>
      <c r="BDB25" s="246"/>
      <c r="BDC25" s="246"/>
      <c r="BDD25" s="246"/>
      <c r="BDE25" s="245"/>
      <c r="BDF25" s="246"/>
      <c r="BDG25" s="246"/>
      <c r="BDH25" s="246"/>
      <c r="BDI25" s="246"/>
      <c r="BDJ25" s="245"/>
      <c r="BDK25" s="246"/>
      <c r="BDL25" s="246"/>
      <c r="BDM25" s="246"/>
      <c r="BDN25" s="246"/>
      <c r="BDO25" s="245"/>
      <c r="BDP25" s="246"/>
      <c r="BDQ25" s="246"/>
      <c r="BDR25" s="246"/>
      <c r="BDS25" s="246"/>
      <c r="BDT25" s="245"/>
      <c r="BDU25" s="246"/>
      <c r="BDV25" s="246"/>
      <c r="BDW25" s="246"/>
      <c r="BDX25" s="246"/>
      <c r="BDY25" s="245"/>
      <c r="BDZ25" s="246"/>
      <c r="BEA25" s="246"/>
      <c r="BEB25" s="246"/>
      <c r="BEC25" s="246"/>
      <c r="BED25" s="245"/>
      <c r="BEE25" s="246"/>
      <c r="BEF25" s="246"/>
      <c r="BEG25" s="246"/>
      <c r="BEH25" s="246"/>
      <c r="BEI25" s="245"/>
      <c r="BEJ25" s="246"/>
      <c r="BEK25" s="246"/>
      <c r="BEL25" s="246"/>
      <c r="BEM25" s="246"/>
      <c r="BEN25" s="245"/>
      <c r="BEO25" s="246"/>
      <c r="BEP25" s="246"/>
      <c r="BEQ25" s="246"/>
      <c r="BER25" s="246"/>
      <c r="BES25" s="245"/>
      <c r="BET25" s="246"/>
      <c r="BEU25" s="246"/>
      <c r="BEV25" s="246"/>
      <c r="BEW25" s="246"/>
      <c r="BEX25" s="245"/>
      <c r="BEY25" s="246"/>
      <c r="BEZ25" s="246"/>
      <c r="BFA25" s="246"/>
      <c r="BFB25" s="246"/>
      <c r="BFC25" s="245"/>
      <c r="BFD25" s="246"/>
      <c r="BFE25" s="246"/>
      <c r="BFF25" s="246"/>
      <c r="BFG25" s="246"/>
      <c r="BFH25" s="245"/>
      <c r="BFI25" s="246"/>
      <c r="BFJ25" s="246"/>
      <c r="BFK25" s="246"/>
      <c r="BFL25" s="246"/>
      <c r="BFM25" s="245"/>
      <c r="BFN25" s="246"/>
      <c r="BFO25" s="246"/>
      <c r="BFP25" s="246"/>
      <c r="BFQ25" s="246"/>
      <c r="BFR25" s="245"/>
      <c r="BFS25" s="246"/>
      <c r="BFT25" s="246"/>
      <c r="BFU25" s="246"/>
      <c r="BFV25" s="246"/>
      <c r="BFW25" s="245"/>
      <c r="BFX25" s="246"/>
      <c r="BFY25" s="246"/>
      <c r="BFZ25" s="246"/>
      <c r="BGA25" s="246"/>
      <c r="BGB25" s="245"/>
      <c r="BGC25" s="246"/>
      <c r="BGD25" s="246"/>
      <c r="BGE25" s="246"/>
      <c r="BGF25" s="246"/>
      <c r="BGG25" s="245"/>
      <c r="BGH25" s="246"/>
      <c r="BGI25" s="246"/>
      <c r="BGJ25" s="246"/>
      <c r="BGK25" s="246"/>
      <c r="BGL25" s="245"/>
      <c r="BGM25" s="246"/>
      <c r="BGN25" s="246"/>
      <c r="BGO25" s="246"/>
      <c r="BGP25" s="246"/>
      <c r="BGQ25" s="245"/>
      <c r="BGR25" s="246"/>
      <c r="BGS25" s="246"/>
      <c r="BGT25" s="246"/>
      <c r="BGU25" s="246"/>
      <c r="BGV25" s="245"/>
      <c r="BGW25" s="246"/>
      <c r="BGX25" s="246"/>
      <c r="BGY25" s="246"/>
      <c r="BGZ25" s="246"/>
      <c r="BHA25" s="245"/>
      <c r="BHB25" s="246"/>
      <c r="BHC25" s="246"/>
      <c r="BHD25" s="246"/>
      <c r="BHE25" s="246"/>
      <c r="BHF25" s="245"/>
      <c r="BHG25" s="246"/>
      <c r="BHH25" s="246"/>
      <c r="BHI25" s="246"/>
      <c r="BHJ25" s="246"/>
      <c r="BHK25" s="245"/>
      <c r="BHL25" s="246"/>
      <c r="BHM25" s="246"/>
      <c r="BHN25" s="246"/>
      <c r="BHO25" s="246"/>
      <c r="BHP25" s="245"/>
      <c r="BHQ25" s="246"/>
      <c r="BHR25" s="246"/>
      <c r="BHS25" s="246"/>
      <c r="BHT25" s="246"/>
      <c r="BHU25" s="245"/>
      <c r="BHV25" s="246"/>
      <c r="BHW25" s="246"/>
      <c r="BHX25" s="246"/>
      <c r="BHY25" s="246"/>
      <c r="BHZ25" s="245"/>
      <c r="BIA25" s="246"/>
      <c r="BIB25" s="246"/>
      <c r="BIC25" s="246"/>
      <c r="BID25" s="246"/>
      <c r="BIE25" s="245"/>
      <c r="BIF25" s="246"/>
      <c r="BIG25" s="246"/>
      <c r="BIH25" s="246"/>
      <c r="BII25" s="246"/>
      <c r="BIJ25" s="245"/>
      <c r="BIK25" s="246"/>
      <c r="BIL25" s="246"/>
      <c r="BIM25" s="246"/>
      <c r="BIN25" s="246"/>
      <c r="BIO25" s="245"/>
      <c r="BIP25" s="246"/>
      <c r="BIQ25" s="246"/>
      <c r="BIR25" s="246"/>
      <c r="BIS25" s="246"/>
      <c r="BIT25" s="245"/>
      <c r="BIU25" s="246"/>
      <c r="BIV25" s="246"/>
      <c r="BIW25" s="246"/>
      <c r="BIX25" s="246"/>
      <c r="BIY25" s="245"/>
      <c r="BIZ25" s="246"/>
      <c r="BJA25" s="246"/>
      <c r="BJB25" s="246"/>
      <c r="BJC25" s="246"/>
      <c r="BJD25" s="245"/>
      <c r="BJE25" s="246"/>
      <c r="BJF25" s="246"/>
      <c r="BJG25" s="246"/>
      <c r="BJH25" s="246"/>
      <c r="BJI25" s="245"/>
      <c r="BJJ25" s="246"/>
      <c r="BJK25" s="246"/>
      <c r="BJL25" s="246"/>
      <c r="BJM25" s="246"/>
      <c r="BJN25" s="245"/>
      <c r="BJO25" s="246"/>
      <c r="BJP25" s="246"/>
      <c r="BJQ25" s="246"/>
      <c r="BJR25" s="246"/>
      <c r="BJS25" s="245"/>
      <c r="BJT25" s="246"/>
      <c r="BJU25" s="246"/>
      <c r="BJV25" s="246"/>
      <c r="BJW25" s="246"/>
      <c r="BJX25" s="245"/>
      <c r="BJY25" s="246"/>
      <c r="BJZ25" s="246"/>
      <c r="BKA25" s="246"/>
      <c r="BKB25" s="246"/>
      <c r="BKC25" s="245"/>
      <c r="BKD25" s="246"/>
      <c r="BKE25" s="246"/>
      <c r="BKF25" s="246"/>
      <c r="BKG25" s="246"/>
      <c r="BKH25" s="245"/>
      <c r="BKI25" s="246"/>
      <c r="BKJ25" s="246"/>
      <c r="BKK25" s="246"/>
      <c r="BKL25" s="246"/>
      <c r="BKM25" s="245"/>
      <c r="BKN25" s="246"/>
      <c r="BKO25" s="246"/>
      <c r="BKP25" s="246"/>
      <c r="BKQ25" s="246"/>
      <c r="BKR25" s="245"/>
      <c r="BKS25" s="246"/>
      <c r="BKT25" s="246"/>
      <c r="BKU25" s="246"/>
      <c r="BKV25" s="246"/>
      <c r="BKW25" s="245"/>
      <c r="BKX25" s="246"/>
      <c r="BKY25" s="246"/>
      <c r="BKZ25" s="246"/>
      <c r="BLA25" s="246"/>
      <c r="BLB25" s="245"/>
      <c r="BLC25" s="246"/>
      <c r="BLD25" s="246"/>
      <c r="BLE25" s="246"/>
      <c r="BLF25" s="246"/>
      <c r="BLG25" s="245"/>
      <c r="BLH25" s="246"/>
      <c r="BLI25" s="246"/>
      <c r="BLJ25" s="246"/>
      <c r="BLK25" s="246"/>
      <c r="BLL25" s="245"/>
      <c r="BLM25" s="246"/>
      <c r="BLN25" s="246"/>
      <c r="BLO25" s="246"/>
      <c r="BLP25" s="246"/>
      <c r="BLQ25" s="245"/>
      <c r="BLR25" s="246"/>
      <c r="BLS25" s="246"/>
      <c r="BLT25" s="246"/>
      <c r="BLU25" s="246"/>
      <c r="BLV25" s="245"/>
      <c r="BLW25" s="246"/>
      <c r="BLX25" s="246"/>
      <c r="BLY25" s="246"/>
      <c r="BLZ25" s="246"/>
      <c r="BMA25" s="245"/>
      <c r="BMB25" s="246"/>
      <c r="BMC25" s="246"/>
      <c r="BMD25" s="246"/>
      <c r="BME25" s="246"/>
      <c r="BMF25" s="245"/>
      <c r="BMG25" s="246"/>
      <c r="BMH25" s="246"/>
      <c r="BMI25" s="246"/>
      <c r="BMJ25" s="246"/>
      <c r="BMK25" s="245"/>
      <c r="BML25" s="246"/>
      <c r="BMM25" s="246"/>
      <c r="BMN25" s="246"/>
      <c r="BMO25" s="246"/>
      <c r="BMP25" s="245"/>
      <c r="BMQ25" s="246"/>
      <c r="BMR25" s="246"/>
      <c r="BMS25" s="246"/>
      <c r="BMT25" s="246"/>
      <c r="BMU25" s="245"/>
      <c r="BMV25" s="246"/>
      <c r="BMW25" s="246"/>
      <c r="BMX25" s="246"/>
      <c r="BMY25" s="246"/>
      <c r="BMZ25" s="245"/>
      <c r="BNA25" s="246"/>
      <c r="BNB25" s="246"/>
      <c r="BNC25" s="246"/>
      <c r="BND25" s="246"/>
      <c r="BNE25" s="245"/>
      <c r="BNF25" s="246"/>
      <c r="BNG25" s="246"/>
      <c r="BNH25" s="246"/>
      <c r="BNI25" s="246"/>
      <c r="BNJ25" s="245"/>
      <c r="BNK25" s="246"/>
      <c r="BNL25" s="246"/>
      <c r="BNM25" s="246"/>
      <c r="BNN25" s="246"/>
      <c r="BNO25" s="245"/>
      <c r="BNP25" s="246"/>
      <c r="BNQ25" s="246"/>
      <c r="BNR25" s="246"/>
      <c r="BNS25" s="246"/>
      <c r="BNT25" s="245"/>
      <c r="BNU25" s="246"/>
      <c r="BNV25" s="246"/>
      <c r="BNW25" s="246"/>
      <c r="BNX25" s="246"/>
      <c r="BNY25" s="245"/>
      <c r="BNZ25" s="246"/>
      <c r="BOA25" s="246"/>
      <c r="BOB25" s="246"/>
      <c r="BOC25" s="246"/>
      <c r="BOD25" s="245"/>
      <c r="BOE25" s="246"/>
      <c r="BOF25" s="246"/>
      <c r="BOG25" s="246"/>
      <c r="BOH25" s="246"/>
      <c r="BOI25" s="245"/>
      <c r="BOJ25" s="246"/>
      <c r="BOK25" s="246"/>
      <c r="BOL25" s="246"/>
      <c r="BOM25" s="246"/>
      <c r="BON25" s="245"/>
      <c r="BOO25" s="246"/>
      <c r="BOP25" s="246"/>
      <c r="BOQ25" s="246"/>
      <c r="BOR25" s="246"/>
      <c r="BOS25" s="245"/>
      <c r="BOT25" s="246"/>
      <c r="BOU25" s="246"/>
      <c r="BOV25" s="246"/>
      <c r="BOW25" s="246"/>
      <c r="BOX25" s="245"/>
      <c r="BOY25" s="246"/>
      <c r="BOZ25" s="246"/>
      <c r="BPA25" s="246"/>
      <c r="BPB25" s="246"/>
      <c r="BPC25" s="245"/>
      <c r="BPD25" s="246"/>
      <c r="BPE25" s="246"/>
      <c r="BPF25" s="246"/>
      <c r="BPG25" s="246"/>
      <c r="BPH25" s="245"/>
      <c r="BPI25" s="246"/>
      <c r="BPJ25" s="246"/>
      <c r="BPK25" s="246"/>
      <c r="BPL25" s="246"/>
      <c r="BPM25" s="245"/>
      <c r="BPN25" s="246"/>
      <c r="BPO25" s="246"/>
      <c r="BPP25" s="246"/>
      <c r="BPQ25" s="246"/>
      <c r="BPR25" s="245"/>
      <c r="BPS25" s="246"/>
      <c r="BPT25" s="246"/>
      <c r="BPU25" s="246"/>
      <c r="BPV25" s="246"/>
      <c r="BPW25" s="245"/>
      <c r="BPX25" s="246"/>
      <c r="BPY25" s="246"/>
      <c r="BPZ25" s="246"/>
      <c r="BQA25" s="246"/>
      <c r="BQB25" s="245"/>
      <c r="BQC25" s="246"/>
      <c r="BQD25" s="246"/>
      <c r="BQE25" s="246"/>
      <c r="BQF25" s="246"/>
      <c r="BQG25" s="245"/>
      <c r="BQH25" s="246"/>
      <c r="BQI25" s="246"/>
      <c r="BQJ25" s="246"/>
      <c r="BQK25" s="246"/>
      <c r="BQL25" s="245"/>
      <c r="BQM25" s="246"/>
      <c r="BQN25" s="246"/>
      <c r="BQO25" s="246"/>
      <c r="BQP25" s="246"/>
      <c r="BQQ25" s="245"/>
      <c r="BQR25" s="246"/>
      <c r="BQS25" s="246"/>
      <c r="BQT25" s="246"/>
      <c r="BQU25" s="246"/>
      <c r="BQV25" s="245"/>
      <c r="BQW25" s="246"/>
      <c r="BQX25" s="246"/>
      <c r="BQY25" s="246"/>
      <c r="BQZ25" s="246"/>
      <c r="BRA25" s="245"/>
      <c r="BRB25" s="246"/>
      <c r="BRC25" s="246"/>
      <c r="BRD25" s="246"/>
      <c r="BRE25" s="246"/>
      <c r="BRF25" s="245"/>
      <c r="BRG25" s="246"/>
      <c r="BRH25" s="246"/>
      <c r="BRI25" s="246"/>
      <c r="BRJ25" s="246"/>
      <c r="BRK25" s="245"/>
      <c r="BRL25" s="246"/>
      <c r="BRM25" s="246"/>
      <c r="BRN25" s="246"/>
      <c r="BRO25" s="246"/>
      <c r="BRP25" s="245"/>
      <c r="BRQ25" s="246"/>
      <c r="BRR25" s="246"/>
      <c r="BRS25" s="246"/>
      <c r="BRT25" s="246"/>
      <c r="BRU25" s="245"/>
      <c r="BRV25" s="246"/>
      <c r="BRW25" s="246"/>
      <c r="BRX25" s="246"/>
      <c r="BRY25" s="246"/>
      <c r="BRZ25" s="245"/>
      <c r="BSA25" s="246"/>
      <c r="BSB25" s="246"/>
      <c r="BSC25" s="246"/>
      <c r="BSD25" s="246"/>
      <c r="BSE25" s="245"/>
      <c r="BSF25" s="246"/>
      <c r="BSG25" s="246"/>
      <c r="BSH25" s="246"/>
      <c r="BSI25" s="246"/>
      <c r="BSJ25" s="245"/>
      <c r="BSK25" s="246"/>
      <c r="BSL25" s="246"/>
      <c r="BSM25" s="246"/>
      <c r="BSN25" s="246"/>
      <c r="BSO25" s="245"/>
      <c r="BSP25" s="246"/>
      <c r="BSQ25" s="246"/>
      <c r="BSR25" s="246"/>
      <c r="BSS25" s="246"/>
      <c r="BST25" s="245"/>
      <c r="BSU25" s="246"/>
      <c r="BSV25" s="246"/>
      <c r="BSW25" s="246"/>
      <c r="BSX25" s="246"/>
      <c r="BSY25" s="245"/>
      <c r="BSZ25" s="246"/>
      <c r="BTA25" s="246"/>
      <c r="BTB25" s="246"/>
      <c r="BTC25" s="246"/>
      <c r="BTD25" s="245"/>
      <c r="BTE25" s="246"/>
      <c r="BTF25" s="246"/>
      <c r="BTG25" s="246"/>
      <c r="BTH25" s="246"/>
      <c r="BTI25" s="245"/>
      <c r="BTJ25" s="246"/>
      <c r="BTK25" s="246"/>
      <c r="BTL25" s="246"/>
      <c r="BTM25" s="246"/>
      <c r="BTN25" s="245"/>
      <c r="BTO25" s="246"/>
      <c r="BTP25" s="246"/>
      <c r="BTQ25" s="246"/>
      <c r="BTR25" s="246"/>
      <c r="BTS25" s="245"/>
      <c r="BTT25" s="246"/>
      <c r="BTU25" s="246"/>
      <c r="BTV25" s="246"/>
      <c r="BTW25" s="246"/>
      <c r="BTX25" s="245"/>
      <c r="BTY25" s="246"/>
      <c r="BTZ25" s="246"/>
      <c r="BUA25" s="246"/>
      <c r="BUB25" s="246"/>
      <c r="BUC25" s="245"/>
      <c r="BUD25" s="246"/>
      <c r="BUE25" s="246"/>
      <c r="BUF25" s="246"/>
      <c r="BUG25" s="246"/>
      <c r="BUH25" s="245"/>
      <c r="BUI25" s="246"/>
      <c r="BUJ25" s="246"/>
      <c r="BUK25" s="246"/>
      <c r="BUL25" s="246"/>
      <c r="BUM25" s="245"/>
      <c r="BUN25" s="246"/>
      <c r="BUO25" s="246"/>
      <c r="BUP25" s="246"/>
      <c r="BUQ25" s="246"/>
      <c r="BUR25" s="245"/>
      <c r="BUS25" s="246"/>
      <c r="BUT25" s="246"/>
      <c r="BUU25" s="246"/>
      <c r="BUV25" s="246"/>
      <c r="BUW25" s="245"/>
      <c r="BUX25" s="246"/>
      <c r="BUY25" s="246"/>
      <c r="BUZ25" s="246"/>
      <c r="BVA25" s="246"/>
      <c r="BVB25" s="245"/>
      <c r="BVC25" s="246"/>
      <c r="BVD25" s="246"/>
      <c r="BVE25" s="246"/>
      <c r="BVF25" s="246"/>
      <c r="BVG25" s="245"/>
      <c r="BVH25" s="246"/>
      <c r="BVI25" s="246"/>
      <c r="BVJ25" s="246"/>
      <c r="BVK25" s="246"/>
      <c r="BVL25" s="245"/>
      <c r="BVM25" s="246"/>
      <c r="BVN25" s="246"/>
      <c r="BVO25" s="246"/>
      <c r="BVP25" s="246"/>
      <c r="BVQ25" s="245"/>
      <c r="BVR25" s="246"/>
      <c r="BVS25" s="246"/>
      <c r="BVT25" s="246"/>
      <c r="BVU25" s="246"/>
      <c r="BVV25" s="245"/>
      <c r="BVW25" s="246"/>
      <c r="BVX25" s="246"/>
      <c r="BVY25" s="246"/>
      <c r="BVZ25" s="246"/>
      <c r="BWA25" s="245"/>
      <c r="BWB25" s="246"/>
      <c r="BWC25" s="246"/>
      <c r="BWD25" s="246"/>
      <c r="BWE25" s="246"/>
      <c r="BWF25" s="245"/>
      <c r="BWG25" s="246"/>
      <c r="BWH25" s="246"/>
      <c r="BWI25" s="246"/>
      <c r="BWJ25" s="246"/>
      <c r="BWK25" s="245"/>
      <c r="BWL25" s="246"/>
      <c r="BWM25" s="246"/>
      <c r="BWN25" s="246"/>
      <c r="BWO25" s="246"/>
      <c r="BWP25" s="245"/>
      <c r="BWQ25" s="246"/>
      <c r="BWR25" s="246"/>
      <c r="BWS25" s="246"/>
      <c r="BWT25" s="246"/>
      <c r="BWU25" s="245"/>
      <c r="BWV25" s="246"/>
      <c r="BWW25" s="246"/>
      <c r="BWX25" s="246"/>
      <c r="BWY25" s="246"/>
      <c r="BWZ25" s="245"/>
      <c r="BXA25" s="246"/>
      <c r="BXB25" s="246"/>
      <c r="BXC25" s="246"/>
      <c r="BXD25" s="246"/>
      <c r="BXE25" s="245"/>
      <c r="BXF25" s="246"/>
      <c r="BXG25" s="246"/>
      <c r="BXH25" s="246"/>
      <c r="BXI25" s="246"/>
      <c r="BXJ25" s="245"/>
      <c r="BXK25" s="246"/>
      <c r="BXL25" s="246"/>
      <c r="BXM25" s="246"/>
      <c r="BXN25" s="246"/>
      <c r="BXO25" s="245"/>
      <c r="BXP25" s="246"/>
      <c r="BXQ25" s="246"/>
      <c r="BXR25" s="246"/>
      <c r="BXS25" s="246"/>
      <c r="BXT25" s="245"/>
      <c r="BXU25" s="246"/>
      <c r="BXV25" s="246"/>
      <c r="BXW25" s="246"/>
      <c r="BXX25" s="246"/>
      <c r="BXY25" s="245"/>
      <c r="BXZ25" s="246"/>
      <c r="BYA25" s="246"/>
      <c r="BYB25" s="246"/>
      <c r="BYC25" s="246"/>
      <c r="BYD25" s="245"/>
      <c r="BYE25" s="246"/>
      <c r="BYF25" s="246"/>
      <c r="BYG25" s="246"/>
      <c r="BYH25" s="246"/>
      <c r="BYI25" s="245"/>
      <c r="BYJ25" s="246"/>
      <c r="BYK25" s="246"/>
      <c r="BYL25" s="246"/>
      <c r="BYM25" s="246"/>
      <c r="BYN25" s="245"/>
      <c r="BYO25" s="246"/>
      <c r="BYP25" s="246"/>
      <c r="BYQ25" s="246"/>
      <c r="BYR25" s="246"/>
      <c r="BYS25" s="245"/>
      <c r="BYT25" s="246"/>
      <c r="BYU25" s="246"/>
      <c r="BYV25" s="246"/>
      <c r="BYW25" s="246"/>
      <c r="BYX25" s="245"/>
      <c r="BYY25" s="246"/>
      <c r="BYZ25" s="246"/>
      <c r="BZA25" s="246"/>
      <c r="BZB25" s="246"/>
      <c r="BZC25" s="245"/>
      <c r="BZD25" s="246"/>
      <c r="BZE25" s="246"/>
      <c r="BZF25" s="246"/>
      <c r="BZG25" s="246"/>
      <c r="BZH25" s="245"/>
      <c r="BZI25" s="246"/>
      <c r="BZJ25" s="246"/>
      <c r="BZK25" s="246"/>
      <c r="BZL25" s="246"/>
      <c r="BZM25" s="245"/>
      <c r="BZN25" s="246"/>
      <c r="BZO25" s="246"/>
      <c r="BZP25" s="246"/>
      <c r="BZQ25" s="246"/>
      <c r="BZR25" s="245"/>
      <c r="BZS25" s="246"/>
      <c r="BZT25" s="246"/>
      <c r="BZU25" s="246"/>
      <c r="BZV25" s="246"/>
      <c r="BZW25" s="245"/>
      <c r="BZX25" s="246"/>
      <c r="BZY25" s="246"/>
      <c r="BZZ25" s="246"/>
      <c r="CAA25" s="246"/>
      <c r="CAB25" s="245"/>
      <c r="CAC25" s="246"/>
      <c r="CAD25" s="246"/>
      <c r="CAE25" s="246"/>
      <c r="CAF25" s="246"/>
      <c r="CAG25" s="245"/>
      <c r="CAH25" s="246"/>
      <c r="CAI25" s="246"/>
      <c r="CAJ25" s="246"/>
      <c r="CAK25" s="246"/>
      <c r="CAL25" s="245"/>
      <c r="CAM25" s="246"/>
      <c r="CAN25" s="246"/>
      <c r="CAO25" s="246"/>
      <c r="CAP25" s="246"/>
      <c r="CAQ25" s="245"/>
      <c r="CAR25" s="246"/>
      <c r="CAS25" s="246"/>
      <c r="CAT25" s="246"/>
      <c r="CAU25" s="246"/>
      <c r="CAV25" s="245"/>
      <c r="CAW25" s="246"/>
      <c r="CAX25" s="246"/>
      <c r="CAY25" s="246"/>
      <c r="CAZ25" s="246"/>
      <c r="CBA25" s="245"/>
      <c r="CBB25" s="246"/>
      <c r="CBC25" s="246"/>
      <c r="CBD25" s="246"/>
      <c r="CBE25" s="246"/>
      <c r="CBF25" s="245"/>
      <c r="CBG25" s="246"/>
      <c r="CBH25" s="246"/>
      <c r="CBI25" s="246"/>
      <c r="CBJ25" s="246"/>
      <c r="CBK25" s="245"/>
      <c r="CBL25" s="246"/>
      <c r="CBM25" s="246"/>
      <c r="CBN25" s="246"/>
      <c r="CBO25" s="246"/>
      <c r="CBP25" s="245"/>
      <c r="CBQ25" s="246"/>
      <c r="CBR25" s="246"/>
      <c r="CBS25" s="246"/>
      <c r="CBT25" s="246"/>
      <c r="CBU25" s="245"/>
      <c r="CBV25" s="246"/>
      <c r="CBW25" s="246"/>
      <c r="CBX25" s="246"/>
      <c r="CBY25" s="246"/>
      <c r="CBZ25" s="245"/>
      <c r="CCA25" s="246"/>
      <c r="CCB25" s="246"/>
      <c r="CCC25" s="246"/>
      <c r="CCD25" s="246"/>
      <c r="CCE25" s="245"/>
      <c r="CCF25" s="246"/>
      <c r="CCG25" s="246"/>
      <c r="CCH25" s="246"/>
      <c r="CCI25" s="246"/>
      <c r="CCJ25" s="245"/>
      <c r="CCK25" s="246"/>
      <c r="CCL25" s="246"/>
      <c r="CCM25" s="246"/>
      <c r="CCN25" s="246"/>
      <c r="CCO25" s="245"/>
      <c r="CCP25" s="246"/>
      <c r="CCQ25" s="246"/>
      <c r="CCR25" s="246"/>
      <c r="CCS25" s="246"/>
      <c r="CCT25" s="245"/>
      <c r="CCU25" s="246"/>
      <c r="CCV25" s="246"/>
      <c r="CCW25" s="246"/>
      <c r="CCX25" s="246"/>
      <c r="CCY25" s="245"/>
      <c r="CCZ25" s="246"/>
      <c r="CDA25" s="246"/>
      <c r="CDB25" s="246"/>
      <c r="CDC25" s="246"/>
      <c r="CDD25" s="245"/>
      <c r="CDE25" s="246"/>
      <c r="CDF25" s="246"/>
      <c r="CDG25" s="246"/>
      <c r="CDH25" s="246"/>
      <c r="CDI25" s="245"/>
      <c r="CDJ25" s="246"/>
      <c r="CDK25" s="246"/>
      <c r="CDL25" s="246"/>
      <c r="CDM25" s="246"/>
      <c r="CDN25" s="245"/>
      <c r="CDO25" s="246"/>
      <c r="CDP25" s="246"/>
      <c r="CDQ25" s="246"/>
      <c r="CDR25" s="246"/>
      <c r="CDS25" s="245"/>
      <c r="CDT25" s="246"/>
      <c r="CDU25" s="246"/>
      <c r="CDV25" s="246"/>
      <c r="CDW25" s="246"/>
      <c r="CDX25" s="245"/>
      <c r="CDY25" s="246"/>
      <c r="CDZ25" s="246"/>
      <c r="CEA25" s="246"/>
      <c r="CEB25" s="246"/>
      <c r="CEC25" s="245"/>
      <c r="CED25" s="246"/>
      <c r="CEE25" s="246"/>
      <c r="CEF25" s="246"/>
      <c r="CEG25" s="246"/>
      <c r="CEH25" s="245"/>
      <c r="CEI25" s="246"/>
      <c r="CEJ25" s="246"/>
      <c r="CEK25" s="246"/>
      <c r="CEL25" s="246"/>
      <c r="CEM25" s="245"/>
      <c r="CEN25" s="246"/>
      <c r="CEO25" s="246"/>
      <c r="CEP25" s="246"/>
      <c r="CEQ25" s="246"/>
      <c r="CER25" s="245"/>
      <c r="CES25" s="246"/>
      <c r="CET25" s="246"/>
      <c r="CEU25" s="246"/>
      <c r="CEV25" s="246"/>
      <c r="CEW25" s="245"/>
      <c r="CEX25" s="246"/>
      <c r="CEY25" s="246"/>
      <c r="CEZ25" s="246"/>
      <c r="CFA25" s="246"/>
      <c r="CFB25" s="245"/>
      <c r="CFC25" s="246"/>
      <c r="CFD25" s="246"/>
      <c r="CFE25" s="246"/>
      <c r="CFF25" s="246"/>
      <c r="CFG25" s="245"/>
      <c r="CFH25" s="246"/>
      <c r="CFI25" s="246"/>
      <c r="CFJ25" s="246"/>
      <c r="CFK25" s="246"/>
      <c r="CFL25" s="245"/>
      <c r="CFM25" s="246"/>
      <c r="CFN25" s="246"/>
      <c r="CFO25" s="246"/>
      <c r="CFP25" s="246"/>
      <c r="CFQ25" s="245"/>
      <c r="CFR25" s="246"/>
      <c r="CFS25" s="246"/>
      <c r="CFT25" s="246"/>
      <c r="CFU25" s="246"/>
      <c r="CFV25" s="245"/>
      <c r="CFW25" s="246"/>
      <c r="CFX25" s="246"/>
      <c r="CFY25" s="246"/>
      <c r="CFZ25" s="246"/>
      <c r="CGA25" s="245"/>
      <c r="CGB25" s="246"/>
      <c r="CGC25" s="246"/>
      <c r="CGD25" s="246"/>
      <c r="CGE25" s="246"/>
      <c r="CGF25" s="245"/>
      <c r="CGG25" s="246"/>
      <c r="CGH25" s="246"/>
      <c r="CGI25" s="246"/>
      <c r="CGJ25" s="246"/>
      <c r="CGK25" s="245"/>
      <c r="CGL25" s="246"/>
      <c r="CGM25" s="246"/>
      <c r="CGN25" s="246"/>
      <c r="CGO25" s="246"/>
      <c r="CGP25" s="245"/>
      <c r="CGQ25" s="246"/>
      <c r="CGR25" s="246"/>
      <c r="CGS25" s="246"/>
      <c r="CGT25" s="246"/>
      <c r="CGU25" s="245"/>
      <c r="CGV25" s="246"/>
      <c r="CGW25" s="246"/>
      <c r="CGX25" s="246"/>
      <c r="CGY25" s="246"/>
      <c r="CGZ25" s="245"/>
      <c r="CHA25" s="246"/>
      <c r="CHB25" s="246"/>
      <c r="CHC25" s="246"/>
      <c r="CHD25" s="246"/>
      <c r="CHE25" s="245"/>
      <c r="CHF25" s="246"/>
      <c r="CHG25" s="246"/>
      <c r="CHH25" s="246"/>
      <c r="CHI25" s="246"/>
      <c r="CHJ25" s="245"/>
      <c r="CHK25" s="246"/>
      <c r="CHL25" s="246"/>
      <c r="CHM25" s="246"/>
      <c r="CHN25" s="246"/>
      <c r="CHO25" s="245"/>
      <c r="CHP25" s="246"/>
      <c r="CHQ25" s="246"/>
      <c r="CHR25" s="246"/>
      <c r="CHS25" s="246"/>
      <c r="CHT25" s="245"/>
      <c r="CHU25" s="246"/>
      <c r="CHV25" s="246"/>
      <c r="CHW25" s="246"/>
      <c r="CHX25" s="246"/>
      <c r="CHY25" s="245"/>
      <c r="CHZ25" s="246"/>
      <c r="CIA25" s="246"/>
      <c r="CIB25" s="246"/>
      <c r="CIC25" s="246"/>
      <c r="CID25" s="245"/>
      <c r="CIE25" s="246"/>
      <c r="CIF25" s="246"/>
      <c r="CIG25" s="246"/>
      <c r="CIH25" s="246"/>
      <c r="CII25" s="245"/>
      <c r="CIJ25" s="246"/>
      <c r="CIK25" s="246"/>
      <c r="CIL25" s="246"/>
      <c r="CIM25" s="246"/>
      <c r="CIN25" s="245"/>
      <c r="CIO25" s="246"/>
      <c r="CIP25" s="246"/>
      <c r="CIQ25" s="246"/>
      <c r="CIR25" s="246"/>
      <c r="CIS25" s="245"/>
      <c r="CIT25" s="246"/>
      <c r="CIU25" s="246"/>
      <c r="CIV25" s="246"/>
      <c r="CIW25" s="246"/>
      <c r="CIX25" s="245"/>
      <c r="CIY25" s="246"/>
      <c r="CIZ25" s="246"/>
      <c r="CJA25" s="246"/>
      <c r="CJB25" s="246"/>
      <c r="CJC25" s="245"/>
      <c r="CJD25" s="246"/>
      <c r="CJE25" s="246"/>
      <c r="CJF25" s="246"/>
      <c r="CJG25" s="246"/>
      <c r="CJH25" s="245"/>
      <c r="CJI25" s="246"/>
      <c r="CJJ25" s="246"/>
      <c r="CJK25" s="246"/>
      <c r="CJL25" s="246"/>
      <c r="CJM25" s="245"/>
      <c r="CJN25" s="246"/>
      <c r="CJO25" s="246"/>
      <c r="CJP25" s="246"/>
      <c r="CJQ25" s="246"/>
      <c r="CJR25" s="245"/>
      <c r="CJS25" s="246"/>
      <c r="CJT25" s="246"/>
      <c r="CJU25" s="246"/>
      <c r="CJV25" s="246"/>
      <c r="CJW25" s="245"/>
      <c r="CJX25" s="246"/>
      <c r="CJY25" s="246"/>
      <c r="CJZ25" s="246"/>
      <c r="CKA25" s="246"/>
      <c r="CKB25" s="245"/>
      <c r="CKC25" s="246"/>
      <c r="CKD25" s="246"/>
      <c r="CKE25" s="246"/>
      <c r="CKF25" s="246"/>
      <c r="CKG25" s="245"/>
      <c r="CKH25" s="246"/>
      <c r="CKI25" s="246"/>
      <c r="CKJ25" s="246"/>
      <c r="CKK25" s="246"/>
      <c r="CKL25" s="245"/>
      <c r="CKM25" s="246"/>
      <c r="CKN25" s="246"/>
      <c r="CKO25" s="246"/>
      <c r="CKP25" s="246"/>
      <c r="CKQ25" s="245"/>
      <c r="CKR25" s="246"/>
      <c r="CKS25" s="246"/>
      <c r="CKT25" s="246"/>
      <c r="CKU25" s="246"/>
      <c r="CKV25" s="245"/>
      <c r="CKW25" s="246"/>
      <c r="CKX25" s="246"/>
      <c r="CKY25" s="246"/>
      <c r="CKZ25" s="246"/>
      <c r="CLA25" s="245"/>
      <c r="CLB25" s="246"/>
      <c r="CLC25" s="246"/>
      <c r="CLD25" s="246"/>
      <c r="CLE25" s="246"/>
      <c r="CLF25" s="245"/>
      <c r="CLG25" s="246"/>
      <c r="CLH25" s="246"/>
      <c r="CLI25" s="246"/>
      <c r="CLJ25" s="246"/>
      <c r="CLK25" s="245"/>
      <c r="CLL25" s="246"/>
      <c r="CLM25" s="246"/>
      <c r="CLN25" s="246"/>
      <c r="CLO25" s="246"/>
      <c r="CLP25" s="245"/>
      <c r="CLQ25" s="246"/>
      <c r="CLR25" s="246"/>
      <c r="CLS25" s="246"/>
      <c r="CLT25" s="246"/>
      <c r="CLU25" s="245"/>
      <c r="CLV25" s="246"/>
      <c r="CLW25" s="246"/>
      <c r="CLX25" s="246"/>
      <c r="CLY25" s="246"/>
      <c r="CLZ25" s="245"/>
      <c r="CMA25" s="246"/>
      <c r="CMB25" s="246"/>
      <c r="CMC25" s="246"/>
      <c r="CMD25" s="246"/>
      <c r="CME25" s="245"/>
      <c r="CMF25" s="246"/>
      <c r="CMG25" s="246"/>
      <c r="CMH25" s="246"/>
      <c r="CMI25" s="246"/>
      <c r="CMJ25" s="245"/>
      <c r="CMK25" s="246"/>
      <c r="CML25" s="246"/>
      <c r="CMM25" s="246"/>
      <c r="CMN25" s="246"/>
      <c r="CMO25" s="245"/>
      <c r="CMP25" s="246"/>
      <c r="CMQ25" s="246"/>
      <c r="CMR25" s="246"/>
      <c r="CMS25" s="246"/>
      <c r="CMT25" s="245"/>
      <c r="CMU25" s="246"/>
      <c r="CMV25" s="246"/>
      <c r="CMW25" s="246"/>
      <c r="CMX25" s="246"/>
      <c r="CMY25" s="245"/>
      <c r="CMZ25" s="246"/>
      <c r="CNA25" s="246"/>
      <c r="CNB25" s="246"/>
      <c r="CNC25" s="246"/>
      <c r="CND25" s="245"/>
      <c r="CNE25" s="246"/>
      <c r="CNF25" s="246"/>
      <c r="CNG25" s="246"/>
      <c r="CNH25" s="246"/>
      <c r="CNI25" s="245"/>
      <c r="CNJ25" s="246"/>
      <c r="CNK25" s="246"/>
      <c r="CNL25" s="246"/>
      <c r="CNM25" s="246"/>
      <c r="CNN25" s="245"/>
      <c r="CNO25" s="246"/>
      <c r="CNP25" s="246"/>
      <c r="CNQ25" s="246"/>
      <c r="CNR25" s="246"/>
      <c r="CNS25" s="245"/>
      <c r="CNT25" s="246"/>
      <c r="CNU25" s="246"/>
      <c r="CNV25" s="246"/>
      <c r="CNW25" s="246"/>
      <c r="CNX25" s="245"/>
      <c r="CNY25" s="246"/>
      <c r="CNZ25" s="246"/>
      <c r="COA25" s="246"/>
      <c r="COB25" s="246"/>
      <c r="COC25" s="245"/>
      <c r="COD25" s="246"/>
      <c r="COE25" s="246"/>
      <c r="COF25" s="246"/>
      <c r="COG25" s="246"/>
      <c r="COH25" s="245"/>
      <c r="COI25" s="246"/>
      <c r="COJ25" s="246"/>
      <c r="COK25" s="246"/>
      <c r="COL25" s="246"/>
      <c r="COM25" s="245"/>
      <c r="CON25" s="246"/>
      <c r="COO25" s="246"/>
      <c r="COP25" s="246"/>
      <c r="COQ25" s="246"/>
      <c r="COR25" s="245"/>
      <c r="COS25" s="246"/>
      <c r="COT25" s="246"/>
      <c r="COU25" s="246"/>
      <c r="COV25" s="246"/>
      <c r="COW25" s="245"/>
      <c r="COX25" s="246"/>
      <c r="COY25" s="246"/>
      <c r="COZ25" s="246"/>
      <c r="CPA25" s="246"/>
      <c r="CPB25" s="245"/>
      <c r="CPC25" s="246"/>
      <c r="CPD25" s="246"/>
      <c r="CPE25" s="246"/>
      <c r="CPF25" s="246"/>
      <c r="CPG25" s="245"/>
      <c r="CPH25" s="246"/>
      <c r="CPI25" s="246"/>
      <c r="CPJ25" s="246"/>
      <c r="CPK25" s="246"/>
      <c r="CPL25" s="245"/>
      <c r="CPM25" s="246"/>
      <c r="CPN25" s="246"/>
      <c r="CPO25" s="246"/>
      <c r="CPP25" s="246"/>
      <c r="CPQ25" s="245"/>
      <c r="CPR25" s="246"/>
      <c r="CPS25" s="246"/>
      <c r="CPT25" s="246"/>
      <c r="CPU25" s="246"/>
      <c r="CPV25" s="245"/>
      <c r="CPW25" s="246"/>
      <c r="CPX25" s="246"/>
      <c r="CPY25" s="246"/>
      <c r="CPZ25" s="246"/>
      <c r="CQA25" s="245"/>
      <c r="CQB25" s="246"/>
      <c r="CQC25" s="246"/>
      <c r="CQD25" s="246"/>
      <c r="CQE25" s="246"/>
      <c r="CQF25" s="245"/>
      <c r="CQG25" s="246"/>
      <c r="CQH25" s="246"/>
      <c r="CQI25" s="246"/>
      <c r="CQJ25" s="246"/>
      <c r="CQK25" s="245"/>
      <c r="CQL25" s="246"/>
      <c r="CQM25" s="246"/>
      <c r="CQN25" s="246"/>
      <c r="CQO25" s="246"/>
      <c r="CQP25" s="245"/>
      <c r="CQQ25" s="246"/>
      <c r="CQR25" s="246"/>
      <c r="CQS25" s="246"/>
      <c r="CQT25" s="246"/>
      <c r="CQU25" s="245"/>
      <c r="CQV25" s="246"/>
      <c r="CQW25" s="246"/>
      <c r="CQX25" s="246"/>
      <c r="CQY25" s="246"/>
      <c r="CQZ25" s="245"/>
      <c r="CRA25" s="246"/>
      <c r="CRB25" s="246"/>
      <c r="CRC25" s="246"/>
      <c r="CRD25" s="246"/>
      <c r="CRE25" s="245"/>
      <c r="CRF25" s="246"/>
      <c r="CRG25" s="246"/>
      <c r="CRH25" s="246"/>
      <c r="CRI25" s="246"/>
      <c r="CRJ25" s="245"/>
      <c r="CRK25" s="246"/>
      <c r="CRL25" s="246"/>
      <c r="CRM25" s="246"/>
      <c r="CRN25" s="246"/>
      <c r="CRO25" s="245"/>
      <c r="CRP25" s="246"/>
      <c r="CRQ25" s="246"/>
      <c r="CRR25" s="246"/>
      <c r="CRS25" s="246"/>
      <c r="CRT25" s="245"/>
      <c r="CRU25" s="246"/>
      <c r="CRV25" s="246"/>
      <c r="CRW25" s="246"/>
      <c r="CRX25" s="246"/>
      <c r="CRY25" s="245"/>
      <c r="CRZ25" s="246"/>
      <c r="CSA25" s="246"/>
      <c r="CSB25" s="246"/>
      <c r="CSC25" s="246"/>
      <c r="CSD25" s="245"/>
      <c r="CSE25" s="246"/>
      <c r="CSF25" s="246"/>
      <c r="CSG25" s="246"/>
      <c r="CSH25" s="246"/>
      <c r="CSI25" s="245"/>
      <c r="CSJ25" s="246"/>
      <c r="CSK25" s="246"/>
      <c r="CSL25" s="246"/>
      <c r="CSM25" s="246"/>
      <c r="CSN25" s="245"/>
      <c r="CSO25" s="246"/>
      <c r="CSP25" s="246"/>
      <c r="CSQ25" s="246"/>
      <c r="CSR25" s="246"/>
      <c r="CSS25" s="245"/>
      <c r="CST25" s="246"/>
      <c r="CSU25" s="246"/>
      <c r="CSV25" s="246"/>
      <c r="CSW25" s="246"/>
      <c r="CSX25" s="245"/>
      <c r="CSY25" s="246"/>
      <c r="CSZ25" s="246"/>
      <c r="CTA25" s="246"/>
      <c r="CTB25" s="246"/>
      <c r="CTC25" s="245"/>
      <c r="CTD25" s="246"/>
      <c r="CTE25" s="246"/>
      <c r="CTF25" s="246"/>
      <c r="CTG25" s="246"/>
      <c r="CTH25" s="245"/>
      <c r="CTI25" s="246"/>
      <c r="CTJ25" s="246"/>
      <c r="CTK25" s="246"/>
      <c r="CTL25" s="246"/>
      <c r="CTM25" s="245"/>
      <c r="CTN25" s="246"/>
      <c r="CTO25" s="246"/>
      <c r="CTP25" s="246"/>
      <c r="CTQ25" s="246"/>
      <c r="CTR25" s="245"/>
      <c r="CTS25" s="246"/>
      <c r="CTT25" s="246"/>
      <c r="CTU25" s="246"/>
      <c r="CTV25" s="246"/>
      <c r="CTW25" s="245"/>
      <c r="CTX25" s="246"/>
      <c r="CTY25" s="246"/>
      <c r="CTZ25" s="246"/>
      <c r="CUA25" s="246"/>
      <c r="CUB25" s="245"/>
      <c r="CUC25" s="246"/>
      <c r="CUD25" s="246"/>
      <c r="CUE25" s="246"/>
      <c r="CUF25" s="246"/>
      <c r="CUG25" s="245"/>
      <c r="CUH25" s="246"/>
      <c r="CUI25" s="246"/>
      <c r="CUJ25" s="246"/>
      <c r="CUK25" s="246"/>
      <c r="CUL25" s="245"/>
      <c r="CUM25" s="246"/>
      <c r="CUN25" s="246"/>
      <c r="CUO25" s="246"/>
      <c r="CUP25" s="246"/>
      <c r="CUQ25" s="245"/>
      <c r="CUR25" s="246"/>
      <c r="CUS25" s="246"/>
      <c r="CUT25" s="246"/>
      <c r="CUU25" s="246"/>
      <c r="CUV25" s="245"/>
      <c r="CUW25" s="246"/>
      <c r="CUX25" s="246"/>
      <c r="CUY25" s="246"/>
      <c r="CUZ25" s="246"/>
      <c r="CVA25" s="245"/>
      <c r="CVB25" s="246"/>
      <c r="CVC25" s="246"/>
      <c r="CVD25" s="246"/>
      <c r="CVE25" s="246"/>
      <c r="CVF25" s="245"/>
      <c r="CVG25" s="246"/>
      <c r="CVH25" s="246"/>
      <c r="CVI25" s="246"/>
      <c r="CVJ25" s="246"/>
      <c r="CVK25" s="245"/>
      <c r="CVL25" s="246"/>
      <c r="CVM25" s="246"/>
      <c r="CVN25" s="246"/>
      <c r="CVO25" s="246"/>
      <c r="CVP25" s="245"/>
      <c r="CVQ25" s="246"/>
      <c r="CVR25" s="246"/>
      <c r="CVS25" s="246"/>
      <c r="CVT25" s="246"/>
      <c r="CVU25" s="245"/>
      <c r="CVV25" s="246"/>
      <c r="CVW25" s="246"/>
      <c r="CVX25" s="246"/>
      <c r="CVY25" s="246"/>
      <c r="CVZ25" s="245"/>
      <c r="CWA25" s="246"/>
      <c r="CWB25" s="246"/>
      <c r="CWC25" s="246"/>
      <c r="CWD25" s="246"/>
      <c r="CWE25" s="245"/>
      <c r="CWF25" s="246"/>
      <c r="CWG25" s="246"/>
      <c r="CWH25" s="246"/>
      <c r="CWI25" s="246"/>
      <c r="CWJ25" s="245"/>
      <c r="CWK25" s="246"/>
      <c r="CWL25" s="246"/>
      <c r="CWM25" s="246"/>
      <c r="CWN25" s="246"/>
      <c r="CWO25" s="245"/>
      <c r="CWP25" s="246"/>
      <c r="CWQ25" s="246"/>
      <c r="CWR25" s="246"/>
      <c r="CWS25" s="246"/>
      <c r="CWT25" s="245"/>
      <c r="CWU25" s="246"/>
      <c r="CWV25" s="246"/>
      <c r="CWW25" s="246"/>
      <c r="CWX25" s="246"/>
      <c r="CWY25" s="245"/>
      <c r="CWZ25" s="246"/>
      <c r="CXA25" s="246"/>
      <c r="CXB25" s="246"/>
      <c r="CXC25" s="246"/>
      <c r="CXD25" s="245"/>
      <c r="CXE25" s="246"/>
      <c r="CXF25" s="246"/>
      <c r="CXG25" s="246"/>
      <c r="CXH25" s="246"/>
      <c r="CXI25" s="245"/>
      <c r="CXJ25" s="246"/>
      <c r="CXK25" s="246"/>
      <c r="CXL25" s="246"/>
      <c r="CXM25" s="246"/>
      <c r="CXN25" s="245"/>
      <c r="CXO25" s="246"/>
      <c r="CXP25" s="246"/>
      <c r="CXQ25" s="246"/>
      <c r="CXR25" s="246"/>
      <c r="CXS25" s="245"/>
      <c r="CXT25" s="246"/>
      <c r="CXU25" s="246"/>
      <c r="CXV25" s="246"/>
      <c r="CXW25" s="246"/>
      <c r="CXX25" s="245"/>
      <c r="CXY25" s="246"/>
      <c r="CXZ25" s="246"/>
      <c r="CYA25" s="246"/>
      <c r="CYB25" s="246"/>
      <c r="CYC25" s="245"/>
      <c r="CYD25" s="246"/>
      <c r="CYE25" s="246"/>
      <c r="CYF25" s="246"/>
      <c r="CYG25" s="246"/>
      <c r="CYH25" s="245"/>
      <c r="CYI25" s="246"/>
      <c r="CYJ25" s="246"/>
      <c r="CYK25" s="246"/>
      <c r="CYL25" s="246"/>
      <c r="CYM25" s="245"/>
      <c r="CYN25" s="246"/>
      <c r="CYO25" s="246"/>
      <c r="CYP25" s="246"/>
      <c r="CYQ25" s="246"/>
      <c r="CYR25" s="245"/>
      <c r="CYS25" s="246"/>
      <c r="CYT25" s="246"/>
      <c r="CYU25" s="246"/>
      <c r="CYV25" s="246"/>
      <c r="CYW25" s="245"/>
      <c r="CYX25" s="246"/>
      <c r="CYY25" s="246"/>
      <c r="CYZ25" s="246"/>
      <c r="CZA25" s="246"/>
      <c r="CZB25" s="245"/>
      <c r="CZC25" s="246"/>
      <c r="CZD25" s="246"/>
      <c r="CZE25" s="246"/>
      <c r="CZF25" s="246"/>
      <c r="CZG25" s="245"/>
      <c r="CZH25" s="246"/>
      <c r="CZI25" s="246"/>
      <c r="CZJ25" s="246"/>
      <c r="CZK25" s="246"/>
      <c r="CZL25" s="245"/>
      <c r="CZM25" s="246"/>
      <c r="CZN25" s="246"/>
      <c r="CZO25" s="246"/>
      <c r="CZP25" s="246"/>
      <c r="CZQ25" s="245"/>
      <c r="CZR25" s="246"/>
      <c r="CZS25" s="246"/>
      <c r="CZT25" s="246"/>
      <c r="CZU25" s="246"/>
      <c r="CZV25" s="245"/>
      <c r="CZW25" s="246"/>
      <c r="CZX25" s="246"/>
      <c r="CZY25" s="246"/>
      <c r="CZZ25" s="246"/>
      <c r="DAA25" s="245"/>
      <c r="DAB25" s="246"/>
      <c r="DAC25" s="246"/>
      <c r="DAD25" s="246"/>
      <c r="DAE25" s="246"/>
      <c r="DAF25" s="245"/>
      <c r="DAG25" s="246"/>
      <c r="DAH25" s="246"/>
      <c r="DAI25" s="246"/>
      <c r="DAJ25" s="246"/>
      <c r="DAK25" s="245"/>
      <c r="DAL25" s="246"/>
      <c r="DAM25" s="246"/>
      <c r="DAN25" s="246"/>
      <c r="DAO25" s="246"/>
      <c r="DAP25" s="245"/>
      <c r="DAQ25" s="246"/>
      <c r="DAR25" s="246"/>
      <c r="DAS25" s="246"/>
      <c r="DAT25" s="246"/>
      <c r="DAU25" s="245"/>
      <c r="DAV25" s="246"/>
      <c r="DAW25" s="246"/>
      <c r="DAX25" s="246"/>
      <c r="DAY25" s="246"/>
      <c r="DAZ25" s="245"/>
      <c r="DBA25" s="246"/>
      <c r="DBB25" s="246"/>
      <c r="DBC25" s="246"/>
      <c r="DBD25" s="246"/>
      <c r="DBE25" s="245"/>
      <c r="DBF25" s="246"/>
      <c r="DBG25" s="246"/>
      <c r="DBH25" s="246"/>
      <c r="DBI25" s="246"/>
      <c r="DBJ25" s="245"/>
      <c r="DBK25" s="246"/>
      <c r="DBL25" s="246"/>
      <c r="DBM25" s="246"/>
      <c r="DBN25" s="246"/>
      <c r="DBO25" s="245"/>
      <c r="DBP25" s="246"/>
      <c r="DBQ25" s="246"/>
      <c r="DBR25" s="246"/>
      <c r="DBS25" s="246"/>
      <c r="DBT25" s="245"/>
      <c r="DBU25" s="246"/>
      <c r="DBV25" s="246"/>
      <c r="DBW25" s="246"/>
      <c r="DBX25" s="246"/>
      <c r="DBY25" s="245"/>
      <c r="DBZ25" s="246"/>
      <c r="DCA25" s="246"/>
      <c r="DCB25" s="246"/>
      <c r="DCC25" s="246"/>
      <c r="DCD25" s="245"/>
      <c r="DCE25" s="246"/>
      <c r="DCF25" s="246"/>
      <c r="DCG25" s="246"/>
      <c r="DCH25" s="246"/>
      <c r="DCI25" s="245"/>
      <c r="DCJ25" s="246"/>
      <c r="DCK25" s="246"/>
      <c r="DCL25" s="246"/>
      <c r="DCM25" s="246"/>
      <c r="DCN25" s="245"/>
      <c r="DCO25" s="246"/>
      <c r="DCP25" s="246"/>
      <c r="DCQ25" s="246"/>
      <c r="DCR25" s="246"/>
      <c r="DCS25" s="245"/>
      <c r="DCT25" s="246"/>
      <c r="DCU25" s="246"/>
      <c r="DCV25" s="246"/>
      <c r="DCW25" s="246"/>
      <c r="DCX25" s="245"/>
      <c r="DCY25" s="246"/>
      <c r="DCZ25" s="246"/>
      <c r="DDA25" s="246"/>
      <c r="DDB25" s="246"/>
      <c r="DDC25" s="245"/>
      <c r="DDD25" s="246"/>
      <c r="DDE25" s="246"/>
      <c r="DDF25" s="246"/>
      <c r="DDG25" s="246"/>
      <c r="DDH25" s="245"/>
      <c r="DDI25" s="246"/>
      <c r="DDJ25" s="246"/>
      <c r="DDK25" s="246"/>
      <c r="DDL25" s="246"/>
      <c r="DDM25" s="245"/>
      <c r="DDN25" s="246"/>
      <c r="DDO25" s="246"/>
      <c r="DDP25" s="246"/>
      <c r="DDQ25" s="246"/>
      <c r="DDR25" s="245"/>
      <c r="DDS25" s="246"/>
      <c r="DDT25" s="246"/>
      <c r="DDU25" s="246"/>
      <c r="DDV25" s="246"/>
      <c r="DDW25" s="245"/>
      <c r="DDX25" s="246"/>
      <c r="DDY25" s="246"/>
      <c r="DDZ25" s="246"/>
      <c r="DEA25" s="246"/>
      <c r="DEB25" s="245"/>
      <c r="DEC25" s="246"/>
      <c r="DED25" s="246"/>
      <c r="DEE25" s="246"/>
      <c r="DEF25" s="246"/>
      <c r="DEG25" s="245"/>
      <c r="DEH25" s="246"/>
      <c r="DEI25" s="246"/>
      <c r="DEJ25" s="246"/>
      <c r="DEK25" s="246"/>
      <c r="DEL25" s="245"/>
      <c r="DEM25" s="246"/>
      <c r="DEN25" s="246"/>
      <c r="DEO25" s="246"/>
      <c r="DEP25" s="246"/>
      <c r="DEQ25" s="245"/>
      <c r="DER25" s="246"/>
      <c r="DES25" s="246"/>
      <c r="DET25" s="246"/>
      <c r="DEU25" s="246"/>
      <c r="DEV25" s="245"/>
      <c r="DEW25" s="246"/>
      <c r="DEX25" s="246"/>
      <c r="DEY25" s="246"/>
      <c r="DEZ25" s="246"/>
      <c r="DFA25" s="245"/>
      <c r="DFB25" s="246"/>
      <c r="DFC25" s="246"/>
      <c r="DFD25" s="246"/>
      <c r="DFE25" s="246"/>
      <c r="DFF25" s="245"/>
      <c r="DFG25" s="246"/>
      <c r="DFH25" s="246"/>
      <c r="DFI25" s="246"/>
      <c r="DFJ25" s="246"/>
      <c r="DFK25" s="245"/>
      <c r="DFL25" s="246"/>
      <c r="DFM25" s="246"/>
      <c r="DFN25" s="246"/>
      <c r="DFO25" s="246"/>
      <c r="DFP25" s="245"/>
      <c r="DFQ25" s="246"/>
      <c r="DFR25" s="246"/>
      <c r="DFS25" s="246"/>
      <c r="DFT25" s="246"/>
      <c r="DFU25" s="245"/>
      <c r="DFV25" s="246"/>
      <c r="DFW25" s="246"/>
      <c r="DFX25" s="246"/>
      <c r="DFY25" s="246"/>
      <c r="DFZ25" s="245"/>
      <c r="DGA25" s="246"/>
      <c r="DGB25" s="246"/>
      <c r="DGC25" s="246"/>
      <c r="DGD25" s="246"/>
      <c r="DGE25" s="245"/>
      <c r="DGF25" s="246"/>
      <c r="DGG25" s="246"/>
      <c r="DGH25" s="246"/>
      <c r="DGI25" s="246"/>
      <c r="DGJ25" s="245"/>
      <c r="DGK25" s="246"/>
      <c r="DGL25" s="246"/>
      <c r="DGM25" s="246"/>
      <c r="DGN25" s="246"/>
      <c r="DGO25" s="245"/>
      <c r="DGP25" s="246"/>
      <c r="DGQ25" s="246"/>
      <c r="DGR25" s="246"/>
      <c r="DGS25" s="246"/>
      <c r="DGT25" s="245"/>
      <c r="DGU25" s="246"/>
      <c r="DGV25" s="246"/>
      <c r="DGW25" s="246"/>
      <c r="DGX25" s="246"/>
      <c r="DGY25" s="245"/>
      <c r="DGZ25" s="246"/>
      <c r="DHA25" s="246"/>
      <c r="DHB25" s="246"/>
      <c r="DHC25" s="246"/>
      <c r="DHD25" s="245"/>
      <c r="DHE25" s="246"/>
      <c r="DHF25" s="246"/>
      <c r="DHG25" s="246"/>
      <c r="DHH25" s="246"/>
      <c r="DHI25" s="245"/>
      <c r="DHJ25" s="246"/>
      <c r="DHK25" s="246"/>
      <c r="DHL25" s="246"/>
      <c r="DHM25" s="246"/>
      <c r="DHN25" s="245"/>
      <c r="DHO25" s="246"/>
      <c r="DHP25" s="246"/>
      <c r="DHQ25" s="246"/>
      <c r="DHR25" s="246"/>
      <c r="DHS25" s="245"/>
      <c r="DHT25" s="246"/>
      <c r="DHU25" s="246"/>
      <c r="DHV25" s="246"/>
      <c r="DHW25" s="246"/>
      <c r="DHX25" s="245"/>
      <c r="DHY25" s="246"/>
      <c r="DHZ25" s="246"/>
      <c r="DIA25" s="246"/>
      <c r="DIB25" s="246"/>
      <c r="DIC25" s="245"/>
      <c r="DID25" s="246"/>
      <c r="DIE25" s="246"/>
      <c r="DIF25" s="246"/>
      <c r="DIG25" s="246"/>
      <c r="DIH25" s="245"/>
      <c r="DII25" s="246"/>
      <c r="DIJ25" s="246"/>
      <c r="DIK25" s="246"/>
      <c r="DIL25" s="246"/>
      <c r="DIM25" s="245"/>
      <c r="DIN25" s="246"/>
      <c r="DIO25" s="246"/>
      <c r="DIP25" s="246"/>
      <c r="DIQ25" s="246"/>
      <c r="DIR25" s="245"/>
      <c r="DIS25" s="246"/>
      <c r="DIT25" s="246"/>
      <c r="DIU25" s="246"/>
      <c r="DIV25" s="246"/>
      <c r="DIW25" s="245"/>
      <c r="DIX25" s="246"/>
      <c r="DIY25" s="246"/>
      <c r="DIZ25" s="246"/>
      <c r="DJA25" s="246"/>
      <c r="DJB25" s="245"/>
      <c r="DJC25" s="246"/>
      <c r="DJD25" s="246"/>
      <c r="DJE25" s="246"/>
      <c r="DJF25" s="246"/>
      <c r="DJG25" s="245"/>
      <c r="DJH25" s="246"/>
      <c r="DJI25" s="246"/>
      <c r="DJJ25" s="246"/>
      <c r="DJK25" s="246"/>
      <c r="DJL25" s="245"/>
      <c r="DJM25" s="246"/>
      <c r="DJN25" s="246"/>
      <c r="DJO25" s="246"/>
      <c r="DJP25" s="246"/>
      <c r="DJQ25" s="245"/>
      <c r="DJR25" s="246"/>
      <c r="DJS25" s="246"/>
      <c r="DJT25" s="246"/>
      <c r="DJU25" s="246"/>
      <c r="DJV25" s="245"/>
      <c r="DJW25" s="246"/>
      <c r="DJX25" s="246"/>
      <c r="DJY25" s="246"/>
      <c r="DJZ25" s="246"/>
      <c r="DKA25" s="245"/>
      <c r="DKB25" s="246"/>
      <c r="DKC25" s="246"/>
      <c r="DKD25" s="246"/>
      <c r="DKE25" s="246"/>
      <c r="DKF25" s="245"/>
      <c r="DKG25" s="246"/>
      <c r="DKH25" s="246"/>
      <c r="DKI25" s="246"/>
      <c r="DKJ25" s="246"/>
      <c r="DKK25" s="245"/>
      <c r="DKL25" s="246"/>
      <c r="DKM25" s="246"/>
      <c r="DKN25" s="246"/>
      <c r="DKO25" s="246"/>
      <c r="DKP25" s="245"/>
      <c r="DKQ25" s="246"/>
      <c r="DKR25" s="246"/>
      <c r="DKS25" s="246"/>
      <c r="DKT25" s="246"/>
      <c r="DKU25" s="245"/>
      <c r="DKV25" s="246"/>
      <c r="DKW25" s="246"/>
      <c r="DKX25" s="246"/>
      <c r="DKY25" s="246"/>
      <c r="DKZ25" s="245"/>
      <c r="DLA25" s="246"/>
      <c r="DLB25" s="246"/>
      <c r="DLC25" s="246"/>
      <c r="DLD25" s="246"/>
      <c r="DLE25" s="245"/>
      <c r="DLF25" s="246"/>
      <c r="DLG25" s="246"/>
      <c r="DLH25" s="246"/>
      <c r="DLI25" s="246"/>
      <c r="DLJ25" s="245"/>
      <c r="DLK25" s="246"/>
      <c r="DLL25" s="246"/>
      <c r="DLM25" s="246"/>
      <c r="DLN25" s="246"/>
      <c r="DLO25" s="245"/>
      <c r="DLP25" s="246"/>
      <c r="DLQ25" s="246"/>
      <c r="DLR25" s="246"/>
      <c r="DLS25" s="246"/>
      <c r="DLT25" s="245"/>
      <c r="DLU25" s="246"/>
      <c r="DLV25" s="246"/>
      <c r="DLW25" s="246"/>
      <c r="DLX25" s="246"/>
      <c r="DLY25" s="245"/>
      <c r="DLZ25" s="246"/>
      <c r="DMA25" s="246"/>
      <c r="DMB25" s="246"/>
      <c r="DMC25" s="246"/>
      <c r="DMD25" s="245"/>
      <c r="DME25" s="246"/>
      <c r="DMF25" s="246"/>
      <c r="DMG25" s="246"/>
      <c r="DMH25" s="246"/>
      <c r="DMI25" s="245"/>
      <c r="DMJ25" s="246"/>
      <c r="DMK25" s="246"/>
      <c r="DML25" s="246"/>
      <c r="DMM25" s="246"/>
      <c r="DMN25" s="245"/>
      <c r="DMO25" s="246"/>
      <c r="DMP25" s="246"/>
      <c r="DMQ25" s="246"/>
      <c r="DMR25" s="246"/>
      <c r="DMS25" s="245"/>
      <c r="DMT25" s="246"/>
      <c r="DMU25" s="246"/>
      <c r="DMV25" s="246"/>
      <c r="DMW25" s="246"/>
      <c r="DMX25" s="245"/>
      <c r="DMY25" s="246"/>
      <c r="DMZ25" s="246"/>
      <c r="DNA25" s="246"/>
      <c r="DNB25" s="246"/>
      <c r="DNC25" s="245"/>
      <c r="DND25" s="246"/>
      <c r="DNE25" s="246"/>
      <c r="DNF25" s="246"/>
      <c r="DNG25" s="246"/>
      <c r="DNH25" s="245"/>
      <c r="DNI25" s="246"/>
      <c r="DNJ25" s="246"/>
      <c r="DNK25" s="246"/>
      <c r="DNL25" s="246"/>
      <c r="DNM25" s="245"/>
      <c r="DNN25" s="246"/>
      <c r="DNO25" s="246"/>
      <c r="DNP25" s="246"/>
      <c r="DNQ25" s="246"/>
      <c r="DNR25" s="245"/>
      <c r="DNS25" s="246"/>
      <c r="DNT25" s="246"/>
      <c r="DNU25" s="246"/>
      <c r="DNV25" s="246"/>
      <c r="DNW25" s="245"/>
      <c r="DNX25" s="246"/>
      <c r="DNY25" s="246"/>
      <c r="DNZ25" s="246"/>
      <c r="DOA25" s="246"/>
      <c r="DOB25" s="245"/>
      <c r="DOC25" s="246"/>
      <c r="DOD25" s="246"/>
      <c r="DOE25" s="246"/>
      <c r="DOF25" s="246"/>
      <c r="DOG25" s="245"/>
      <c r="DOH25" s="246"/>
      <c r="DOI25" s="246"/>
      <c r="DOJ25" s="246"/>
      <c r="DOK25" s="246"/>
      <c r="DOL25" s="245"/>
      <c r="DOM25" s="246"/>
      <c r="DON25" s="246"/>
      <c r="DOO25" s="246"/>
      <c r="DOP25" s="246"/>
      <c r="DOQ25" s="245"/>
      <c r="DOR25" s="246"/>
      <c r="DOS25" s="246"/>
      <c r="DOT25" s="246"/>
      <c r="DOU25" s="246"/>
      <c r="DOV25" s="245"/>
      <c r="DOW25" s="246"/>
      <c r="DOX25" s="246"/>
      <c r="DOY25" s="246"/>
      <c r="DOZ25" s="246"/>
      <c r="DPA25" s="245"/>
      <c r="DPB25" s="246"/>
      <c r="DPC25" s="246"/>
      <c r="DPD25" s="246"/>
      <c r="DPE25" s="246"/>
      <c r="DPF25" s="245"/>
      <c r="DPG25" s="246"/>
      <c r="DPH25" s="246"/>
      <c r="DPI25" s="246"/>
      <c r="DPJ25" s="246"/>
      <c r="DPK25" s="245"/>
      <c r="DPL25" s="246"/>
      <c r="DPM25" s="246"/>
      <c r="DPN25" s="246"/>
      <c r="DPO25" s="246"/>
      <c r="DPP25" s="245"/>
      <c r="DPQ25" s="246"/>
      <c r="DPR25" s="246"/>
      <c r="DPS25" s="246"/>
      <c r="DPT25" s="246"/>
      <c r="DPU25" s="245"/>
      <c r="DPV25" s="246"/>
      <c r="DPW25" s="246"/>
      <c r="DPX25" s="246"/>
      <c r="DPY25" s="246"/>
      <c r="DPZ25" s="245"/>
      <c r="DQA25" s="246"/>
      <c r="DQB25" s="246"/>
      <c r="DQC25" s="246"/>
      <c r="DQD25" s="246"/>
      <c r="DQE25" s="245"/>
      <c r="DQF25" s="246"/>
      <c r="DQG25" s="246"/>
      <c r="DQH25" s="246"/>
      <c r="DQI25" s="246"/>
      <c r="DQJ25" s="245"/>
      <c r="DQK25" s="246"/>
      <c r="DQL25" s="246"/>
      <c r="DQM25" s="246"/>
      <c r="DQN25" s="246"/>
      <c r="DQO25" s="245"/>
      <c r="DQP25" s="246"/>
      <c r="DQQ25" s="246"/>
      <c r="DQR25" s="246"/>
      <c r="DQS25" s="246"/>
      <c r="DQT25" s="245"/>
      <c r="DQU25" s="246"/>
      <c r="DQV25" s="246"/>
      <c r="DQW25" s="246"/>
      <c r="DQX25" s="246"/>
      <c r="DQY25" s="245"/>
      <c r="DQZ25" s="246"/>
      <c r="DRA25" s="246"/>
      <c r="DRB25" s="246"/>
      <c r="DRC25" s="246"/>
      <c r="DRD25" s="245"/>
      <c r="DRE25" s="246"/>
      <c r="DRF25" s="246"/>
      <c r="DRG25" s="246"/>
      <c r="DRH25" s="246"/>
      <c r="DRI25" s="245"/>
      <c r="DRJ25" s="246"/>
      <c r="DRK25" s="246"/>
      <c r="DRL25" s="246"/>
      <c r="DRM25" s="246"/>
      <c r="DRN25" s="245"/>
      <c r="DRO25" s="246"/>
      <c r="DRP25" s="246"/>
      <c r="DRQ25" s="246"/>
      <c r="DRR25" s="246"/>
      <c r="DRS25" s="245"/>
      <c r="DRT25" s="246"/>
      <c r="DRU25" s="246"/>
      <c r="DRV25" s="246"/>
      <c r="DRW25" s="246"/>
      <c r="DRX25" s="245"/>
      <c r="DRY25" s="246"/>
      <c r="DRZ25" s="246"/>
      <c r="DSA25" s="246"/>
      <c r="DSB25" s="246"/>
      <c r="DSC25" s="245"/>
      <c r="DSD25" s="246"/>
      <c r="DSE25" s="246"/>
      <c r="DSF25" s="246"/>
      <c r="DSG25" s="246"/>
      <c r="DSH25" s="245"/>
      <c r="DSI25" s="246"/>
      <c r="DSJ25" s="246"/>
      <c r="DSK25" s="246"/>
      <c r="DSL25" s="246"/>
      <c r="DSM25" s="245"/>
      <c r="DSN25" s="246"/>
      <c r="DSO25" s="246"/>
      <c r="DSP25" s="246"/>
      <c r="DSQ25" s="246"/>
      <c r="DSR25" s="245"/>
      <c r="DSS25" s="246"/>
      <c r="DST25" s="246"/>
      <c r="DSU25" s="246"/>
      <c r="DSV25" s="246"/>
      <c r="DSW25" s="245"/>
      <c r="DSX25" s="246"/>
      <c r="DSY25" s="246"/>
      <c r="DSZ25" s="246"/>
      <c r="DTA25" s="246"/>
      <c r="DTB25" s="245"/>
      <c r="DTC25" s="246"/>
      <c r="DTD25" s="246"/>
      <c r="DTE25" s="246"/>
      <c r="DTF25" s="246"/>
      <c r="DTG25" s="245"/>
      <c r="DTH25" s="246"/>
      <c r="DTI25" s="246"/>
      <c r="DTJ25" s="246"/>
      <c r="DTK25" s="246"/>
      <c r="DTL25" s="245"/>
      <c r="DTM25" s="246"/>
      <c r="DTN25" s="246"/>
      <c r="DTO25" s="246"/>
      <c r="DTP25" s="246"/>
      <c r="DTQ25" s="245"/>
      <c r="DTR25" s="246"/>
      <c r="DTS25" s="246"/>
      <c r="DTT25" s="246"/>
      <c r="DTU25" s="246"/>
      <c r="DTV25" s="245"/>
      <c r="DTW25" s="246"/>
      <c r="DTX25" s="246"/>
      <c r="DTY25" s="246"/>
      <c r="DTZ25" s="246"/>
      <c r="DUA25" s="245"/>
      <c r="DUB25" s="246"/>
      <c r="DUC25" s="246"/>
      <c r="DUD25" s="246"/>
      <c r="DUE25" s="246"/>
      <c r="DUF25" s="245"/>
      <c r="DUG25" s="246"/>
      <c r="DUH25" s="246"/>
      <c r="DUI25" s="246"/>
      <c r="DUJ25" s="246"/>
      <c r="DUK25" s="245"/>
      <c r="DUL25" s="246"/>
      <c r="DUM25" s="246"/>
      <c r="DUN25" s="246"/>
      <c r="DUO25" s="246"/>
      <c r="DUP25" s="245"/>
      <c r="DUQ25" s="246"/>
      <c r="DUR25" s="246"/>
      <c r="DUS25" s="246"/>
      <c r="DUT25" s="246"/>
      <c r="DUU25" s="245"/>
      <c r="DUV25" s="246"/>
      <c r="DUW25" s="246"/>
      <c r="DUX25" s="246"/>
      <c r="DUY25" s="246"/>
      <c r="DUZ25" s="245"/>
      <c r="DVA25" s="246"/>
      <c r="DVB25" s="246"/>
      <c r="DVC25" s="246"/>
      <c r="DVD25" s="246"/>
      <c r="DVE25" s="245"/>
      <c r="DVF25" s="246"/>
      <c r="DVG25" s="246"/>
      <c r="DVH25" s="246"/>
      <c r="DVI25" s="246"/>
      <c r="DVJ25" s="245"/>
      <c r="DVK25" s="246"/>
      <c r="DVL25" s="246"/>
      <c r="DVM25" s="246"/>
      <c r="DVN25" s="246"/>
      <c r="DVO25" s="245"/>
      <c r="DVP25" s="246"/>
      <c r="DVQ25" s="246"/>
      <c r="DVR25" s="246"/>
      <c r="DVS25" s="246"/>
      <c r="DVT25" s="245"/>
      <c r="DVU25" s="246"/>
      <c r="DVV25" s="246"/>
      <c r="DVW25" s="246"/>
      <c r="DVX25" s="246"/>
      <c r="DVY25" s="245"/>
      <c r="DVZ25" s="246"/>
      <c r="DWA25" s="246"/>
      <c r="DWB25" s="246"/>
      <c r="DWC25" s="246"/>
      <c r="DWD25" s="245"/>
      <c r="DWE25" s="246"/>
      <c r="DWF25" s="246"/>
      <c r="DWG25" s="246"/>
      <c r="DWH25" s="246"/>
      <c r="DWI25" s="245"/>
      <c r="DWJ25" s="246"/>
      <c r="DWK25" s="246"/>
      <c r="DWL25" s="246"/>
      <c r="DWM25" s="246"/>
      <c r="DWN25" s="245"/>
      <c r="DWO25" s="246"/>
      <c r="DWP25" s="246"/>
      <c r="DWQ25" s="246"/>
      <c r="DWR25" s="246"/>
      <c r="DWS25" s="245"/>
      <c r="DWT25" s="246"/>
      <c r="DWU25" s="246"/>
      <c r="DWV25" s="246"/>
      <c r="DWW25" s="246"/>
      <c r="DWX25" s="245"/>
      <c r="DWY25" s="246"/>
      <c r="DWZ25" s="246"/>
      <c r="DXA25" s="246"/>
      <c r="DXB25" s="246"/>
      <c r="DXC25" s="245"/>
      <c r="DXD25" s="246"/>
      <c r="DXE25" s="246"/>
      <c r="DXF25" s="246"/>
      <c r="DXG25" s="246"/>
      <c r="DXH25" s="245"/>
      <c r="DXI25" s="246"/>
      <c r="DXJ25" s="246"/>
      <c r="DXK25" s="246"/>
      <c r="DXL25" s="246"/>
      <c r="DXM25" s="245"/>
      <c r="DXN25" s="246"/>
      <c r="DXO25" s="246"/>
      <c r="DXP25" s="246"/>
      <c r="DXQ25" s="246"/>
      <c r="DXR25" s="245"/>
      <c r="DXS25" s="246"/>
      <c r="DXT25" s="246"/>
      <c r="DXU25" s="246"/>
      <c r="DXV25" s="246"/>
      <c r="DXW25" s="245"/>
      <c r="DXX25" s="246"/>
      <c r="DXY25" s="246"/>
      <c r="DXZ25" s="246"/>
      <c r="DYA25" s="246"/>
      <c r="DYB25" s="245"/>
      <c r="DYC25" s="246"/>
      <c r="DYD25" s="246"/>
      <c r="DYE25" s="246"/>
      <c r="DYF25" s="246"/>
      <c r="DYG25" s="245"/>
      <c r="DYH25" s="246"/>
      <c r="DYI25" s="246"/>
      <c r="DYJ25" s="246"/>
      <c r="DYK25" s="246"/>
      <c r="DYL25" s="245"/>
      <c r="DYM25" s="246"/>
      <c r="DYN25" s="246"/>
      <c r="DYO25" s="246"/>
      <c r="DYP25" s="246"/>
      <c r="DYQ25" s="245"/>
      <c r="DYR25" s="246"/>
      <c r="DYS25" s="246"/>
      <c r="DYT25" s="246"/>
      <c r="DYU25" s="246"/>
      <c r="DYV25" s="245"/>
      <c r="DYW25" s="246"/>
      <c r="DYX25" s="246"/>
      <c r="DYY25" s="246"/>
      <c r="DYZ25" s="246"/>
      <c r="DZA25" s="245"/>
      <c r="DZB25" s="246"/>
      <c r="DZC25" s="246"/>
      <c r="DZD25" s="246"/>
      <c r="DZE25" s="246"/>
      <c r="DZF25" s="245"/>
      <c r="DZG25" s="246"/>
      <c r="DZH25" s="246"/>
      <c r="DZI25" s="246"/>
      <c r="DZJ25" s="246"/>
      <c r="DZK25" s="245"/>
      <c r="DZL25" s="246"/>
      <c r="DZM25" s="246"/>
      <c r="DZN25" s="246"/>
      <c r="DZO25" s="246"/>
      <c r="DZP25" s="245"/>
      <c r="DZQ25" s="246"/>
      <c r="DZR25" s="246"/>
      <c r="DZS25" s="246"/>
      <c r="DZT25" s="246"/>
      <c r="DZU25" s="245"/>
      <c r="DZV25" s="246"/>
      <c r="DZW25" s="246"/>
      <c r="DZX25" s="246"/>
      <c r="DZY25" s="246"/>
      <c r="DZZ25" s="245"/>
      <c r="EAA25" s="246"/>
      <c r="EAB25" s="246"/>
      <c r="EAC25" s="246"/>
      <c r="EAD25" s="246"/>
      <c r="EAE25" s="245"/>
      <c r="EAF25" s="246"/>
      <c r="EAG25" s="246"/>
      <c r="EAH25" s="246"/>
      <c r="EAI25" s="246"/>
      <c r="EAJ25" s="245"/>
      <c r="EAK25" s="246"/>
      <c r="EAL25" s="246"/>
      <c r="EAM25" s="246"/>
      <c r="EAN25" s="246"/>
      <c r="EAO25" s="245"/>
      <c r="EAP25" s="246"/>
      <c r="EAQ25" s="246"/>
      <c r="EAR25" s="246"/>
      <c r="EAS25" s="246"/>
      <c r="EAT25" s="245"/>
      <c r="EAU25" s="246"/>
      <c r="EAV25" s="246"/>
      <c r="EAW25" s="246"/>
      <c r="EAX25" s="246"/>
      <c r="EAY25" s="245"/>
      <c r="EAZ25" s="246"/>
      <c r="EBA25" s="246"/>
      <c r="EBB25" s="246"/>
      <c r="EBC25" s="246"/>
      <c r="EBD25" s="245"/>
      <c r="EBE25" s="246"/>
      <c r="EBF25" s="246"/>
      <c r="EBG25" s="246"/>
      <c r="EBH25" s="246"/>
      <c r="EBI25" s="245"/>
      <c r="EBJ25" s="246"/>
      <c r="EBK25" s="246"/>
      <c r="EBL25" s="246"/>
      <c r="EBM25" s="246"/>
      <c r="EBN25" s="245"/>
      <c r="EBO25" s="246"/>
      <c r="EBP25" s="246"/>
      <c r="EBQ25" s="246"/>
      <c r="EBR25" s="246"/>
      <c r="EBS25" s="245"/>
      <c r="EBT25" s="246"/>
      <c r="EBU25" s="246"/>
      <c r="EBV25" s="246"/>
      <c r="EBW25" s="246"/>
      <c r="EBX25" s="245"/>
      <c r="EBY25" s="246"/>
      <c r="EBZ25" s="246"/>
      <c r="ECA25" s="246"/>
      <c r="ECB25" s="246"/>
      <c r="ECC25" s="245"/>
      <c r="ECD25" s="246"/>
      <c r="ECE25" s="246"/>
      <c r="ECF25" s="246"/>
      <c r="ECG25" s="246"/>
      <c r="ECH25" s="245"/>
      <c r="ECI25" s="246"/>
      <c r="ECJ25" s="246"/>
      <c r="ECK25" s="246"/>
      <c r="ECL25" s="246"/>
      <c r="ECM25" s="245"/>
      <c r="ECN25" s="246"/>
      <c r="ECO25" s="246"/>
      <c r="ECP25" s="246"/>
      <c r="ECQ25" s="246"/>
      <c r="ECR25" s="245"/>
      <c r="ECS25" s="246"/>
      <c r="ECT25" s="246"/>
      <c r="ECU25" s="246"/>
      <c r="ECV25" s="246"/>
      <c r="ECW25" s="245"/>
      <c r="ECX25" s="246"/>
      <c r="ECY25" s="246"/>
      <c r="ECZ25" s="246"/>
      <c r="EDA25" s="246"/>
      <c r="EDB25" s="245"/>
      <c r="EDC25" s="246"/>
      <c r="EDD25" s="246"/>
      <c r="EDE25" s="246"/>
      <c r="EDF25" s="246"/>
      <c r="EDG25" s="245"/>
      <c r="EDH25" s="246"/>
      <c r="EDI25" s="246"/>
      <c r="EDJ25" s="246"/>
      <c r="EDK25" s="246"/>
      <c r="EDL25" s="245"/>
      <c r="EDM25" s="246"/>
      <c r="EDN25" s="246"/>
      <c r="EDO25" s="246"/>
      <c r="EDP25" s="246"/>
      <c r="EDQ25" s="245"/>
      <c r="EDR25" s="246"/>
      <c r="EDS25" s="246"/>
      <c r="EDT25" s="246"/>
      <c r="EDU25" s="246"/>
      <c r="EDV25" s="245"/>
      <c r="EDW25" s="246"/>
      <c r="EDX25" s="246"/>
      <c r="EDY25" s="246"/>
      <c r="EDZ25" s="246"/>
      <c r="EEA25" s="245"/>
      <c r="EEB25" s="246"/>
      <c r="EEC25" s="246"/>
      <c r="EED25" s="246"/>
      <c r="EEE25" s="246"/>
      <c r="EEF25" s="245"/>
      <c r="EEG25" s="246"/>
      <c r="EEH25" s="246"/>
      <c r="EEI25" s="246"/>
      <c r="EEJ25" s="246"/>
      <c r="EEK25" s="245"/>
      <c r="EEL25" s="246"/>
      <c r="EEM25" s="246"/>
      <c r="EEN25" s="246"/>
      <c r="EEO25" s="246"/>
      <c r="EEP25" s="245"/>
      <c r="EEQ25" s="246"/>
      <c r="EER25" s="246"/>
      <c r="EES25" s="246"/>
      <c r="EET25" s="246"/>
      <c r="EEU25" s="245"/>
      <c r="EEV25" s="246"/>
      <c r="EEW25" s="246"/>
      <c r="EEX25" s="246"/>
      <c r="EEY25" s="246"/>
      <c r="EEZ25" s="245"/>
      <c r="EFA25" s="246"/>
      <c r="EFB25" s="246"/>
      <c r="EFC25" s="246"/>
      <c r="EFD25" s="246"/>
      <c r="EFE25" s="245"/>
      <c r="EFF25" s="246"/>
      <c r="EFG25" s="246"/>
      <c r="EFH25" s="246"/>
      <c r="EFI25" s="246"/>
      <c r="EFJ25" s="245"/>
      <c r="EFK25" s="246"/>
      <c r="EFL25" s="246"/>
      <c r="EFM25" s="246"/>
      <c r="EFN25" s="246"/>
      <c r="EFO25" s="245"/>
      <c r="EFP25" s="246"/>
      <c r="EFQ25" s="246"/>
      <c r="EFR25" s="246"/>
      <c r="EFS25" s="246"/>
      <c r="EFT25" s="245"/>
      <c r="EFU25" s="246"/>
      <c r="EFV25" s="246"/>
      <c r="EFW25" s="246"/>
      <c r="EFX25" s="246"/>
      <c r="EFY25" s="245"/>
      <c r="EFZ25" s="246"/>
      <c r="EGA25" s="246"/>
      <c r="EGB25" s="246"/>
      <c r="EGC25" s="246"/>
      <c r="EGD25" s="245"/>
      <c r="EGE25" s="246"/>
      <c r="EGF25" s="246"/>
      <c r="EGG25" s="246"/>
      <c r="EGH25" s="246"/>
      <c r="EGI25" s="245"/>
      <c r="EGJ25" s="246"/>
      <c r="EGK25" s="246"/>
      <c r="EGL25" s="246"/>
      <c r="EGM25" s="246"/>
      <c r="EGN25" s="245"/>
      <c r="EGO25" s="246"/>
      <c r="EGP25" s="246"/>
      <c r="EGQ25" s="246"/>
      <c r="EGR25" s="246"/>
      <c r="EGS25" s="245"/>
      <c r="EGT25" s="246"/>
      <c r="EGU25" s="246"/>
      <c r="EGV25" s="246"/>
      <c r="EGW25" s="246"/>
      <c r="EGX25" s="245"/>
      <c r="EGY25" s="246"/>
      <c r="EGZ25" s="246"/>
      <c r="EHA25" s="246"/>
      <c r="EHB25" s="246"/>
      <c r="EHC25" s="245"/>
      <c r="EHD25" s="246"/>
      <c r="EHE25" s="246"/>
      <c r="EHF25" s="246"/>
      <c r="EHG25" s="246"/>
      <c r="EHH25" s="245"/>
      <c r="EHI25" s="246"/>
      <c r="EHJ25" s="246"/>
      <c r="EHK25" s="246"/>
      <c r="EHL25" s="246"/>
      <c r="EHM25" s="245"/>
      <c r="EHN25" s="246"/>
      <c r="EHO25" s="246"/>
      <c r="EHP25" s="246"/>
      <c r="EHQ25" s="246"/>
      <c r="EHR25" s="245"/>
      <c r="EHS25" s="246"/>
      <c r="EHT25" s="246"/>
      <c r="EHU25" s="246"/>
      <c r="EHV25" s="246"/>
      <c r="EHW25" s="245"/>
      <c r="EHX25" s="246"/>
      <c r="EHY25" s="246"/>
      <c r="EHZ25" s="246"/>
      <c r="EIA25" s="246"/>
      <c r="EIB25" s="245"/>
      <c r="EIC25" s="246"/>
      <c r="EID25" s="246"/>
      <c r="EIE25" s="246"/>
      <c r="EIF25" s="246"/>
      <c r="EIG25" s="245"/>
      <c r="EIH25" s="246"/>
      <c r="EII25" s="246"/>
      <c r="EIJ25" s="246"/>
      <c r="EIK25" s="246"/>
      <c r="EIL25" s="245"/>
      <c r="EIM25" s="246"/>
      <c r="EIN25" s="246"/>
      <c r="EIO25" s="246"/>
      <c r="EIP25" s="246"/>
      <c r="EIQ25" s="245"/>
      <c r="EIR25" s="246"/>
      <c r="EIS25" s="246"/>
      <c r="EIT25" s="246"/>
      <c r="EIU25" s="246"/>
      <c r="EIV25" s="245"/>
      <c r="EIW25" s="246"/>
      <c r="EIX25" s="246"/>
      <c r="EIY25" s="246"/>
      <c r="EIZ25" s="246"/>
      <c r="EJA25" s="245"/>
      <c r="EJB25" s="246"/>
      <c r="EJC25" s="246"/>
      <c r="EJD25" s="246"/>
      <c r="EJE25" s="246"/>
      <c r="EJF25" s="245"/>
      <c r="EJG25" s="246"/>
      <c r="EJH25" s="246"/>
      <c r="EJI25" s="246"/>
      <c r="EJJ25" s="246"/>
      <c r="EJK25" s="245"/>
      <c r="EJL25" s="246"/>
      <c r="EJM25" s="246"/>
      <c r="EJN25" s="246"/>
      <c r="EJO25" s="246"/>
      <c r="EJP25" s="245"/>
      <c r="EJQ25" s="246"/>
      <c r="EJR25" s="246"/>
      <c r="EJS25" s="246"/>
      <c r="EJT25" s="246"/>
      <c r="EJU25" s="245"/>
      <c r="EJV25" s="246"/>
      <c r="EJW25" s="246"/>
      <c r="EJX25" s="246"/>
      <c r="EJY25" s="246"/>
      <c r="EJZ25" s="245"/>
      <c r="EKA25" s="246"/>
      <c r="EKB25" s="246"/>
      <c r="EKC25" s="246"/>
      <c r="EKD25" s="246"/>
      <c r="EKE25" s="245"/>
      <c r="EKF25" s="246"/>
      <c r="EKG25" s="246"/>
      <c r="EKH25" s="246"/>
      <c r="EKI25" s="246"/>
      <c r="EKJ25" s="245"/>
      <c r="EKK25" s="246"/>
      <c r="EKL25" s="246"/>
      <c r="EKM25" s="246"/>
      <c r="EKN25" s="246"/>
      <c r="EKO25" s="245"/>
      <c r="EKP25" s="246"/>
      <c r="EKQ25" s="246"/>
      <c r="EKR25" s="246"/>
      <c r="EKS25" s="246"/>
      <c r="EKT25" s="245"/>
      <c r="EKU25" s="246"/>
      <c r="EKV25" s="246"/>
      <c r="EKW25" s="246"/>
      <c r="EKX25" s="246"/>
      <c r="EKY25" s="245"/>
      <c r="EKZ25" s="246"/>
      <c r="ELA25" s="246"/>
      <c r="ELB25" s="246"/>
      <c r="ELC25" s="246"/>
      <c r="ELD25" s="245"/>
      <c r="ELE25" s="246"/>
      <c r="ELF25" s="246"/>
      <c r="ELG25" s="246"/>
      <c r="ELH25" s="246"/>
      <c r="ELI25" s="245"/>
      <c r="ELJ25" s="246"/>
      <c r="ELK25" s="246"/>
      <c r="ELL25" s="246"/>
      <c r="ELM25" s="246"/>
      <c r="ELN25" s="245"/>
      <c r="ELO25" s="246"/>
      <c r="ELP25" s="246"/>
      <c r="ELQ25" s="246"/>
      <c r="ELR25" s="246"/>
      <c r="ELS25" s="245"/>
      <c r="ELT25" s="246"/>
      <c r="ELU25" s="246"/>
      <c r="ELV25" s="246"/>
      <c r="ELW25" s="246"/>
      <c r="ELX25" s="245"/>
      <c r="ELY25" s="246"/>
      <c r="ELZ25" s="246"/>
      <c r="EMA25" s="246"/>
      <c r="EMB25" s="246"/>
      <c r="EMC25" s="245"/>
      <c r="EMD25" s="246"/>
      <c r="EME25" s="246"/>
      <c r="EMF25" s="246"/>
      <c r="EMG25" s="246"/>
      <c r="EMH25" s="245"/>
      <c r="EMI25" s="246"/>
      <c r="EMJ25" s="246"/>
      <c r="EMK25" s="246"/>
      <c r="EML25" s="246"/>
      <c r="EMM25" s="245"/>
      <c r="EMN25" s="246"/>
      <c r="EMO25" s="246"/>
      <c r="EMP25" s="246"/>
      <c r="EMQ25" s="246"/>
      <c r="EMR25" s="245"/>
      <c r="EMS25" s="246"/>
      <c r="EMT25" s="246"/>
      <c r="EMU25" s="246"/>
      <c r="EMV25" s="246"/>
      <c r="EMW25" s="245"/>
      <c r="EMX25" s="246"/>
      <c r="EMY25" s="246"/>
      <c r="EMZ25" s="246"/>
      <c r="ENA25" s="246"/>
      <c r="ENB25" s="245"/>
      <c r="ENC25" s="246"/>
      <c r="END25" s="246"/>
      <c r="ENE25" s="246"/>
      <c r="ENF25" s="246"/>
      <c r="ENG25" s="245"/>
      <c r="ENH25" s="246"/>
      <c r="ENI25" s="246"/>
      <c r="ENJ25" s="246"/>
      <c r="ENK25" s="246"/>
      <c r="ENL25" s="245"/>
      <c r="ENM25" s="246"/>
      <c r="ENN25" s="246"/>
      <c r="ENO25" s="246"/>
      <c r="ENP25" s="246"/>
      <c r="ENQ25" s="245"/>
      <c r="ENR25" s="246"/>
      <c r="ENS25" s="246"/>
      <c r="ENT25" s="246"/>
      <c r="ENU25" s="246"/>
      <c r="ENV25" s="245"/>
      <c r="ENW25" s="246"/>
      <c r="ENX25" s="246"/>
      <c r="ENY25" s="246"/>
      <c r="ENZ25" s="246"/>
      <c r="EOA25" s="245"/>
      <c r="EOB25" s="246"/>
      <c r="EOC25" s="246"/>
      <c r="EOD25" s="246"/>
      <c r="EOE25" s="246"/>
      <c r="EOF25" s="245"/>
      <c r="EOG25" s="246"/>
      <c r="EOH25" s="246"/>
      <c r="EOI25" s="246"/>
      <c r="EOJ25" s="246"/>
      <c r="EOK25" s="245"/>
      <c r="EOL25" s="246"/>
      <c r="EOM25" s="246"/>
      <c r="EON25" s="246"/>
      <c r="EOO25" s="246"/>
      <c r="EOP25" s="245"/>
      <c r="EOQ25" s="246"/>
      <c r="EOR25" s="246"/>
      <c r="EOS25" s="246"/>
      <c r="EOT25" s="246"/>
      <c r="EOU25" s="245"/>
      <c r="EOV25" s="246"/>
      <c r="EOW25" s="246"/>
      <c r="EOX25" s="246"/>
      <c r="EOY25" s="246"/>
      <c r="EOZ25" s="245"/>
      <c r="EPA25" s="246"/>
      <c r="EPB25" s="246"/>
      <c r="EPC25" s="246"/>
      <c r="EPD25" s="246"/>
      <c r="EPE25" s="245"/>
      <c r="EPF25" s="246"/>
      <c r="EPG25" s="246"/>
      <c r="EPH25" s="246"/>
      <c r="EPI25" s="246"/>
      <c r="EPJ25" s="245"/>
      <c r="EPK25" s="246"/>
      <c r="EPL25" s="246"/>
      <c r="EPM25" s="246"/>
      <c r="EPN25" s="246"/>
      <c r="EPO25" s="245"/>
      <c r="EPP25" s="246"/>
      <c r="EPQ25" s="246"/>
      <c r="EPR25" s="246"/>
      <c r="EPS25" s="246"/>
      <c r="EPT25" s="245"/>
      <c r="EPU25" s="246"/>
      <c r="EPV25" s="246"/>
      <c r="EPW25" s="246"/>
      <c r="EPX25" s="246"/>
      <c r="EPY25" s="245"/>
      <c r="EPZ25" s="246"/>
      <c r="EQA25" s="246"/>
      <c r="EQB25" s="246"/>
      <c r="EQC25" s="246"/>
      <c r="EQD25" s="245"/>
      <c r="EQE25" s="246"/>
      <c r="EQF25" s="246"/>
      <c r="EQG25" s="246"/>
      <c r="EQH25" s="246"/>
      <c r="EQI25" s="245"/>
      <c r="EQJ25" s="246"/>
      <c r="EQK25" s="246"/>
      <c r="EQL25" s="246"/>
      <c r="EQM25" s="246"/>
      <c r="EQN25" s="245"/>
      <c r="EQO25" s="246"/>
      <c r="EQP25" s="246"/>
      <c r="EQQ25" s="246"/>
      <c r="EQR25" s="246"/>
      <c r="EQS25" s="245"/>
      <c r="EQT25" s="246"/>
      <c r="EQU25" s="246"/>
      <c r="EQV25" s="246"/>
      <c r="EQW25" s="246"/>
      <c r="EQX25" s="245"/>
      <c r="EQY25" s="246"/>
      <c r="EQZ25" s="246"/>
      <c r="ERA25" s="246"/>
      <c r="ERB25" s="246"/>
      <c r="ERC25" s="245"/>
      <c r="ERD25" s="246"/>
      <c r="ERE25" s="246"/>
      <c r="ERF25" s="246"/>
      <c r="ERG25" s="246"/>
      <c r="ERH25" s="245"/>
      <c r="ERI25" s="246"/>
      <c r="ERJ25" s="246"/>
      <c r="ERK25" s="246"/>
      <c r="ERL25" s="246"/>
      <c r="ERM25" s="245"/>
      <c r="ERN25" s="246"/>
      <c r="ERO25" s="246"/>
      <c r="ERP25" s="246"/>
      <c r="ERQ25" s="246"/>
      <c r="ERR25" s="245"/>
      <c r="ERS25" s="246"/>
      <c r="ERT25" s="246"/>
      <c r="ERU25" s="246"/>
      <c r="ERV25" s="246"/>
      <c r="ERW25" s="245"/>
      <c r="ERX25" s="246"/>
      <c r="ERY25" s="246"/>
      <c r="ERZ25" s="246"/>
      <c r="ESA25" s="246"/>
      <c r="ESB25" s="245"/>
      <c r="ESC25" s="246"/>
      <c r="ESD25" s="246"/>
      <c r="ESE25" s="246"/>
      <c r="ESF25" s="246"/>
      <c r="ESG25" s="245"/>
      <c r="ESH25" s="246"/>
      <c r="ESI25" s="246"/>
      <c r="ESJ25" s="246"/>
      <c r="ESK25" s="246"/>
      <c r="ESL25" s="245"/>
      <c r="ESM25" s="246"/>
      <c r="ESN25" s="246"/>
      <c r="ESO25" s="246"/>
      <c r="ESP25" s="246"/>
      <c r="ESQ25" s="245"/>
      <c r="ESR25" s="246"/>
      <c r="ESS25" s="246"/>
      <c r="EST25" s="246"/>
      <c r="ESU25" s="246"/>
      <c r="ESV25" s="245"/>
      <c r="ESW25" s="246"/>
      <c r="ESX25" s="246"/>
      <c r="ESY25" s="246"/>
      <c r="ESZ25" s="246"/>
      <c r="ETA25" s="245"/>
      <c r="ETB25" s="246"/>
      <c r="ETC25" s="246"/>
      <c r="ETD25" s="246"/>
      <c r="ETE25" s="246"/>
      <c r="ETF25" s="245"/>
      <c r="ETG25" s="246"/>
      <c r="ETH25" s="246"/>
      <c r="ETI25" s="246"/>
      <c r="ETJ25" s="246"/>
      <c r="ETK25" s="245"/>
      <c r="ETL25" s="246"/>
      <c r="ETM25" s="246"/>
      <c r="ETN25" s="246"/>
      <c r="ETO25" s="246"/>
      <c r="ETP25" s="245"/>
      <c r="ETQ25" s="246"/>
      <c r="ETR25" s="246"/>
      <c r="ETS25" s="246"/>
      <c r="ETT25" s="246"/>
      <c r="ETU25" s="245"/>
      <c r="ETV25" s="246"/>
      <c r="ETW25" s="246"/>
      <c r="ETX25" s="246"/>
      <c r="ETY25" s="246"/>
      <c r="ETZ25" s="245"/>
      <c r="EUA25" s="246"/>
      <c r="EUB25" s="246"/>
      <c r="EUC25" s="246"/>
      <c r="EUD25" s="246"/>
      <c r="EUE25" s="245"/>
      <c r="EUF25" s="246"/>
      <c r="EUG25" s="246"/>
      <c r="EUH25" s="246"/>
      <c r="EUI25" s="246"/>
      <c r="EUJ25" s="245"/>
      <c r="EUK25" s="246"/>
      <c r="EUL25" s="246"/>
      <c r="EUM25" s="246"/>
      <c r="EUN25" s="246"/>
      <c r="EUO25" s="245"/>
      <c r="EUP25" s="246"/>
      <c r="EUQ25" s="246"/>
      <c r="EUR25" s="246"/>
      <c r="EUS25" s="246"/>
      <c r="EUT25" s="245"/>
      <c r="EUU25" s="246"/>
      <c r="EUV25" s="246"/>
      <c r="EUW25" s="246"/>
      <c r="EUX25" s="246"/>
      <c r="EUY25" s="245"/>
      <c r="EUZ25" s="246"/>
      <c r="EVA25" s="246"/>
      <c r="EVB25" s="246"/>
      <c r="EVC25" s="246"/>
      <c r="EVD25" s="245"/>
      <c r="EVE25" s="246"/>
      <c r="EVF25" s="246"/>
      <c r="EVG25" s="246"/>
      <c r="EVH25" s="246"/>
      <c r="EVI25" s="245"/>
      <c r="EVJ25" s="246"/>
      <c r="EVK25" s="246"/>
      <c r="EVL25" s="246"/>
      <c r="EVM25" s="246"/>
      <c r="EVN25" s="245"/>
      <c r="EVO25" s="246"/>
      <c r="EVP25" s="246"/>
      <c r="EVQ25" s="246"/>
      <c r="EVR25" s="246"/>
      <c r="EVS25" s="245"/>
      <c r="EVT25" s="246"/>
      <c r="EVU25" s="246"/>
      <c r="EVV25" s="246"/>
      <c r="EVW25" s="246"/>
      <c r="EVX25" s="245"/>
      <c r="EVY25" s="246"/>
      <c r="EVZ25" s="246"/>
      <c r="EWA25" s="246"/>
      <c r="EWB25" s="246"/>
      <c r="EWC25" s="245"/>
      <c r="EWD25" s="246"/>
      <c r="EWE25" s="246"/>
      <c r="EWF25" s="246"/>
      <c r="EWG25" s="246"/>
      <c r="EWH25" s="245"/>
      <c r="EWI25" s="246"/>
      <c r="EWJ25" s="246"/>
      <c r="EWK25" s="246"/>
      <c r="EWL25" s="246"/>
      <c r="EWM25" s="245"/>
      <c r="EWN25" s="246"/>
      <c r="EWO25" s="246"/>
      <c r="EWP25" s="246"/>
      <c r="EWQ25" s="246"/>
      <c r="EWR25" s="245"/>
      <c r="EWS25" s="246"/>
      <c r="EWT25" s="246"/>
      <c r="EWU25" s="246"/>
      <c r="EWV25" s="246"/>
      <c r="EWW25" s="245"/>
      <c r="EWX25" s="246"/>
      <c r="EWY25" s="246"/>
      <c r="EWZ25" s="246"/>
      <c r="EXA25" s="246"/>
      <c r="EXB25" s="245"/>
      <c r="EXC25" s="246"/>
      <c r="EXD25" s="246"/>
      <c r="EXE25" s="246"/>
      <c r="EXF25" s="246"/>
      <c r="EXG25" s="245"/>
      <c r="EXH25" s="246"/>
      <c r="EXI25" s="246"/>
      <c r="EXJ25" s="246"/>
      <c r="EXK25" s="246"/>
      <c r="EXL25" s="245"/>
      <c r="EXM25" s="246"/>
      <c r="EXN25" s="246"/>
      <c r="EXO25" s="246"/>
      <c r="EXP25" s="246"/>
      <c r="EXQ25" s="245"/>
      <c r="EXR25" s="246"/>
      <c r="EXS25" s="246"/>
      <c r="EXT25" s="246"/>
      <c r="EXU25" s="246"/>
      <c r="EXV25" s="245"/>
      <c r="EXW25" s="246"/>
      <c r="EXX25" s="246"/>
      <c r="EXY25" s="246"/>
      <c r="EXZ25" s="246"/>
      <c r="EYA25" s="245"/>
      <c r="EYB25" s="246"/>
      <c r="EYC25" s="246"/>
      <c r="EYD25" s="246"/>
      <c r="EYE25" s="246"/>
      <c r="EYF25" s="245"/>
      <c r="EYG25" s="246"/>
      <c r="EYH25" s="246"/>
      <c r="EYI25" s="246"/>
      <c r="EYJ25" s="246"/>
      <c r="EYK25" s="245"/>
      <c r="EYL25" s="246"/>
      <c r="EYM25" s="246"/>
      <c r="EYN25" s="246"/>
      <c r="EYO25" s="246"/>
      <c r="EYP25" s="245"/>
      <c r="EYQ25" s="246"/>
      <c r="EYR25" s="246"/>
      <c r="EYS25" s="246"/>
      <c r="EYT25" s="246"/>
      <c r="EYU25" s="245"/>
      <c r="EYV25" s="246"/>
      <c r="EYW25" s="246"/>
      <c r="EYX25" s="246"/>
      <c r="EYY25" s="246"/>
      <c r="EYZ25" s="245"/>
      <c r="EZA25" s="246"/>
      <c r="EZB25" s="246"/>
      <c r="EZC25" s="246"/>
      <c r="EZD25" s="246"/>
      <c r="EZE25" s="245"/>
      <c r="EZF25" s="246"/>
      <c r="EZG25" s="246"/>
      <c r="EZH25" s="246"/>
      <c r="EZI25" s="246"/>
      <c r="EZJ25" s="245"/>
      <c r="EZK25" s="246"/>
      <c r="EZL25" s="246"/>
      <c r="EZM25" s="246"/>
      <c r="EZN25" s="246"/>
      <c r="EZO25" s="245"/>
      <c r="EZP25" s="246"/>
      <c r="EZQ25" s="246"/>
      <c r="EZR25" s="246"/>
      <c r="EZS25" s="246"/>
      <c r="EZT25" s="245"/>
      <c r="EZU25" s="246"/>
      <c r="EZV25" s="246"/>
      <c r="EZW25" s="246"/>
      <c r="EZX25" s="246"/>
      <c r="EZY25" s="245"/>
      <c r="EZZ25" s="246"/>
      <c r="FAA25" s="246"/>
      <c r="FAB25" s="246"/>
      <c r="FAC25" s="246"/>
      <c r="FAD25" s="245"/>
      <c r="FAE25" s="246"/>
      <c r="FAF25" s="246"/>
      <c r="FAG25" s="246"/>
      <c r="FAH25" s="246"/>
      <c r="FAI25" s="245"/>
      <c r="FAJ25" s="246"/>
      <c r="FAK25" s="246"/>
      <c r="FAL25" s="246"/>
      <c r="FAM25" s="246"/>
      <c r="FAN25" s="245"/>
      <c r="FAO25" s="246"/>
      <c r="FAP25" s="246"/>
      <c r="FAQ25" s="246"/>
      <c r="FAR25" s="246"/>
      <c r="FAS25" s="245"/>
      <c r="FAT25" s="246"/>
      <c r="FAU25" s="246"/>
      <c r="FAV25" s="246"/>
      <c r="FAW25" s="246"/>
      <c r="FAX25" s="245"/>
      <c r="FAY25" s="246"/>
      <c r="FAZ25" s="246"/>
      <c r="FBA25" s="246"/>
      <c r="FBB25" s="246"/>
      <c r="FBC25" s="245"/>
      <c r="FBD25" s="246"/>
      <c r="FBE25" s="246"/>
      <c r="FBF25" s="246"/>
      <c r="FBG25" s="246"/>
      <c r="FBH25" s="245"/>
      <c r="FBI25" s="246"/>
      <c r="FBJ25" s="246"/>
      <c r="FBK25" s="246"/>
      <c r="FBL25" s="246"/>
      <c r="FBM25" s="245"/>
      <c r="FBN25" s="246"/>
      <c r="FBO25" s="246"/>
      <c r="FBP25" s="246"/>
      <c r="FBQ25" s="246"/>
      <c r="FBR25" s="245"/>
      <c r="FBS25" s="246"/>
      <c r="FBT25" s="246"/>
      <c r="FBU25" s="246"/>
      <c r="FBV25" s="246"/>
      <c r="FBW25" s="245"/>
      <c r="FBX25" s="246"/>
      <c r="FBY25" s="246"/>
      <c r="FBZ25" s="246"/>
      <c r="FCA25" s="246"/>
      <c r="FCB25" s="245"/>
      <c r="FCC25" s="246"/>
      <c r="FCD25" s="246"/>
      <c r="FCE25" s="246"/>
      <c r="FCF25" s="246"/>
      <c r="FCG25" s="245"/>
      <c r="FCH25" s="246"/>
      <c r="FCI25" s="246"/>
      <c r="FCJ25" s="246"/>
      <c r="FCK25" s="246"/>
      <c r="FCL25" s="245"/>
      <c r="FCM25" s="246"/>
      <c r="FCN25" s="246"/>
      <c r="FCO25" s="246"/>
      <c r="FCP25" s="246"/>
      <c r="FCQ25" s="245"/>
      <c r="FCR25" s="246"/>
      <c r="FCS25" s="246"/>
      <c r="FCT25" s="246"/>
      <c r="FCU25" s="246"/>
      <c r="FCV25" s="245"/>
      <c r="FCW25" s="246"/>
      <c r="FCX25" s="246"/>
      <c r="FCY25" s="246"/>
      <c r="FCZ25" s="246"/>
      <c r="FDA25" s="245"/>
      <c r="FDB25" s="246"/>
      <c r="FDC25" s="246"/>
      <c r="FDD25" s="246"/>
      <c r="FDE25" s="246"/>
      <c r="FDF25" s="245"/>
      <c r="FDG25" s="246"/>
      <c r="FDH25" s="246"/>
      <c r="FDI25" s="246"/>
      <c r="FDJ25" s="246"/>
      <c r="FDK25" s="245"/>
      <c r="FDL25" s="246"/>
      <c r="FDM25" s="246"/>
      <c r="FDN25" s="246"/>
      <c r="FDO25" s="246"/>
      <c r="FDP25" s="245"/>
      <c r="FDQ25" s="246"/>
      <c r="FDR25" s="246"/>
      <c r="FDS25" s="246"/>
      <c r="FDT25" s="246"/>
      <c r="FDU25" s="245"/>
      <c r="FDV25" s="246"/>
      <c r="FDW25" s="246"/>
      <c r="FDX25" s="246"/>
      <c r="FDY25" s="246"/>
      <c r="FDZ25" s="245"/>
      <c r="FEA25" s="246"/>
      <c r="FEB25" s="246"/>
      <c r="FEC25" s="246"/>
      <c r="FED25" s="246"/>
      <c r="FEE25" s="245"/>
      <c r="FEF25" s="246"/>
      <c r="FEG25" s="246"/>
      <c r="FEH25" s="246"/>
      <c r="FEI25" s="246"/>
      <c r="FEJ25" s="245"/>
      <c r="FEK25" s="246"/>
      <c r="FEL25" s="246"/>
      <c r="FEM25" s="246"/>
      <c r="FEN25" s="246"/>
      <c r="FEO25" s="245"/>
      <c r="FEP25" s="246"/>
      <c r="FEQ25" s="246"/>
      <c r="FER25" s="246"/>
      <c r="FES25" s="246"/>
      <c r="FET25" s="245"/>
      <c r="FEU25" s="246"/>
      <c r="FEV25" s="246"/>
      <c r="FEW25" s="246"/>
      <c r="FEX25" s="246"/>
      <c r="FEY25" s="245"/>
      <c r="FEZ25" s="246"/>
      <c r="FFA25" s="246"/>
      <c r="FFB25" s="246"/>
      <c r="FFC25" s="246"/>
      <c r="FFD25" s="245"/>
      <c r="FFE25" s="246"/>
      <c r="FFF25" s="246"/>
      <c r="FFG25" s="246"/>
      <c r="FFH25" s="246"/>
      <c r="FFI25" s="245"/>
      <c r="FFJ25" s="246"/>
      <c r="FFK25" s="246"/>
      <c r="FFL25" s="246"/>
      <c r="FFM25" s="246"/>
      <c r="FFN25" s="245"/>
      <c r="FFO25" s="246"/>
      <c r="FFP25" s="246"/>
      <c r="FFQ25" s="246"/>
      <c r="FFR25" s="246"/>
      <c r="FFS25" s="245"/>
      <c r="FFT25" s="246"/>
      <c r="FFU25" s="246"/>
      <c r="FFV25" s="246"/>
      <c r="FFW25" s="246"/>
      <c r="FFX25" s="245"/>
      <c r="FFY25" s="246"/>
      <c r="FFZ25" s="246"/>
      <c r="FGA25" s="246"/>
      <c r="FGB25" s="246"/>
      <c r="FGC25" s="245"/>
      <c r="FGD25" s="246"/>
      <c r="FGE25" s="246"/>
      <c r="FGF25" s="246"/>
      <c r="FGG25" s="246"/>
      <c r="FGH25" s="245"/>
      <c r="FGI25" s="246"/>
      <c r="FGJ25" s="246"/>
      <c r="FGK25" s="246"/>
      <c r="FGL25" s="246"/>
      <c r="FGM25" s="245"/>
      <c r="FGN25" s="246"/>
      <c r="FGO25" s="246"/>
      <c r="FGP25" s="246"/>
      <c r="FGQ25" s="246"/>
      <c r="FGR25" s="245"/>
      <c r="FGS25" s="246"/>
      <c r="FGT25" s="246"/>
      <c r="FGU25" s="246"/>
      <c r="FGV25" s="246"/>
      <c r="FGW25" s="245"/>
      <c r="FGX25" s="246"/>
      <c r="FGY25" s="246"/>
      <c r="FGZ25" s="246"/>
      <c r="FHA25" s="246"/>
      <c r="FHB25" s="245"/>
      <c r="FHC25" s="246"/>
      <c r="FHD25" s="246"/>
      <c r="FHE25" s="246"/>
      <c r="FHF25" s="246"/>
      <c r="FHG25" s="245"/>
      <c r="FHH25" s="246"/>
      <c r="FHI25" s="246"/>
      <c r="FHJ25" s="246"/>
      <c r="FHK25" s="246"/>
      <c r="FHL25" s="245"/>
      <c r="FHM25" s="246"/>
      <c r="FHN25" s="246"/>
      <c r="FHO25" s="246"/>
      <c r="FHP25" s="246"/>
      <c r="FHQ25" s="245"/>
      <c r="FHR25" s="246"/>
      <c r="FHS25" s="246"/>
      <c r="FHT25" s="246"/>
      <c r="FHU25" s="246"/>
      <c r="FHV25" s="245"/>
      <c r="FHW25" s="246"/>
      <c r="FHX25" s="246"/>
      <c r="FHY25" s="246"/>
      <c r="FHZ25" s="246"/>
      <c r="FIA25" s="245"/>
      <c r="FIB25" s="246"/>
      <c r="FIC25" s="246"/>
      <c r="FID25" s="246"/>
      <c r="FIE25" s="246"/>
      <c r="FIF25" s="245"/>
      <c r="FIG25" s="246"/>
      <c r="FIH25" s="246"/>
      <c r="FII25" s="246"/>
      <c r="FIJ25" s="246"/>
      <c r="FIK25" s="245"/>
      <c r="FIL25" s="246"/>
      <c r="FIM25" s="246"/>
      <c r="FIN25" s="246"/>
      <c r="FIO25" s="246"/>
      <c r="FIP25" s="245"/>
      <c r="FIQ25" s="246"/>
      <c r="FIR25" s="246"/>
      <c r="FIS25" s="246"/>
      <c r="FIT25" s="246"/>
      <c r="FIU25" s="245"/>
      <c r="FIV25" s="246"/>
      <c r="FIW25" s="246"/>
      <c r="FIX25" s="246"/>
      <c r="FIY25" s="246"/>
      <c r="FIZ25" s="245"/>
      <c r="FJA25" s="246"/>
      <c r="FJB25" s="246"/>
      <c r="FJC25" s="246"/>
      <c r="FJD25" s="246"/>
      <c r="FJE25" s="245"/>
      <c r="FJF25" s="246"/>
      <c r="FJG25" s="246"/>
      <c r="FJH25" s="246"/>
      <c r="FJI25" s="246"/>
      <c r="FJJ25" s="245"/>
      <c r="FJK25" s="246"/>
      <c r="FJL25" s="246"/>
      <c r="FJM25" s="246"/>
      <c r="FJN25" s="246"/>
      <c r="FJO25" s="245"/>
      <c r="FJP25" s="246"/>
      <c r="FJQ25" s="246"/>
      <c r="FJR25" s="246"/>
      <c r="FJS25" s="246"/>
      <c r="FJT25" s="245"/>
      <c r="FJU25" s="246"/>
      <c r="FJV25" s="246"/>
      <c r="FJW25" s="246"/>
      <c r="FJX25" s="246"/>
      <c r="FJY25" s="245"/>
      <c r="FJZ25" s="246"/>
      <c r="FKA25" s="246"/>
      <c r="FKB25" s="246"/>
      <c r="FKC25" s="246"/>
      <c r="FKD25" s="245"/>
      <c r="FKE25" s="246"/>
      <c r="FKF25" s="246"/>
      <c r="FKG25" s="246"/>
      <c r="FKH25" s="246"/>
      <c r="FKI25" s="245"/>
      <c r="FKJ25" s="246"/>
      <c r="FKK25" s="246"/>
      <c r="FKL25" s="246"/>
      <c r="FKM25" s="246"/>
      <c r="FKN25" s="245"/>
      <c r="FKO25" s="246"/>
      <c r="FKP25" s="246"/>
      <c r="FKQ25" s="246"/>
      <c r="FKR25" s="246"/>
      <c r="FKS25" s="245"/>
      <c r="FKT25" s="246"/>
      <c r="FKU25" s="246"/>
      <c r="FKV25" s="246"/>
      <c r="FKW25" s="246"/>
      <c r="FKX25" s="245"/>
      <c r="FKY25" s="246"/>
      <c r="FKZ25" s="246"/>
      <c r="FLA25" s="246"/>
      <c r="FLB25" s="246"/>
      <c r="FLC25" s="245"/>
      <c r="FLD25" s="246"/>
      <c r="FLE25" s="246"/>
      <c r="FLF25" s="246"/>
      <c r="FLG25" s="246"/>
      <c r="FLH25" s="245"/>
      <c r="FLI25" s="246"/>
      <c r="FLJ25" s="246"/>
      <c r="FLK25" s="246"/>
      <c r="FLL25" s="246"/>
      <c r="FLM25" s="245"/>
      <c r="FLN25" s="246"/>
      <c r="FLO25" s="246"/>
      <c r="FLP25" s="246"/>
      <c r="FLQ25" s="246"/>
      <c r="FLR25" s="245"/>
      <c r="FLS25" s="246"/>
      <c r="FLT25" s="246"/>
      <c r="FLU25" s="246"/>
      <c r="FLV25" s="246"/>
      <c r="FLW25" s="245"/>
      <c r="FLX25" s="246"/>
      <c r="FLY25" s="246"/>
      <c r="FLZ25" s="246"/>
      <c r="FMA25" s="246"/>
      <c r="FMB25" s="245"/>
      <c r="FMC25" s="246"/>
      <c r="FMD25" s="246"/>
      <c r="FME25" s="246"/>
      <c r="FMF25" s="246"/>
      <c r="FMG25" s="245"/>
      <c r="FMH25" s="246"/>
      <c r="FMI25" s="246"/>
      <c r="FMJ25" s="246"/>
      <c r="FMK25" s="246"/>
      <c r="FML25" s="245"/>
      <c r="FMM25" s="246"/>
      <c r="FMN25" s="246"/>
      <c r="FMO25" s="246"/>
      <c r="FMP25" s="246"/>
      <c r="FMQ25" s="245"/>
      <c r="FMR25" s="246"/>
      <c r="FMS25" s="246"/>
      <c r="FMT25" s="246"/>
      <c r="FMU25" s="246"/>
      <c r="FMV25" s="245"/>
      <c r="FMW25" s="246"/>
      <c r="FMX25" s="246"/>
      <c r="FMY25" s="246"/>
      <c r="FMZ25" s="246"/>
      <c r="FNA25" s="245"/>
      <c r="FNB25" s="246"/>
      <c r="FNC25" s="246"/>
      <c r="FND25" s="246"/>
      <c r="FNE25" s="246"/>
      <c r="FNF25" s="245"/>
      <c r="FNG25" s="246"/>
      <c r="FNH25" s="246"/>
      <c r="FNI25" s="246"/>
      <c r="FNJ25" s="246"/>
      <c r="FNK25" s="245"/>
      <c r="FNL25" s="246"/>
      <c r="FNM25" s="246"/>
      <c r="FNN25" s="246"/>
      <c r="FNO25" s="246"/>
      <c r="FNP25" s="245"/>
      <c r="FNQ25" s="246"/>
      <c r="FNR25" s="246"/>
      <c r="FNS25" s="246"/>
      <c r="FNT25" s="246"/>
      <c r="FNU25" s="245"/>
      <c r="FNV25" s="246"/>
      <c r="FNW25" s="246"/>
      <c r="FNX25" s="246"/>
      <c r="FNY25" s="246"/>
      <c r="FNZ25" s="245"/>
      <c r="FOA25" s="246"/>
      <c r="FOB25" s="246"/>
      <c r="FOC25" s="246"/>
      <c r="FOD25" s="246"/>
      <c r="FOE25" s="245"/>
      <c r="FOF25" s="246"/>
      <c r="FOG25" s="246"/>
      <c r="FOH25" s="246"/>
      <c r="FOI25" s="246"/>
      <c r="FOJ25" s="245"/>
      <c r="FOK25" s="246"/>
      <c r="FOL25" s="246"/>
      <c r="FOM25" s="246"/>
      <c r="FON25" s="246"/>
      <c r="FOO25" s="245"/>
      <c r="FOP25" s="246"/>
      <c r="FOQ25" s="246"/>
      <c r="FOR25" s="246"/>
      <c r="FOS25" s="246"/>
      <c r="FOT25" s="245"/>
      <c r="FOU25" s="246"/>
      <c r="FOV25" s="246"/>
      <c r="FOW25" s="246"/>
      <c r="FOX25" s="246"/>
      <c r="FOY25" s="245"/>
      <c r="FOZ25" s="246"/>
      <c r="FPA25" s="246"/>
      <c r="FPB25" s="246"/>
      <c r="FPC25" s="246"/>
      <c r="FPD25" s="245"/>
      <c r="FPE25" s="246"/>
      <c r="FPF25" s="246"/>
      <c r="FPG25" s="246"/>
      <c r="FPH25" s="246"/>
      <c r="FPI25" s="245"/>
      <c r="FPJ25" s="246"/>
      <c r="FPK25" s="246"/>
      <c r="FPL25" s="246"/>
      <c r="FPM25" s="246"/>
      <c r="FPN25" s="245"/>
      <c r="FPO25" s="246"/>
      <c r="FPP25" s="246"/>
      <c r="FPQ25" s="246"/>
      <c r="FPR25" s="246"/>
      <c r="FPS25" s="245"/>
      <c r="FPT25" s="246"/>
      <c r="FPU25" s="246"/>
      <c r="FPV25" s="246"/>
      <c r="FPW25" s="246"/>
      <c r="FPX25" s="245"/>
      <c r="FPY25" s="246"/>
      <c r="FPZ25" s="246"/>
      <c r="FQA25" s="246"/>
      <c r="FQB25" s="246"/>
      <c r="FQC25" s="245"/>
      <c r="FQD25" s="246"/>
      <c r="FQE25" s="246"/>
      <c r="FQF25" s="246"/>
      <c r="FQG25" s="246"/>
      <c r="FQH25" s="245"/>
      <c r="FQI25" s="246"/>
      <c r="FQJ25" s="246"/>
      <c r="FQK25" s="246"/>
      <c r="FQL25" s="246"/>
      <c r="FQM25" s="245"/>
      <c r="FQN25" s="246"/>
      <c r="FQO25" s="246"/>
      <c r="FQP25" s="246"/>
      <c r="FQQ25" s="246"/>
      <c r="FQR25" s="245"/>
      <c r="FQS25" s="246"/>
      <c r="FQT25" s="246"/>
      <c r="FQU25" s="246"/>
      <c r="FQV25" s="246"/>
      <c r="FQW25" s="245"/>
      <c r="FQX25" s="246"/>
      <c r="FQY25" s="246"/>
      <c r="FQZ25" s="246"/>
      <c r="FRA25" s="246"/>
      <c r="FRB25" s="245"/>
      <c r="FRC25" s="246"/>
      <c r="FRD25" s="246"/>
      <c r="FRE25" s="246"/>
      <c r="FRF25" s="246"/>
      <c r="FRG25" s="245"/>
      <c r="FRH25" s="246"/>
      <c r="FRI25" s="246"/>
      <c r="FRJ25" s="246"/>
      <c r="FRK25" s="246"/>
      <c r="FRL25" s="245"/>
      <c r="FRM25" s="246"/>
      <c r="FRN25" s="246"/>
      <c r="FRO25" s="246"/>
      <c r="FRP25" s="246"/>
      <c r="FRQ25" s="245"/>
      <c r="FRR25" s="246"/>
      <c r="FRS25" s="246"/>
      <c r="FRT25" s="246"/>
      <c r="FRU25" s="246"/>
      <c r="FRV25" s="245"/>
      <c r="FRW25" s="246"/>
      <c r="FRX25" s="246"/>
      <c r="FRY25" s="246"/>
      <c r="FRZ25" s="246"/>
      <c r="FSA25" s="245"/>
      <c r="FSB25" s="246"/>
      <c r="FSC25" s="246"/>
      <c r="FSD25" s="246"/>
      <c r="FSE25" s="246"/>
      <c r="FSF25" s="245"/>
      <c r="FSG25" s="246"/>
      <c r="FSH25" s="246"/>
      <c r="FSI25" s="246"/>
      <c r="FSJ25" s="246"/>
      <c r="FSK25" s="245"/>
      <c r="FSL25" s="246"/>
      <c r="FSM25" s="246"/>
      <c r="FSN25" s="246"/>
      <c r="FSO25" s="246"/>
      <c r="FSP25" s="245"/>
      <c r="FSQ25" s="246"/>
      <c r="FSR25" s="246"/>
      <c r="FSS25" s="246"/>
      <c r="FST25" s="246"/>
      <c r="FSU25" s="245"/>
      <c r="FSV25" s="246"/>
      <c r="FSW25" s="246"/>
      <c r="FSX25" s="246"/>
      <c r="FSY25" s="246"/>
      <c r="FSZ25" s="245"/>
      <c r="FTA25" s="246"/>
      <c r="FTB25" s="246"/>
      <c r="FTC25" s="246"/>
      <c r="FTD25" s="246"/>
      <c r="FTE25" s="245"/>
      <c r="FTF25" s="246"/>
      <c r="FTG25" s="246"/>
      <c r="FTH25" s="246"/>
      <c r="FTI25" s="246"/>
      <c r="FTJ25" s="245"/>
      <c r="FTK25" s="246"/>
      <c r="FTL25" s="246"/>
      <c r="FTM25" s="246"/>
      <c r="FTN25" s="246"/>
      <c r="FTO25" s="245"/>
      <c r="FTP25" s="246"/>
      <c r="FTQ25" s="246"/>
      <c r="FTR25" s="246"/>
      <c r="FTS25" s="246"/>
      <c r="FTT25" s="245"/>
      <c r="FTU25" s="246"/>
      <c r="FTV25" s="246"/>
      <c r="FTW25" s="246"/>
      <c r="FTX25" s="246"/>
      <c r="FTY25" s="245"/>
      <c r="FTZ25" s="246"/>
      <c r="FUA25" s="246"/>
      <c r="FUB25" s="246"/>
      <c r="FUC25" s="246"/>
      <c r="FUD25" s="245"/>
      <c r="FUE25" s="246"/>
      <c r="FUF25" s="246"/>
      <c r="FUG25" s="246"/>
      <c r="FUH25" s="246"/>
      <c r="FUI25" s="245"/>
      <c r="FUJ25" s="246"/>
      <c r="FUK25" s="246"/>
      <c r="FUL25" s="246"/>
      <c r="FUM25" s="246"/>
      <c r="FUN25" s="245"/>
      <c r="FUO25" s="246"/>
      <c r="FUP25" s="246"/>
      <c r="FUQ25" s="246"/>
      <c r="FUR25" s="246"/>
      <c r="FUS25" s="245"/>
      <c r="FUT25" s="246"/>
      <c r="FUU25" s="246"/>
      <c r="FUV25" s="246"/>
      <c r="FUW25" s="246"/>
      <c r="FUX25" s="245"/>
      <c r="FUY25" s="246"/>
      <c r="FUZ25" s="246"/>
      <c r="FVA25" s="246"/>
      <c r="FVB25" s="246"/>
      <c r="FVC25" s="245"/>
      <c r="FVD25" s="246"/>
      <c r="FVE25" s="246"/>
      <c r="FVF25" s="246"/>
      <c r="FVG25" s="246"/>
      <c r="FVH25" s="245"/>
      <c r="FVI25" s="246"/>
      <c r="FVJ25" s="246"/>
      <c r="FVK25" s="246"/>
      <c r="FVL25" s="246"/>
      <c r="FVM25" s="245"/>
      <c r="FVN25" s="246"/>
      <c r="FVO25" s="246"/>
      <c r="FVP25" s="246"/>
      <c r="FVQ25" s="246"/>
      <c r="FVR25" s="245"/>
      <c r="FVS25" s="246"/>
      <c r="FVT25" s="246"/>
      <c r="FVU25" s="246"/>
      <c r="FVV25" s="246"/>
      <c r="FVW25" s="245"/>
      <c r="FVX25" s="246"/>
      <c r="FVY25" s="246"/>
      <c r="FVZ25" s="246"/>
      <c r="FWA25" s="246"/>
      <c r="FWB25" s="245"/>
      <c r="FWC25" s="246"/>
      <c r="FWD25" s="246"/>
      <c r="FWE25" s="246"/>
      <c r="FWF25" s="246"/>
      <c r="FWG25" s="245"/>
      <c r="FWH25" s="246"/>
      <c r="FWI25" s="246"/>
      <c r="FWJ25" s="246"/>
      <c r="FWK25" s="246"/>
      <c r="FWL25" s="245"/>
      <c r="FWM25" s="246"/>
      <c r="FWN25" s="246"/>
      <c r="FWO25" s="246"/>
      <c r="FWP25" s="246"/>
      <c r="FWQ25" s="245"/>
      <c r="FWR25" s="246"/>
      <c r="FWS25" s="246"/>
      <c r="FWT25" s="246"/>
      <c r="FWU25" s="246"/>
      <c r="FWV25" s="245"/>
      <c r="FWW25" s="246"/>
      <c r="FWX25" s="246"/>
      <c r="FWY25" s="246"/>
      <c r="FWZ25" s="246"/>
      <c r="FXA25" s="245"/>
      <c r="FXB25" s="246"/>
      <c r="FXC25" s="246"/>
      <c r="FXD25" s="246"/>
      <c r="FXE25" s="246"/>
      <c r="FXF25" s="245"/>
      <c r="FXG25" s="246"/>
      <c r="FXH25" s="246"/>
      <c r="FXI25" s="246"/>
      <c r="FXJ25" s="246"/>
      <c r="FXK25" s="245"/>
      <c r="FXL25" s="246"/>
      <c r="FXM25" s="246"/>
      <c r="FXN25" s="246"/>
      <c r="FXO25" s="246"/>
      <c r="FXP25" s="245"/>
      <c r="FXQ25" s="246"/>
      <c r="FXR25" s="246"/>
      <c r="FXS25" s="246"/>
      <c r="FXT25" s="246"/>
      <c r="FXU25" s="245"/>
      <c r="FXV25" s="246"/>
      <c r="FXW25" s="246"/>
      <c r="FXX25" s="246"/>
      <c r="FXY25" s="246"/>
      <c r="FXZ25" s="245"/>
      <c r="FYA25" s="246"/>
      <c r="FYB25" s="246"/>
      <c r="FYC25" s="246"/>
      <c r="FYD25" s="246"/>
      <c r="FYE25" s="245"/>
      <c r="FYF25" s="246"/>
      <c r="FYG25" s="246"/>
      <c r="FYH25" s="246"/>
      <c r="FYI25" s="246"/>
      <c r="FYJ25" s="245"/>
      <c r="FYK25" s="246"/>
      <c r="FYL25" s="246"/>
      <c r="FYM25" s="246"/>
      <c r="FYN25" s="246"/>
      <c r="FYO25" s="245"/>
      <c r="FYP25" s="246"/>
      <c r="FYQ25" s="246"/>
      <c r="FYR25" s="246"/>
      <c r="FYS25" s="246"/>
      <c r="FYT25" s="245"/>
      <c r="FYU25" s="246"/>
      <c r="FYV25" s="246"/>
      <c r="FYW25" s="246"/>
      <c r="FYX25" s="246"/>
      <c r="FYY25" s="245"/>
      <c r="FYZ25" s="246"/>
      <c r="FZA25" s="246"/>
      <c r="FZB25" s="246"/>
      <c r="FZC25" s="246"/>
      <c r="FZD25" s="245"/>
      <c r="FZE25" s="246"/>
      <c r="FZF25" s="246"/>
      <c r="FZG25" s="246"/>
      <c r="FZH25" s="246"/>
      <c r="FZI25" s="245"/>
      <c r="FZJ25" s="246"/>
      <c r="FZK25" s="246"/>
      <c r="FZL25" s="246"/>
      <c r="FZM25" s="246"/>
      <c r="FZN25" s="245"/>
      <c r="FZO25" s="246"/>
      <c r="FZP25" s="246"/>
      <c r="FZQ25" s="246"/>
      <c r="FZR25" s="246"/>
      <c r="FZS25" s="245"/>
      <c r="FZT25" s="246"/>
      <c r="FZU25" s="246"/>
      <c r="FZV25" s="246"/>
      <c r="FZW25" s="246"/>
      <c r="FZX25" s="245"/>
      <c r="FZY25" s="246"/>
      <c r="FZZ25" s="246"/>
      <c r="GAA25" s="246"/>
      <c r="GAB25" s="246"/>
      <c r="GAC25" s="245"/>
      <c r="GAD25" s="246"/>
      <c r="GAE25" s="246"/>
      <c r="GAF25" s="246"/>
      <c r="GAG25" s="246"/>
      <c r="GAH25" s="245"/>
      <c r="GAI25" s="246"/>
      <c r="GAJ25" s="246"/>
      <c r="GAK25" s="246"/>
      <c r="GAL25" s="246"/>
      <c r="GAM25" s="245"/>
      <c r="GAN25" s="246"/>
      <c r="GAO25" s="246"/>
      <c r="GAP25" s="246"/>
      <c r="GAQ25" s="246"/>
      <c r="GAR25" s="245"/>
      <c r="GAS25" s="246"/>
      <c r="GAT25" s="246"/>
      <c r="GAU25" s="246"/>
      <c r="GAV25" s="246"/>
      <c r="GAW25" s="245"/>
      <c r="GAX25" s="246"/>
      <c r="GAY25" s="246"/>
      <c r="GAZ25" s="246"/>
      <c r="GBA25" s="246"/>
      <c r="GBB25" s="245"/>
      <c r="GBC25" s="246"/>
      <c r="GBD25" s="246"/>
      <c r="GBE25" s="246"/>
      <c r="GBF25" s="246"/>
      <c r="GBG25" s="245"/>
      <c r="GBH25" s="246"/>
      <c r="GBI25" s="246"/>
      <c r="GBJ25" s="246"/>
      <c r="GBK25" s="246"/>
      <c r="GBL25" s="245"/>
      <c r="GBM25" s="246"/>
      <c r="GBN25" s="246"/>
      <c r="GBO25" s="246"/>
      <c r="GBP25" s="246"/>
      <c r="GBQ25" s="245"/>
      <c r="GBR25" s="246"/>
      <c r="GBS25" s="246"/>
      <c r="GBT25" s="246"/>
      <c r="GBU25" s="246"/>
      <c r="GBV25" s="245"/>
      <c r="GBW25" s="246"/>
      <c r="GBX25" s="246"/>
      <c r="GBY25" s="246"/>
      <c r="GBZ25" s="246"/>
      <c r="GCA25" s="245"/>
      <c r="GCB25" s="246"/>
      <c r="GCC25" s="246"/>
      <c r="GCD25" s="246"/>
      <c r="GCE25" s="246"/>
      <c r="GCF25" s="245"/>
      <c r="GCG25" s="246"/>
      <c r="GCH25" s="246"/>
      <c r="GCI25" s="246"/>
      <c r="GCJ25" s="246"/>
      <c r="GCK25" s="245"/>
      <c r="GCL25" s="246"/>
      <c r="GCM25" s="246"/>
      <c r="GCN25" s="246"/>
      <c r="GCO25" s="246"/>
      <c r="GCP25" s="245"/>
      <c r="GCQ25" s="246"/>
      <c r="GCR25" s="246"/>
      <c r="GCS25" s="246"/>
      <c r="GCT25" s="246"/>
      <c r="GCU25" s="245"/>
      <c r="GCV25" s="246"/>
      <c r="GCW25" s="246"/>
      <c r="GCX25" s="246"/>
      <c r="GCY25" s="246"/>
      <c r="GCZ25" s="245"/>
      <c r="GDA25" s="246"/>
      <c r="GDB25" s="246"/>
      <c r="GDC25" s="246"/>
      <c r="GDD25" s="246"/>
      <c r="GDE25" s="245"/>
      <c r="GDF25" s="246"/>
      <c r="GDG25" s="246"/>
      <c r="GDH25" s="246"/>
      <c r="GDI25" s="246"/>
      <c r="GDJ25" s="245"/>
      <c r="GDK25" s="246"/>
      <c r="GDL25" s="246"/>
      <c r="GDM25" s="246"/>
      <c r="GDN25" s="246"/>
      <c r="GDO25" s="245"/>
      <c r="GDP25" s="246"/>
      <c r="GDQ25" s="246"/>
      <c r="GDR25" s="246"/>
      <c r="GDS25" s="246"/>
      <c r="GDT25" s="245"/>
      <c r="GDU25" s="246"/>
      <c r="GDV25" s="246"/>
      <c r="GDW25" s="246"/>
      <c r="GDX25" s="246"/>
      <c r="GDY25" s="245"/>
      <c r="GDZ25" s="246"/>
      <c r="GEA25" s="246"/>
      <c r="GEB25" s="246"/>
      <c r="GEC25" s="246"/>
      <c r="GED25" s="245"/>
      <c r="GEE25" s="246"/>
      <c r="GEF25" s="246"/>
      <c r="GEG25" s="246"/>
      <c r="GEH25" s="246"/>
      <c r="GEI25" s="245"/>
      <c r="GEJ25" s="246"/>
      <c r="GEK25" s="246"/>
      <c r="GEL25" s="246"/>
      <c r="GEM25" s="246"/>
      <c r="GEN25" s="245"/>
      <c r="GEO25" s="246"/>
      <c r="GEP25" s="246"/>
      <c r="GEQ25" s="246"/>
      <c r="GER25" s="246"/>
      <c r="GES25" s="245"/>
      <c r="GET25" s="246"/>
      <c r="GEU25" s="246"/>
      <c r="GEV25" s="246"/>
      <c r="GEW25" s="246"/>
      <c r="GEX25" s="245"/>
      <c r="GEY25" s="246"/>
      <c r="GEZ25" s="246"/>
      <c r="GFA25" s="246"/>
      <c r="GFB25" s="246"/>
      <c r="GFC25" s="245"/>
      <c r="GFD25" s="246"/>
      <c r="GFE25" s="246"/>
      <c r="GFF25" s="246"/>
      <c r="GFG25" s="246"/>
      <c r="GFH25" s="245"/>
      <c r="GFI25" s="246"/>
      <c r="GFJ25" s="246"/>
      <c r="GFK25" s="246"/>
      <c r="GFL25" s="246"/>
      <c r="GFM25" s="245"/>
      <c r="GFN25" s="246"/>
      <c r="GFO25" s="246"/>
      <c r="GFP25" s="246"/>
      <c r="GFQ25" s="246"/>
      <c r="GFR25" s="245"/>
      <c r="GFS25" s="246"/>
      <c r="GFT25" s="246"/>
      <c r="GFU25" s="246"/>
      <c r="GFV25" s="246"/>
      <c r="GFW25" s="245"/>
      <c r="GFX25" s="246"/>
      <c r="GFY25" s="246"/>
      <c r="GFZ25" s="246"/>
      <c r="GGA25" s="246"/>
      <c r="GGB25" s="245"/>
      <c r="GGC25" s="246"/>
      <c r="GGD25" s="246"/>
      <c r="GGE25" s="246"/>
      <c r="GGF25" s="246"/>
      <c r="GGG25" s="245"/>
      <c r="GGH25" s="246"/>
      <c r="GGI25" s="246"/>
      <c r="GGJ25" s="246"/>
      <c r="GGK25" s="246"/>
      <c r="GGL25" s="245"/>
      <c r="GGM25" s="246"/>
      <c r="GGN25" s="246"/>
      <c r="GGO25" s="246"/>
      <c r="GGP25" s="246"/>
      <c r="GGQ25" s="245"/>
      <c r="GGR25" s="246"/>
      <c r="GGS25" s="246"/>
      <c r="GGT25" s="246"/>
      <c r="GGU25" s="246"/>
      <c r="GGV25" s="245"/>
      <c r="GGW25" s="246"/>
      <c r="GGX25" s="246"/>
      <c r="GGY25" s="246"/>
      <c r="GGZ25" s="246"/>
      <c r="GHA25" s="245"/>
      <c r="GHB25" s="246"/>
      <c r="GHC25" s="246"/>
      <c r="GHD25" s="246"/>
      <c r="GHE25" s="246"/>
      <c r="GHF25" s="245"/>
      <c r="GHG25" s="246"/>
      <c r="GHH25" s="246"/>
      <c r="GHI25" s="246"/>
      <c r="GHJ25" s="246"/>
      <c r="GHK25" s="245"/>
      <c r="GHL25" s="246"/>
      <c r="GHM25" s="246"/>
      <c r="GHN25" s="246"/>
      <c r="GHO25" s="246"/>
      <c r="GHP25" s="245"/>
      <c r="GHQ25" s="246"/>
      <c r="GHR25" s="246"/>
      <c r="GHS25" s="246"/>
      <c r="GHT25" s="246"/>
      <c r="GHU25" s="245"/>
      <c r="GHV25" s="246"/>
      <c r="GHW25" s="246"/>
      <c r="GHX25" s="246"/>
      <c r="GHY25" s="246"/>
      <c r="GHZ25" s="245"/>
      <c r="GIA25" s="246"/>
      <c r="GIB25" s="246"/>
      <c r="GIC25" s="246"/>
      <c r="GID25" s="246"/>
      <c r="GIE25" s="245"/>
      <c r="GIF25" s="246"/>
      <c r="GIG25" s="246"/>
      <c r="GIH25" s="246"/>
      <c r="GII25" s="246"/>
      <c r="GIJ25" s="245"/>
      <c r="GIK25" s="246"/>
      <c r="GIL25" s="246"/>
      <c r="GIM25" s="246"/>
      <c r="GIN25" s="246"/>
      <c r="GIO25" s="245"/>
      <c r="GIP25" s="246"/>
      <c r="GIQ25" s="246"/>
      <c r="GIR25" s="246"/>
      <c r="GIS25" s="246"/>
      <c r="GIT25" s="245"/>
      <c r="GIU25" s="246"/>
      <c r="GIV25" s="246"/>
      <c r="GIW25" s="246"/>
      <c r="GIX25" s="246"/>
      <c r="GIY25" s="245"/>
      <c r="GIZ25" s="246"/>
      <c r="GJA25" s="246"/>
      <c r="GJB25" s="246"/>
      <c r="GJC25" s="246"/>
      <c r="GJD25" s="245"/>
      <c r="GJE25" s="246"/>
      <c r="GJF25" s="246"/>
      <c r="GJG25" s="246"/>
      <c r="GJH25" s="246"/>
      <c r="GJI25" s="245"/>
      <c r="GJJ25" s="246"/>
      <c r="GJK25" s="246"/>
      <c r="GJL25" s="246"/>
      <c r="GJM25" s="246"/>
      <c r="GJN25" s="245"/>
      <c r="GJO25" s="246"/>
      <c r="GJP25" s="246"/>
      <c r="GJQ25" s="246"/>
      <c r="GJR25" s="246"/>
      <c r="GJS25" s="245"/>
      <c r="GJT25" s="246"/>
      <c r="GJU25" s="246"/>
      <c r="GJV25" s="246"/>
      <c r="GJW25" s="246"/>
      <c r="GJX25" s="245"/>
      <c r="GJY25" s="246"/>
      <c r="GJZ25" s="246"/>
      <c r="GKA25" s="246"/>
      <c r="GKB25" s="246"/>
      <c r="GKC25" s="245"/>
      <c r="GKD25" s="246"/>
      <c r="GKE25" s="246"/>
      <c r="GKF25" s="246"/>
      <c r="GKG25" s="246"/>
      <c r="GKH25" s="245"/>
      <c r="GKI25" s="246"/>
      <c r="GKJ25" s="246"/>
      <c r="GKK25" s="246"/>
      <c r="GKL25" s="246"/>
      <c r="GKM25" s="245"/>
      <c r="GKN25" s="246"/>
      <c r="GKO25" s="246"/>
      <c r="GKP25" s="246"/>
      <c r="GKQ25" s="246"/>
      <c r="GKR25" s="245"/>
      <c r="GKS25" s="246"/>
      <c r="GKT25" s="246"/>
      <c r="GKU25" s="246"/>
      <c r="GKV25" s="246"/>
      <c r="GKW25" s="245"/>
      <c r="GKX25" s="246"/>
      <c r="GKY25" s="246"/>
      <c r="GKZ25" s="246"/>
      <c r="GLA25" s="246"/>
      <c r="GLB25" s="245"/>
      <c r="GLC25" s="246"/>
      <c r="GLD25" s="246"/>
      <c r="GLE25" s="246"/>
      <c r="GLF25" s="246"/>
      <c r="GLG25" s="245"/>
      <c r="GLH25" s="246"/>
      <c r="GLI25" s="246"/>
      <c r="GLJ25" s="246"/>
      <c r="GLK25" s="246"/>
      <c r="GLL25" s="245"/>
      <c r="GLM25" s="246"/>
      <c r="GLN25" s="246"/>
      <c r="GLO25" s="246"/>
      <c r="GLP25" s="246"/>
      <c r="GLQ25" s="245"/>
      <c r="GLR25" s="246"/>
      <c r="GLS25" s="246"/>
      <c r="GLT25" s="246"/>
      <c r="GLU25" s="246"/>
      <c r="GLV25" s="245"/>
      <c r="GLW25" s="246"/>
      <c r="GLX25" s="246"/>
      <c r="GLY25" s="246"/>
      <c r="GLZ25" s="246"/>
      <c r="GMA25" s="245"/>
      <c r="GMB25" s="246"/>
      <c r="GMC25" s="246"/>
      <c r="GMD25" s="246"/>
      <c r="GME25" s="246"/>
      <c r="GMF25" s="245"/>
      <c r="GMG25" s="246"/>
      <c r="GMH25" s="246"/>
      <c r="GMI25" s="246"/>
      <c r="GMJ25" s="246"/>
      <c r="GMK25" s="245"/>
      <c r="GML25" s="246"/>
      <c r="GMM25" s="246"/>
      <c r="GMN25" s="246"/>
      <c r="GMO25" s="246"/>
      <c r="GMP25" s="245"/>
      <c r="GMQ25" s="246"/>
      <c r="GMR25" s="246"/>
      <c r="GMS25" s="246"/>
      <c r="GMT25" s="246"/>
      <c r="GMU25" s="245"/>
      <c r="GMV25" s="246"/>
      <c r="GMW25" s="246"/>
      <c r="GMX25" s="246"/>
      <c r="GMY25" s="246"/>
      <c r="GMZ25" s="245"/>
      <c r="GNA25" s="246"/>
      <c r="GNB25" s="246"/>
      <c r="GNC25" s="246"/>
      <c r="GND25" s="246"/>
      <c r="GNE25" s="245"/>
      <c r="GNF25" s="246"/>
      <c r="GNG25" s="246"/>
      <c r="GNH25" s="246"/>
      <c r="GNI25" s="246"/>
      <c r="GNJ25" s="245"/>
      <c r="GNK25" s="246"/>
      <c r="GNL25" s="246"/>
      <c r="GNM25" s="246"/>
      <c r="GNN25" s="246"/>
      <c r="GNO25" s="245"/>
      <c r="GNP25" s="246"/>
      <c r="GNQ25" s="246"/>
      <c r="GNR25" s="246"/>
      <c r="GNS25" s="246"/>
      <c r="GNT25" s="245"/>
      <c r="GNU25" s="246"/>
      <c r="GNV25" s="246"/>
      <c r="GNW25" s="246"/>
      <c r="GNX25" s="246"/>
      <c r="GNY25" s="245"/>
      <c r="GNZ25" s="246"/>
      <c r="GOA25" s="246"/>
      <c r="GOB25" s="246"/>
      <c r="GOC25" s="246"/>
      <c r="GOD25" s="245"/>
      <c r="GOE25" s="246"/>
      <c r="GOF25" s="246"/>
      <c r="GOG25" s="246"/>
      <c r="GOH25" s="246"/>
      <c r="GOI25" s="245"/>
      <c r="GOJ25" s="246"/>
      <c r="GOK25" s="246"/>
      <c r="GOL25" s="246"/>
      <c r="GOM25" s="246"/>
      <c r="GON25" s="245"/>
      <c r="GOO25" s="246"/>
      <c r="GOP25" s="246"/>
      <c r="GOQ25" s="246"/>
      <c r="GOR25" s="246"/>
      <c r="GOS25" s="245"/>
      <c r="GOT25" s="246"/>
      <c r="GOU25" s="246"/>
      <c r="GOV25" s="246"/>
      <c r="GOW25" s="246"/>
      <c r="GOX25" s="245"/>
      <c r="GOY25" s="246"/>
      <c r="GOZ25" s="246"/>
      <c r="GPA25" s="246"/>
      <c r="GPB25" s="246"/>
      <c r="GPC25" s="245"/>
      <c r="GPD25" s="246"/>
      <c r="GPE25" s="246"/>
      <c r="GPF25" s="246"/>
      <c r="GPG25" s="246"/>
      <c r="GPH25" s="245"/>
      <c r="GPI25" s="246"/>
      <c r="GPJ25" s="246"/>
      <c r="GPK25" s="246"/>
      <c r="GPL25" s="246"/>
      <c r="GPM25" s="245"/>
      <c r="GPN25" s="246"/>
      <c r="GPO25" s="246"/>
      <c r="GPP25" s="246"/>
      <c r="GPQ25" s="246"/>
      <c r="GPR25" s="245"/>
      <c r="GPS25" s="246"/>
      <c r="GPT25" s="246"/>
      <c r="GPU25" s="246"/>
      <c r="GPV25" s="246"/>
      <c r="GPW25" s="245"/>
      <c r="GPX25" s="246"/>
      <c r="GPY25" s="246"/>
      <c r="GPZ25" s="246"/>
      <c r="GQA25" s="246"/>
      <c r="GQB25" s="245"/>
      <c r="GQC25" s="246"/>
      <c r="GQD25" s="246"/>
      <c r="GQE25" s="246"/>
      <c r="GQF25" s="246"/>
      <c r="GQG25" s="245"/>
      <c r="GQH25" s="246"/>
      <c r="GQI25" s="246"/>
      <c r="GQJ25" s="246"/>
      <c r="GQK25" s="246"/>
      <c r="GQL25" s="245"/>
      <c r="GQM25" s="246"/>
      <c r="GQN25" s="246"/>
      <c r="GQO25" s="246"/>
      <c r="GQP25" s="246"/>
      <c r="GQQ25" s="245"/>
      <c r="GQR25" s="246"/>
      <c r="GQS25" s="246"/>
      <c r="GQT25" s="246"/>
      <c r="GQU25" s="246"/>
      <c r="GQV25" s="245"/>
      <c r="GQW25" s="246"/>
      <c r="GQX25" s="246"/>
      <c r="GQY25" s="246"/>
      <c r="GQZ25" s="246"/>
      <c r="GRA25" s="245"/>
      <c r="GRB25" s="246"/>
      <c r="GRC25" s="246"/>
      <c r="GRD25" s="246"/>
      <c r="GRE25" s="246"/>
      <c r="GRF25" s="245"/>
      <c r="GRG25" s="246"/>
      <c r="GRH25" s="246"/>
      <c r="GRI25" s="246"/>
      <c r="GRJ25" s="246"/>
      <c r="GRK25" s="245"/>
      <c r="GRL25" s="246"/>
      <c r="GRM25" s="246"/>
      <c r="GRN25" s="246"/>
      <c r="GRO25" s="246"/>
      <c r="GRP25" s="245"/>
      <c r="GRQ25" s="246"/>
      <c r="GRR25" s="246"/>
      <c r="GRS25" s="246"/>
      <c r="GRT25" s="246"/>
      <c r="GRU25" s="245"/>
      <c r="GRV25" s="246"/>
      <c r="GRW25" s="246"/>
      <c r="GRX25" s="246"/>
      <c r="GRY25" s="246"/>
      <c r="GRZ25" s="245"/>
      <c r="GSA25" s="246"/>
      <c r="GSB25" s="246"/>
      <c r="GSC25" s="246"/>
      <c r="GSD25" s="246"/>
      <c r="GSE25" s="245"/>
      <c r="GSF25" s="246"/>
      <c r="GSG25" s="246"/>
      <c r="GSH25" s="246"/>
      <c r="GSI25" s="246"/>
      <c r="GSJ25" s="245"/>
      <c r="GSK25" s="246"/>
      <c r="GSL25" s="246"/>
      <c r="GSM25" s="246"/>
      <c r="GSN25" s="246"/>
      <c r="GSO25" s="245"/>
      <c r="GSP25" s="246"/>
      <c r="GSQ25" s="246"/>
      <c r="GSR25" s="246"/>
      <c r="GSS25" s="246"/>
      <c r="GST25" s="245"/>
      <c r="GSU25" s="246"/>
      <c r="GSV25" s="246"/>
      <c r="GSW25" s="246"/>
      <c r="GSX25" s="246"/>
      <c r="GSY25" s="245"/>
      <c r="GSZ25" s="246"/>
      <c r="GTA25" s="246"/>
      <c r="GTB25" s="246"/>
      <c r="GTC25" s="246"/>
      <c r="GTD25" s="245"/>
      <c r="GTE25" s="246"/>
      <c r="GTF25" s="246"/>
      <c r="GTG25" s="246"/>
      <c r="GTH25" s="246"/>
      <c r="GTI25" s="245"/>
      <c r="GTJ25" s="246"/>
      <c r="GTK25" s="246"/>
      <c r="GTL25" s="246"/>
      <c r="GTM25" s="246"/>
      <c r="GTN25" s="245"/>
      <c r="GTO25" s="246"/>
      <c r="GTP25" s="246"/>
      <c r="GTQ25" s="246"/>
      <c r="GTR25" s="246"/>
      <c r="GTS25" s="245"/>
      <c r="GTT25" s="246"/>
      <c r="GTU25" s="246"/>
      <c r="GTV25" s="246"/>
      <c r="GTW25" s="246"/>
      <c r="GTX25" s="245"/>
      <c r="GTY25" s="246"/>
      <c r="GTZ25" s="246"/>
      <c r="GUA25" s="246"/>
      <c r="GUB25" s="246"/>
      <c r="GUC25" s="245"/>
      <c r="GUD25" s="246"/>
      <c r="GUE25" s="246"/>
      <c r="GUF25" s="246"/>
      <c r="GUG25" s="246"/>
      <c r="GUH25" s="245"/>
      <c r="GUI25" s="246"/>
      <c r="GUJ25" s="246"/>
      <c r="GUK25" s="246"/>
      <c r="GUL25" s="246"/>
      <c r="GUM25" s="245"/>
      <c r="GUN25" s="246"/>
      <c r="GUO25" s="246"/>
      <c r="GUP25" s="246"/>
      <c r="GUQ25" s="246"/>
      <c r="GUR25" s="245"/>
      <c r="GUS25" s="246"/>
      <c r="GUT25" s="246"/>
      <c r="GUU25" s="246"/>
      <c r="GUV25" s="246"/>
      <c r="GUW25" s="245"/>
      <c r="GUX25" s="246"/>
      <c r="GUY25" s="246"/>
      <c r="GUZ25" s="246"/>
      <c r="GVA25" s="246"/>
      <c r="GVB25" s="245"/>
      <c r="GVC25" s="246"/>
      <c r="GVD25" s="246"/>
      <c r="GVE25" s="246"/>
      <c r="GVF25" s="246"/>
      <c r="GVG25" s="245"/>
      <c r="GVH25" s="246"/>
      <c r="GVI25" s="246"/>
      <c r="GVJ25" s="246"/>
      <c r="GVK25" s="246"/>
      <c r="GVL25" s="245"/>
      <c r="GVM25" s="246"/>
      <c r="GVN25" s="246"/>
      <c r="GVO25" s="246"/>
      <c r="GVP25" s="246"/>
      <c r="GVQ25" s="245"/>
      <c r="GVR25" s="246"/>
      <c r="GVS25" s="246"/>
      <c r="GVT25" s="246"/>
      <c r="GVU25" s="246"/>
      <c r="GVV25" s="245"/>
      <c r="GVW25" s="246"/>
      <c r="GVX25" s="246"/>
      <c r="GVY25" s="246"/>
      <c r="GVZ25" s="246"/>
      <c r="GWA25" s="245"/>
      <c r="GWB25" s="246"/>
      <c r="GWC25" s="246"/>
      <c r="GWD25" s="246"/>
      <c r="GWE25" s="246"/>
      <c r="GWF25" s="245"/>
      <c r="GWG25" s="246"/>
      <c r="GWH25" s="246"/>
      <c r="GWI25" s="246"/>
      <c r="GWJ25" s="246"/>
      <c r="GWK25" s="245"/>
      <c r="GWL25" s="246"/>
      <c r="GWM25" s="246"/>
      <c r="GWN25" s="246"/>
      <c r="GWO25" s="246"/>
      <c r="GWP25" s="245"/>
      <c r="GWQ25" s="246"/>
      <c r="GWR25" s="246"/>
      <c r="GWS25" s="246"/>
      <c r="GWT25" s="246"/>
      <c r="GWU25" s="245"/>
      <c r="GWV25" s="246"/>
      <c r="GWW25" s="246"/>
      <c r="GWX25" s="246"/>
      <c r="GWY25" s="246"/>
      <c r="GWZ25" s="245"/>
      <c r="GXA25" s="246"/>
      <c r="GXB25" s="246"/>
      <c r="GXC25" s="246"/>
      <c r="GXD25" s="246"/>
      <c r="GXE25" s="245"/>
      <c r="GXF25" s="246"/>
      <c r="GXG25" s="246"/>
      <c r="GXH25" s="246"/>
      <c r="GXI25" s="246"/>
      <c r="GXJ25" s="245"/>
      <c r="GXK25" s="246"/>
      <c r="GXL25" s="246"/>
      <c r="GXM25" s="246"/>
      <c r="GXN25" s="246"/>
      <c r="GXO25" s="245"/>
      <c r="GXP25" s="246"/>
      <c r="GXQ25" s="246"/>
      <c r="GXR25" s="246"/>
      <c r="GXS25" s="246"/>
      <c r="GXT25" s="245"/>
      <c r="GXU25" s="246"/>
      <c r="GXV25" s="246"/>
      <c r="GXW25" s="246"/>
      <c r="GXX25" s="246"/>
      <c r="GXY25" s="245"/>
      <c r="GXZ25" s="246"/>
      <c r="GYA25" s="246"/>
      <c r="GYB25" s="246"/>
      <c r="GYC25" s="246"/>
      <c r="GYD25" s="245"/>
      <c r="GYE25" s="246"/>
      <c r="GYF25" s="246"/>
      <c r="GYG25" s="246"/>
      <c r="GYH25" s="246"/>
      <c r="GYI25" s="245"/>
      <c r="GYJ25" s="246"/>
      <c r="GYK25" s="246"/>
      <c r="GYL25" s="246"/>
      <c r="GYM25" s="246"/>
      <c r="GYN25" s="245"/>
      <c r="GYO25" s="246"/>
      <c r="GYP25" s="246"/>
      <c r="GYQ25" s="246"/>
      <c r="GYR25" s="246"/>
      <c r="GYS25" s="245"/>
      <c r="GYT25" s="246"/>
      <c r="GYU25" s="246"/>
      <c r="GYV25" s="246"/>
      <c r="GYW25" s="246"/>
      <c r="GYX25" s="245"/>
      <c r="GYY25" s="246"/>
      <c r="GYZ25" s="246"/>
      <c r="GZA25" s="246"/>
      <c r="GZB25" s="246"/>
      <c r="GZC25" s="245"/>
      <c r="GZD25" s="246"/>
      <c r="GZE25" s="246"/>
      <c r="GZF25" s="246"/>
      <c r="GZG25" s="246"/>
      <c r="GZH25" s="245"/>
      <c r="GZI25" s="246"/>
      <c r="GZJ25" s="246"/>
      <c r="GZK25" s="246"/>
      <c r="GZL25" s="246"/>
      <c r="GZM25" s="245"/>
      <c r="GZN25" s="246"/>
      <c r="GZO25" s="246"/>
      <c r="GZP25" s="246"/>
      <c r="GZQ25" s="246"/>
      <c r="GZR25" s="245"/>
      <c r="GZS25" s="246"/>
      <c r="GZT25" s="246"/>
      <c r="GZU25" s="246"/>
      <c r="GZV25" s="246"/>
      <c r="GZW25" s="245"/>
      <c r="GZX25" s="246"/>
      <c r="GZY25" s="246"/>
      <c r="GZZ25" s="246"/>
      <c r="HAA25" s="246"/>
      <c r="HAB25" s="245"/>
      <c r="HAC25" s="246"/>
      <c r="HAD25" s="246"/>
      <c r="HAE25" s="246"/>
      <c r="HAF25" s="246"/>
      <c r="HAG25" s="245"/>
      <c r="HAH25" s="246"/>
      <c r="HAI25" s="246"/>
      <c r="HAJ25" s="246"/>
      <c r="HAK25" s="246"/>
      <c r="HAL25" s="245"/>
      <c r="HAM25" s="246"/>
      <c r="HAN25" s="246"/>
      <c r="HAO25" s="246"/>
      <c r="HAP25" s="246"/>
      <c r="HAQ25" s="245"/>
      <c r="HAR25" s="246"/>
      <c r="HAS25" s="246"/>
      <c r="HAT25" s="246"/>
      <c r="HAU25" s="246"/>
      <c r="HAV25" s="245"/>
      <c r="HAW25" s="246"/>
      <c r="HAX25" s="246"/>
      <c r="HAY25" s="246"/>
      <c r="HAZ25" s="246"/>
      <c r="HBA25" s="245"/>
      <c r="HBB25" s="246"/>
      <c r="HBC25" s="246"/>
      <c r="HBD25" s="246"/>
      <c r="HBE25" s="246"/>
      <c r="HBF25" s="245"/>
      <c r="HBG25" s="246"/>
      <c r="HBH25" s="246"/>
      <c r="HBI25" s="246"/>
      <c r="HBJ25" s="246"/>
      <c r="HBK25" s="245"/>
      <c r="HBL25" s="246"/>
      <c r="HBM25" s="246"/>
      <c r="HBN25" s="246"/>
      <c r="HBO25" s="246"/>
      <c r="HBP25" s="245"/>
      <c r="HBQ25" s="246"/>
      <c r="HBR25" s="246"/>
      <c r="HBS25" s="246"/>
      <c r="HBT25" s="246"/>
      <c r="HBU25" s="245"/>
      <c r="HBV25" s="246"/>
      <c r="HBW25" s="246"/>
      <c r="HBX25" s="246"/>
      <c r="HBY25" s="246"/>
      <c r="HBZ25" s="245"/>
      <c r="HCA25" s="246"/>
      <c r="HCB25" s="246"/>
      <c r="HCC25" s="246"/>
      <c r="HCD25" s="246"/>
      <c r="HCE25" s="245"/>
      <c r="HCF25" s="246"/>
      <c r="HCG25" s="246"/>
      <c r="HCH25" s="246"/>
      <c r="HCI25" s="246"/>
      <c r="HCJ25" s="245"/>
      <c r="HCK25" s="246"/>
      <c r="HCL25" s="246"/>
      <c r="HCM25" s="246"/>
      <c r="HCN25" s="246"/>
      <c r="HCO25" s="245"/>
      <c r="HCP25" s="246"/>
      <c r="HCQ25" s="246"/>
      <c r="HCR25" s="246"/>
      <c r="HCS25" s="246"/>
      <c r="HCT25" s="245"/>
      <c r="HCU25" s="246"/>
      <c r="HCV25" s="246"/>
      <c r="HCW25" s="246"/>
      <c r="HCX25" s="246"/>
      <c r="HCY25" s="245"/>
      <c r="HCZ25" s="246"/>
      <c r="HDA25" s="246"/>
      <c r="HDB25" s="246"/>
      <c r="HDC25" s="246"/>
      <c r="HDD25" s="245"/>
      <c r="HDE25" s="246"/>
      <c r="HDF25" s="246"/>
      <c r="HDG25" s="246"/>
      <c r="HDH25" s="246"/>
      <c r="HDI25" s="245"/>
      <c r="HDJ25" s="246"/>
      <c r="HDK25" s="246"/>
      <c r="HDL25" s="246"/>
      <c r="HDM25" s="246"/>
      <c r="HDN25" s="245"/>
      <c r="HDO25" s="246"/>
      <c r="HDP25" s="246"/>
      <c r="HDQ25" s="246"/>
      <c r="HDR25" s="246"/>
      <c r="HDS25" s="245"/>
      <c r="HDT25" s="246"/>
      <c r="HDU25" s="246"/>
      <c r="HDV25" s="246"/>
      <c r="HDW25" s="246"/>
      <c r="HDX25" s="245"/>
      <c r="HDY25" s="246"/>
      <c r="HDZ25" s="246"/>
      <c r="HEA25" s="246"/>
      <c r="HEB25" s="246"/>
      <c r="HEC25" s="245"/>
      <c r="HED25" s="246"/>
      <c r="HEE25" s="246"/>
      <c r="HEF25" s="246"/>
      <c r="HEG25" s="246"/>
      <c r="HEH25" s="245"/>
      <c r="HEI25" s="246"/>
      <c r="HEJ25" s="246"/>
      <c r="HEK25" s="246"/>
      <c r="HEL25" s="246"/>
      <c r="HEM25" s="245"/>
      <c r="HEN25" s="246"/>
      <c r="HEO25" s="246"/>
      <c r="HEP25" s="246"/>
      <c r="HEQ25" s="246"/>
      <c r="HER25" s="245"/>
      <c r="HES25" s="246"/>
      <c r="HET25" s="246"/>
      <c r="HEU25" s="246"/>
      <c r="HEV25" s="246"/>
      <c r="HEW25" s="245"/>
      <c r="HEX25" s="246"/>
      <c r="HEY25" s="246"/>
      <c r="HEZ25" s="246"/>
      <c r="HFA25" s="246"/>
      <c r="HFB25" s="245"/>
      <c r="HFC25" s="246"/>
      <c r="HFD25" s="246"/>
      <c r="HFE25" s="246"/>
      <c r="HFF25" s="246"/>
      <c r="HFG25" s="245"/>
      <c r="HFH25" s="246"/>
      <c r="HFI25" s="246"/>
      <c r="HFJ25" s="246"/>
      <c r="HFK25" s="246"/>
      <c r="HFL25" s="245"/>
      <c r="HFM25" s="246"/>
      <c r="HFN25" s="246"/>
      <c r="HFO25" s="246"/>
      <c r="HFP25" s="246"/>
      <c r="HFQ25" s="245"/>
      <c r="HFR25" s="246"/>
      <c r="HFS25" s="246"/>
      <c r="HFT25" s="246"/>
      <c r="HFU25" s="246"/>
      <c r="HFV25" s="245"/>
      <c r="HFW25" s="246"/>
      <c r="HFX25" s="246"/>
      <c r="HFY25" s="246"/>
      <c r="HFZ25" s="246"/>
      <c r="HGA25" s="245"/>
      <c r="HGB25" s="246"/>
      <c r="HGC25" s="246"/>
      <c r="HGD25" s="246"/>
      <c r="HGE25" s="246"/>
      <c r="HGF25" s="245"/>
      <c r="HGG25" s="246"/>
      <c r="HGH25" s="246"/>
      <c r="HGI25" s="246"/>
      <c r="HGJ25" s="246"/>
      <c r="HGK25" s="245"/>
      <c r="HGL25" s="246"/>
      <c r="HGM25" s="246"/>
      <c r="HGN25" s="246"/>
      <c r="HGO25" s="246"/>
      <c r="HGP25" s="245"/>
      <c r="HGQ25" s="246"/>
      <c r="HGR25" s="246"/>
      <c r="HGS25" s="246"/>
      <c r="HGT25" s="246"/>
      <c r="HGU25" s="245"/>
      <c r="HGV25" s="246"/>
      <c r="HGW25" s="246"/>
      <c r="HGX25" s="246"/>
      <c r="HGY25" s="246"/>
      <c r="HGZ25" s="245"/>
      <c r="HHA25" s="246"/>
      <c r="HHB25" s="246"/>
      <c r="HHC25" s="246"/>
      <c r="HHD25" s="246"/>
      <c r="HHE25" s="245"/>
      <c r="HHF25" s="246"/>
      <c r="HHG25" s="246"/>
      <c r="HHH25" s="246"/>
      <c r="HHI25" s="246"/>
      <c r="HHJ25" s="245"/>
      <c r="HHK25" s="246"/>
      <c r="HHL25" s="246"/>
      <c r="HHM25" s="246"/>
      <c r="HHN25" s="246"/>
      <c r="HHO25" s="245"/>
      <c r="HHP25" s="246"/>
      <c r="HHQ25" s="246"/>
      <c r="HHR25" s="246"/>
      <c r="HHS25" s="246"/>
      <c r="HHT25" s="245"/>
      <c r="HHU25" s="246"/>
      <c r="HHV25" s="246"/>
      <c r="HHW25" s="246"/>
      <c r="HHX25" s="246"/>
      <c r="HHY25" s="245"/>
      <c r="HHZ25" s="246"/>
      <c r="HIA25" s="246"/>
      <c r="HIB25" s="246"/>
      <c r="HIC25" s="246"/>
      <c r="HID25" s="245"/>
      <c r="HIE25" s="246"/>
      <c r="HIF25" s="246"/>
      <c r="HIG25" s="246"/>
      <c r="HIH25" s="246"/>
      <c r="HII25" s="245"/>
      <c r="HIJ25" s="246"/>
      <c r="HIK25" s="246"/>
      <c r="HIL25" s="246"/>
      <c r="HIM25" s="246"/>
      <c r="HIN25" s="245"/>
      <c r="HIO25" s="246"/>
      <c r="HIP25" s="246"/>
      <c r="HIQ25" s="246"/>
      <c r="HIR25" s="246"/>
      <c r="HIS25" s="245"/>
      <c r="HIT25" s="246"/>
      <c r="HIU25" s="246"/>
      <c r="HIV25" s="246"/>
      <c r="HIW25" s="246"/>
      <c r="HIX25" s="245"/>
      <c r="HIY25" s="246"/>
      <c r="HIZ25" s="246"/>
      <c r="HJA25" s="246"/>
      <c r="HJB25" s="246"/>
      <c r="HJC25" s="245"/>
      <c r="HJD25" s="246"/>
      <c r="HJE25" s="246"/>
      <c r="HJF25" s="246"/>
      <c r="HJG25" s="246"/>
      <c r="HJH25" s="245"/>
      <c r="HJI25" s="246"/>
      <c r="HJJ25" s="246"/>
      <c r="HJK25" s="246"/>
      <c r="HJL25" s="246"/>
      <c r="HJM25" s="245"/>
      <c r="HJN25" s="246"/>
      <c r="HJO25" s="246"/>
      <c r="HJP25" s="246"/>
      <c r="HJQ25" s="246"/>
      <c r="HJR25" s="245"/>
      <c r="HJS25" s="246"/>
      <c r="HJT25" s="246"/>
      <c r="HJU25" s="246"/>
      <c r="HJV25" s="246"/>
      <c r="HJW25" s="245"/>
      <c r="HJX25" s="246"/>
      <c r="HJY25" s="246"/>
      <c r="HJZ25" s="246"/>
      <c r="HKA25" s="246"/>
      <c r="HKB25" s="245"/>
      <c r="HKC25" s="246"/>
      <c r="HKD25" s="246"/>
      <c r="HKE25" s="246"/>
      <c r="HKF25" s="246"/>
      <c r="HKG25" s="245"/>
      <c r="HKH25" s="246"/>
      <c r="HKI25" s="246"/>
      <c r="HKJ25" s="246"/>
      <c r="HKK25" s="246"/>
      <c r="HKL25" s="245"/>
      <c r="HKM25" s="246"/>
      <c r="HKN25" s="246"/>
      <c r="HKO25" s="246"/>
      <c r="HKP25" s="246"/>
      <c r="HKQ25" s="245"/>
      <c r="HKR25" s="246"/>
      <c r="HKS25" s="246"/>
      <c r="HKT25" s="246"/>
      <c r="HKU25" s="246"/>
      <c r="HKV25" s="245"/>
      <c r="HKW25" s="246"/>
      <c r="HKX25" s="246"/>
      <c r="HKY25" s="246"/>
      <c r="HKZ25" s="246"/>
      <c r="HLA25" s="245"/>
      <c r="HLB25" s="246"/>
      <c r="HLC25" s="246"/>
      <c r="HLD25" s="246"/>
      <c r="HLE25" s="246"/>
      <c r="HLF25" s="245"/>
      <c r="HLG25" s="246"/>
      <c r="HLH25" s="246"/>
      <c r="HLI25" s="246"/>
      <c r="HLJ25" s="246"/>
      <c r="HLK25" s="245"/>
      <c r="HLL25" s="246"/>
      <c r="HLM25" s="246"/>
      <c r="HLN25" s="246"/>
      <c r="HLO25" s="246"/>
      <c r="HLP25" s="245"/>
      <c r="HLQ25" s="246"/>
      <c r="HLR25" s="246"/>
      <c r="HLS25" s="246"/>
      <c r="HLT25" s="246"/>
      <c r="HLU25" s="245"/>
      <c r="HLV25" s="246"/>
      <c r="HLW25" s="246"/>
      <c r="HLX25" s="246"/>
      <c r="HLY25" s="246"/>
      <c r="HLZ25" s="245"/>
      <c r="HMA25" s="246"/>
      <c r="HMB25" s="246"/>
      <c r="HMC25" s="246"/>
      <c r="HMD25" s="246"/>
      <c r="HME25" s="245"/>
      <c r="HMF25" s="246"/>
      <c r="HMG25" s="246"/>
      <c r="HMH25" s="246"/>
      <c r="HMI25" s="246"/>
      <c r="HMJ25" s="245"/>
      <c r="HMK25" s="246"/>
      <c r="HML25" s="246"/>
      <c r="HMM25" s="246"/>
      <c r="HMN25" s="246"/>
      <c r="HMO25" s="245"/>
      <c r="HMP25" s="246"/>
      <c r="HMQ25" s="246"/>
      <c r="HMR25" s="246"/>
      <c r="HMS25" s="246"/>
      <c r="HMT25" s="245"/>
      <c r="HMU25" s="246"/>
      <c r="HMV25" s="246"/>
      <c r="HMW25" s="246"/>
      <c r="HMX25" s="246"/>
      <c r="HMY25" s="245"/>
      <c r="HMZ25" s="246"/>
      <c r="HNA25" s="246"/>
      <c r="HNB25" s="246"/>
      <c r="HNC25" s="246"/>
      <c r="HND25" s="245"/>
      <c r="HNE25" s="246"/>
      <c r="HNF25" s="246"/>
      <c r="HNG25" s="246"/>
      <c r="HNH25" s="246"/>
      <c r="HNI25" s="245"/>
      <c r="HNJ25" s="246"/>
      <c r="HNK25" s="246"/>
      <c r="HNL25" s="246"/>
      <c r="HNM25" s="246"/>
      <c r="HNN25" s="245"/>
      <c r="HNO25" s="246"/>
      <c r="HNP25" s="246"/>
      <c r="HNQ25" s="246"/>
      <c r="HNR25" s="246"/>
      <c r="HNS25" s="245"/>
      <c r="HNT25" s="246"/>
      <c r="HNU25" s="246"/>
      <c r="HNV25" s="246"/>
      <c r="HNW25" s="246"/>
      <c r="HNX25" s="245"/>
      <c r="HNY25" s="246"/>
      <c r="HNZ25" s="246"/>
      <c r="HOA25" s="246"/>
      <c r="HOB25" s="246"/>
      <c r="HOC25" s="245"/>
      <c r="HOD25" s="246"/>
      <c r="HOE25" s="246"/>
      <c r="HOF25" s="246"/>
      <c r="HOG25" s="246"/>
      <c r="HOH25" s="245"/>
      <c r="HOI25" s="246"/>
      <c r="HOJ25" s="246"/>
      <c r="HOK25" s="246"/>
      <c r="HOL25" s="246"/>
      <c r="HOM25" s="245"/>
      <c r="HON25" s="246"/>
      <c r="HOO25" s="246"/>
      <c r="HOP25" s="246"/>
      <c r="HOQ25" s="246"/>
      <c r="HOR25" s="245"/>
      <c r="HOS25" s="246"/>
      <c r="HOT25" s="246"/>
      <c r="HOU25" s="246"/>
      <c r="HOV25" s="246"/>
      <c r="HOW25" s="245"/>
      <c r="HOX25" s="246"/>
      <c r="HOY25" s="246"/>
      <c r="HOZ25" s="246"/>
      <c r="HPA25" s="246"/>
      <c r="HPB25" s="245"/>
      <c r="HPC25" s="246"/>
      <c r="HPD25" s="246"/>
      <c r="HPE25" s="246"/>
      <c r="HPF25" s="246"/>
      <c r="HPG25" s="245"/>
      <c r="HPH25" s="246"/>
      <c r="HPI25" s="246"/>
      <c r="HPJ25" s="246"/>
      <c r="HPK25" s="246"/>
      <c r="HPL25" s="245"/>
      <c r="HPM25" s="246"/>
      <c r="HPN25" s="246"/>
      <c r="HPO25" s="246"/>
      <c r="HPP25" s="246"/>
      <c r="HPQ25" s="245"/>
      <c r="HPR25" s="246"/>
      <c r="HPS25" s="246"/>
      <c r="HPT25" s="246"/>
      <c r="HPU25" s="246"/>
      <c r="HPV25" s="245"/>
      <c r="HPW25" s="246"/>
      <c r="HPX25" s="246"/>
      <c r="HPY25" s="246"/>
      <c r="HPZ25" s="246"/>
      <c r="HQA25" s="245"/>
      <c r="HQB25" s="246"/>
      <c r="HQC25" s="246"/>
      <c r="HQD25" s="246"/>
      <c r="HQE25" s="246"/>
      <c r="HQF25" s="245"/>
      <c r="HQG25" s="246"/>
      <c r="HQH25" s="246"/>
      <c r="HQI25" s="246"/>
      <c r="HQJ25" s="246"/>
      <c r="HQK25" s="245"/>
      <c r="HQL25" s="246"/>
      <c r="HQM25" s="246"/>
      <c r="HQN25" s="246"/>
      <c r="HQO25" s="246"/>
      <c r="HQP25" s="245"/>
      <c r="HQQ25" s="246"/>
      <c r="HQR25" s="246"/>
      <c r="HQS25" s="246"/>
      <c r="HQT25" s="246"/>
      <c r="HQU25" s="245"/>
      <c r="HQV25" s="246"/>
      <c r="HQW25" s="246"/>
      <c r="HQX25" s="246"/>
      <c r="HQY25" s="246"/>
      <c r="HQZ25" s="245"/>
      <c r="HRA25" s="246"/>
      <c r="HRB25" s="246"/>
      <c r="HRC25" s="246"/>
      <c r="HRD25" s="246"/>
      <c r="HRE25" s="245"/>
      <c r="HRF25" s="246"/>
      <c r="HRG25" s="246"/>
      <c r="HRH25" s="246"/>
      <c r="HRI25" s="246"/>
      <c r="HRJ25" s="245"/>
      <c r="HRK25" s="246"/>
      <c r="HRL25" s="246"/>
      <c r="HRM25" s="246"/>
      <c r="HRN25" s="246"/>
      <c r="HRO25" s="245"/>
      <c r="HRP25" s="246"/>
      <c r="HRQ25" s="246"/>
      <c r="HRR25" s="246"/>
      <c r="HRS25" s="246"/>
      <c r="HRT25" s="245"/>
      <c r="HRU25" s="246"/>
      <c r="HRV25" s="246"/>
      <c r="HRW25" s="246"/>
      <c r="HRX25" s="246"/>
      <c r="HRY25" s="245"/>
      <c r="HRZ25" s="246"/>
      <c r="HSA25" s="246"/>
      <c r="HSB25" s="246"/>
      <c r="HSC25" s="246"/>
      <c r="HSD25" s="245"/>
      <c r="HSE25" s="246"/>
      <c r="HSF25" s="246"/>
      <c r="HSG25" s="246"/>
      <c r="HSH25" s="246"/>
      <c r="HSI25" s="245"/>
      <c r="HSJ25" s="246"/>
      <c r="HSK25" s="246"/>
      <c r="HSL25" s="246"/>
      <c r="HSM25" s="246"/>
      <c r="HSN25" s="245"/>
      <c r="HSO25" s="246"/>
      <c r="HSP25" s="246"/>
      <c r="HSQ25" s="246"/>
      <c r="HSR25" s="246"/>
      <c r="HSS25" s="245"/>
      <c r="HST25" s="246"/>
      <c r="HSU25" s="246"/>
      <c r="HSV25" s="246"/>
      <c r="HSW25" s="246"/>
      <c r="HSX25" s="245"/>
      <c r="HSY25" s="246"/>
      <c r="HSZ25" s="246"/>
      <c r="HTA25" s="246"/>
      <c r="HTB25" s="246"/>
      <c r="HTC25" s="245"/>
      <c r="HTD25" s="246"/>
      <c r="HTE25" s="246"/>
      <c r="HTF25" s="246"/>
      <c r="HTG25" s="246"/>
      <c r="HTH25" s="245"/>
      <c r="HTI25" s="246"/>
      <c r="HTJ25" s="246"/>
      <c r="HTK25" s="246"/>
      <c r="HTL25" s="246"/>
      <c r="HTM25" s="245"/>
      <c r="HTN25" s="246"/>
      <c r="HTO25" s="246"/>
      <c r="HTP25" s="246"/>
      <c r="HTQ25" s="246"/>
      <c r="HTR25" s="245"/>
      <c r="HTS25" s="246"/>
      <c r="HTT25" s="246"/>
      <c r="HTU25" s="246"/>
      <c r="HTV25" s="246"/>
      <c r="HTW25" s="245"/>
      <c r="HTX25" s="246"/>
      <c r="HTY25" s="246"/>
      <c r="HTZ25" s="246"/>
      <c r="HUA25" s="246"/>
      <c r="HUB25" s="245"/>
      <c r="HUC25" s="246"/>
      <c r="HUD25" s="246"/>
      <c r="HUE25" s="246"/>
      <c r="HUF25" s="246"/>
      <c r="HUG25" s="245"/>
      <c r="HUH25" s="246"/>
      <c r="HUI25" s="246"/>
      <c r="HUJ25" s="246"/>
      <c r="HUK25" s="246"/>
      <c r="HUL25" s="245"/>
      <c r="HUM25" s="246"/>
      <c r="HUN25" s="246"/>
      <c r="HUO25" s="246"/>
      <c r="HUP25" s="246"/>
      <c r="HUQ25" s="245"/>
      <c r="HUR25" s="246"/>
      <c r="HUS25" s="246"/>
      <c r="HUT25" s="246"/>
      <c r="HUU25" s="246"/>
      <c r="HUV25" s="245"/>
      <c r="HUW25" s="246"/>
      <c r="HUX25" s="246"/>
      <c r="HUY25" s="246"/>
      <c r="HUZ25" s="246"/>
      <c r="HVA25" s="245"/>
      <c r="HVB25" s="246"/>
      <c r="HVC25" s="246"/>
      <c r="HVD25" s="246"/>
      <c r="HVE25" s="246"/>
      <c r="HVF25" s="245"/>
      <c r="HVG25" s="246"/>
      <c r="HVH25" s="246"/>
      <c r="HVI25" s="246"/>
      <c r="HVJ25" s="246"/>
      <c r="HVK25" s="245"/>
      <c r="HVL25" s="246"/>
      <c r="HVM25" s="246"/>
      <c r="HVN25" s="246"/>
      <c r="HVO25" s="246"/>
      <c r="HVP25" s="245"/>
      <c r="HVQ25" s="246"/>
      <c r="HVR25" s="246"/>
      <c r="HVS25" s="246"/>
      <c r="HVT25" s="246"/>
      <c r="HVU25" s="245"/>
      <c r="HVV25" s="246"/>
      <c r="HVW25" s="246"/>
      <c r="HVX25" s="246"/>
      <c r="HVY25" s="246"/>
      <c r="HVZ25" s="245"/>
      <c r="HWA25" s="246"/>
      <c r="HWB25" s="246"/>
      <c r="HWC25" s="246"/>
      <c r="HWD25" s="246"/>
      <c r="HWE25" s="245"/>
      <c r="HWF25" s="246"/>
      <c r="HWG25" s="246"/>
      <c r="HWH25" s="246"/>
      <c r="HWI25" s="246"/>
      <c r="HWJ25" s="245"/>
      <c r="HWK25" s="246"/>
      <c r="HWL25" s="246"/>
      <c r="HWM25" s="246"/>
      <c r="HWN25" s="246"/>
      <c r="HWO25" s="245"/>
      <c r="HWP25" s="246"/>
      <c r="HWQ25" s="246"/>
      <c r="HWR25" s="246"/>
      <c r="HWS25" s="246"/>
      <c r="HWT25" s="245"/>
      <c r="HWU25" s="246"/>
      <c r="HWV25" s="246"/>
      <c r="HWW25" s="246"/>
      <c r="HWX25" s="246"/>
      <c r="HWY25" s="245"/>
      <c r="HWZ25" s="246"/>
      <c r="HXA25" s="246"/>
      <c r="HXB25" s="246"/>
      <c r="HXC25" s="246"/>
      <c r="HXD25" s="245"/>
      <c r="HXE25" s="246"/>
      <c r="HXF25" s="246"/>
      <c r="HXG25" s="246"/>
      <c r="HXH25" s="246"/>
      <c r="HXI25" s="245"/>
      <c r="HXJ25" s="246"/>
      <c r="HXK25" s="246"/>
      <c r="HXL25" s="246"/>
      <c r="HXM25" s="246"/>
      <c r="HXN25" s="245"/>
      <c r="HXO25" s="246"/>
      <c r="HXP25" s="246"/>
      <c r="HXQ25" s="246"/>
      <c r="HXR25" s="246"/>
      <c r="HXS25" s="245"/>
      <c r="HXT25" s="246"/>
      <c r="HXU25" s="246"/>
      <c r="HXV25" s="246"/>
      <c r="HXW25" s="246"/>
      <c r="HXX25" s="245"/>
      <c r="HXY25" s="246"/>
      <c r="HXZ25" s="246"/>
      <c r="HYA25" s="246"/>
      <c r="HYB25" s="246"/>
      <c r="HYC25" s="245"/>
      <c r="HYD25" s="246"/>
      <c r="HYE25" s="246"/>
      <c r="HYF25" s="246"/>
      <c r="HYG25" s="246"/>
      <c r="HYH25" s="245"/>
      <c r="HYI25" s="246"/>
      <c r="HYJ25" s="246"/>
      <c r="HYK25" s="246"/>
      <c r="HYL25" s="246"/>
      <c r="HYM25" s="245"/>
      <c r="HYN25" s="246"/>
      <c r="HYO25" s="246"/>
      <c r="HYP25" s="246"/>
      <c r="HYQ25" s="246"/>
      <c r="HYR25" s="245"/>
      <c r="HYS25" s="246"/>
      <c r="HYT25" s="246"/>
      <c r="HYU25" s="246"/>
      <c r="HYV25" s="246"/>
      <c r="HYW25" s="245"/>
      <c r="HYX25" s="246"/>
      <c r="HYY25" s="246"/>
      <c r="HYZ25" s="246"/>
      <c r="HZA25" s="246"/>
      <c r="HZB25" s="245"/>
      <c r="HZC25" s="246"/>
      <c r="HZD25" s="246"/>
      <c r="HZE25" s="246"/>
      <c r="HZF25" s="246"/>
      <c r="HZG25" s="245"/>
      <c r="HZH25" s="246"/>
      <c r="HZI25" s="246"/>
      <c r="HZJ25" s="246"/>
      <c r="HZK25" s="246"/>
      <c r="HZL25" s="245"/>
      <c r="HZM25" s="246"/>
      <c r="HZN25" s="246"/>
      <c r="HZO25" s="246"/>
      <c r="HZP25" s="246"/>
      <c r="HZQ25" s="245"/>
      <c r="HZR25" s="246"/>
      <c r="HZS25" s="246"/>
      <c r="HZT25" s="246"/>
      <c r="HZU25" s="246"/>
      <c r="HZV25" s="245"/>
      <c r="HZW25" s="246"/>
      <c r="HZX25" s="246"/>
      <c r="HZY25" s="246"/>
      <c r="HZZ25" s="246"/>
      <c r="IAA25" s="245"/>
      <c r="IAB25" s="246"/>
      <c r="IAC25" s="246"/>
      <c r="IAD25" s="246"/>
      <c r="IAE25" s="246"/>
      <c r="IAF25" s="245"/>
      <c r="IAG25" s="246"/>
      <c r="IAH25" s="246"/>
      <c r="IAI25" s="246"/>
      <c r="IAJ25" s="246"/>
      <c r="IAK25" s="245"/>
      <c r="IAL25" s="246"/>
      <c r="IAM25" s="246"/>
      <c r="IAN25" s="246"/>
      <c r="IAO25" s="246"/>
      <c r="IAP25" s="245"/>
      <c r="IAQ25" s="246"/>
      <c r="IAR25" s="246"/>
      <c r="IAS25" s="246"/>
      <c r="IAT25" s="246"/>
      <c r="IAU25" s="245"/>
      <c r="IAV25" s="246"/>
      <c r="IAW25" s="246"/>
      <c r="IAX25" s="246"/>
      <c r="IAY25" s="246"/>
      <c r="IAZ25" s="245"/>
      <c r="IBA25" s="246"/>
      <c r="IBB25" s="246"/>
      <c r="IBC25" s="246"/>
      <c r="IBD25" s="246"/>
      <c r="IBE25" s="245"/>
      <c r="IBF25" s="246"/>
      <c r="IBG25" s="246"/>
      <c r="IBH25" s="246"/>
      <c r="IBI25" s="246"/>
      <c r="IBJ25" s="245"/>
      <c r="IBK25" s="246"/>
      <c r="IBL25" s="246"/>
      <c r="IBM25" s="246"/>
      <c r="IBN25" s="246"/>
      <c r="IBO25" s="245"/>
      <c r="IBP25" s="246"/>
      <c r="IBQ25" s="246"/>
      <c r="IBR25" s="246"/>
      <c r="IBS25" s="246"/>
      <c r="IBT25" s="245"/>
      <c r="IBU25" s="246"/>
      <c r="IBV25" s="246"/>
      <c r="IBW25" s="246"/>
      <c r="IBX25" s="246"/>
      <c r="IBY25" s="245"/>
      <c r="IBZ25" s="246"/>
      <c r="ICA25" s="246"/>
      <c r="ICB25" s="246"/>
      <c r="ICC25" s="246"/>
      <c r="ICD25" s="245"/>
      <c r="ICE25" s="246"/>
      <c r="ICF25" s="246"/>
      <c r="ICG25" s="246"/>
      <c r="ICH25" s="246"/>
      <c r="ICI25" s="245"/>
      <c r="ICJ25" s="246"/>
      <c r="ICK25" s="246"/>
      <c r="ICL25" s="246"/>
      <c r="ICM25" s="246"/>
      <c r="ICN25" s="245"/>
      <c r="ICO25" s="246"/>
      <c r="ICP25" s="246"/>
      <c r="ICQ25" s="246"/>
      <c r="ICR25" s="246"/>
      <c r="ICS25" s="245"/>
      <c r="ICT25" s="246"/>
      <c r="ICU25" s="246"/>
      <c r="ICV25" s="246"/>
      <c r="ICW25" s="246"/>
      <c r="ICX25" s="245"/>
      <c r="ICY25" s="246"/>
      <c r="ICZ25" s="246"/>
      <c r="IDA25" s="246"/>
      <c r="IDB25" s="246"/>
      <c r="IDC25" s="245"/>
      <c r="IDD25" s="246"/>
      <c r="IDE25" s="246"/>
      <c r="IDF25" s="246"/>
      <c r="IDG25" s="246"/>
      <c r="IDH25" s="245"/>
      <c r="IDI25" s="246"/>
      <c r="IDJ25" s="246"/>
      <c r="IDK25" s="246"/>
      <c r="IDL25" s="246"/>
      <c r="IDM25" s="245"/>
      <c r="IDN25" s="246"/>
      <c r="IDO25" s="246"/>
      <c r="IDP25" s="246"/>
      <c r="IDQ25" s="246"/>
      <c r="IDR25" s="245"/>
      <c r="IDS25" s="246"/>
      <c r="IDT25" s="246"/>
      <c r="IDU25" s="246"/>
      <c r="IDV25" s="246"/>
      <c r="IDW25" s="245"/>
      <c r="IDX25" s="246"/>
      <c r="IDY25" s="246"/>
      <c r="IDZ25" s="246"/>
      <c r="IEA25" s="246"/>
      <c r="IEB25" s="245"/>
      <c r="IEC25" s="246"/>
      <c r="IED25" s="246"/>
      <c r="IEE25" s="246"/>
      <c r="IEF25" s="246"/>
      <c r="IEG25" s="245"/>
      <c r="IEH25" s="246"/>
      <c r="IEI25" s="246"/>
      <c r="IEJ25" s="246"/>
      <c r="IEK25" s="246"/>
      <c r="IEL25" s="245"/>
      <c r="IEM25" s="246"/>
      <c r="IEN25" s="246"/>
      <c r="IEO25" s="246"/>
      <c r="IEP25" s="246"/>
      <c r="IEQ25" s="245"/>
      <c r="IER25" s="246"/>
      <c r="IES25" s="246"/>
      <c r="IET25" s="246"/>
      <c r="IEU25" s="246"/>
      <c r="IEV25" s="245"/>
      <c r="IEW25" s="246"/>
      <c r="IEX25" s="246"/>
      <c r="IEY25" s="246"/>
      <c r="IEZ25" s="246"/>
      <c r="IFA25" s="245"/>
      <c r="IFB25" s="246"/>
      <c r="IFC25" s="246"/>
      <c r="IFD25" s="246"/>
      <c r="IFE25" s="246"/>
      <c r="IFF25" s="245"/>
      <c r="IFG25" s="246"/>
      <c r="IFH25" s="246"/>
      <c r="IFI25" s="246"/>
      <c r="IFJ25" s="246"/>
      <c r="IFK25" s="245"/>
      <c r="IFL25" s="246"/>
      <c r="IFM25" s="246"/>
      <c r="IFN25" s="246"/>
      <c r="IFO25" s="246"/>
      <c r="IFP25" s="245"/>
      <c r="IFQ25" s="246"/>
      <c r="IFR25" s="246"/>
      <c r="IFS25" s="246"/>
      <c r="IFT25" s="246"/>
      <c r="IFU25" s="245"/>
      <c r="IFV25" s="246"/>
      <c r="IFW25" s="246"/>
      <c r="IFX25" s="246"/>
      <c r="IFY25" s="246"/>
      <c r="IFZ25" s="245"/>
      <c r="IGA25" s="246"/>
      <c r="IGB25" s="246"/>
      <c r="IGC25" s="246"/>
      <c r="IGD25" s="246"/>
      <c r="IGE25" s="245"/>
      <c r="IGF25" s="246"/>
      <c r="IGG25" s="246"/>
      <c r="IGH25" s="246"/>
      <c r="IGI25" s="246"/>
      <c r="IGJ25" s="245"/>
      <c r="IGK25" s="246"/>
      <c r="IGL25" s="246"/>
      <c r="IGM25" s="246"/>
      <c r="IGN25" s="246"/>
      <c r="IGO25" s="245"/>
      <c r="IGP25" s="246"/>
      <c r="IGQ25" s="246"/>
      <c r="IGR25" s="246"/>
      <c r="IGS25" s="246"/>
      <c r="IGT25" s="245"/>
      <c r="IGU25" s="246"/>
      <c r="IGV25" s="246"/>
      <c r="IGW25" s="246"/>
      <c r="IGX25" s="246"/>
      <c r="IGY25" s="245"/>
      <c r="IGZ25" s="246"/>
      <c r="IHA25" s="246"/>
      <c r="IHB25" s="246"/>
      <c r="IHC25" s="246"/>
      <c r="IHD25" s="245"/>
      <c r="IHE25" s="246"/>
      <c r="IHF25" s="246"/>
      <c r="IHG25" s="246"/>
      <c r="IHH25" s="246"/>
      <c r="IHI25" s="245"/>
      <c r="IHJ25" s="246"/>
      <c r="IHK25" s="246"/>
      <c r="IHL25" s="246"/>
      <c r="IHM25" s="246"/>
      <c r="IHN25" s="245"/>
      <c r="IHO25" s="246"/>
      <c r="IHP25" s="246"/>
      <c r="IHQ25" s="246"/>
      <c r="IHR25" s="246"/>
      <c r="IHS25" s="245"/>
      <c r="IHT25" s="246"/>
      <c r="IHU25" s="246"/>
      <c r="IHV25" s="246"/>
      <c r="IHW25" s="246"/>
      <c r="IHX25" s="245"/>
      <c r="IHY25" s="246"/>
      <c r="IHZ25" s="246"/>
      <c r="IIA25" s="246"/>
      <c r="IIB25" s="246"/>
      <c r="IIC25" s="245"/>
      <c r="IID25" s="246"/>
      <c r="IIE25" s="246"/>
      <c r="IIF25" s="246"/>
      <c r="IIG25" s="246"/>
      <c r="IIH25" s="245"/>
      <c r="III25" s="246"/>
      <c r="IIJ25" s="246"/>
      <c r="IIK25" s="246"/>
      <c r="IIL25" s="246"/>
      <c r="IIM25" s="245"/>
      <c r="IIN25" s="246"/>
      <c r="IIO25" s="246"/>
      <c r="IIP25" s="246"/>
      <c r="IIQ25" s="246"/>
      <c r="IIR25" s="245"/>
      <c r="IIS25" s="246"/>
      <c r="IIT25" s="246"/>
      <c r="IIU25" s="246"/>
      <c r="IIV25" s="246"/>
      <c r="IIW25" s="245"/>
      <c r="IIX25" s="246"/>
      <c r="IIY25" s="246"/>
      <c r="IIZ25" s="246"/>
      <c r="IJA25" s="246"/>
      <c r="IJB25" s="245"/>
      <c r="IJC25" s="246"/>
      <c r="IJD25" s="246"/>
      <c r="IJE25" s="246"/>
      <c r="IJF25" s="246"/>
      <c r="IJG25" s="245"/>
      <c r="IJH25" s="246"/>
      <c r="IJI25" s="246"/>
      <c r="IJJ25" s="246"/>
      <c r="IJK25" s="246"/>
      <c r="IJL25" s="245"/>
      <c r="IJM25" s="246"/>
      <c r="IJN25" s="246"/>
      <c r="IJO25" s="246"/>
      <c r="IJP25" s="246"/>
      <c r="IJQ25" s="245"/>
      <c r="IJR25" s="246"/>
      <c r="IJS25" s="246"/>
      <c r="IJT25" s="246"/>
      <c r="IJU25" s="246"/>
      <c r="IJV25" s="245"/>
      <c r="IJW25" s="246"/>
      <c r="IJX25" s="246"/>
      <c r="IJY25" s="246"/>
      <c r="IJZ25" s="246"/>
      <c r="IKA25" s="245"/>
      <c r="IKB25" s="246"/>
      <c r="IKC25" s="246"/>
      <c r="IKD25" s="246"/>
      <c r="IKE25" s="246"/>
      <c r="IKF25" s="245"/>
      <c r="IKG25" s="246"/>
      <c r="IKH25" s="246"/>
      <c r="IKI25" s="246"/>
      <c r="IKJ25" s="246"/>
      <c r="IKK25" s="245"/>
      <c r="IKL25" s="246"/>
      <c r="IKM25" s="246"/>
      <c r="IKN25" s="246"/>
      <c r="IKO25" s="246"/>
      <c r="IKP25" s="245"/>
      <c r="IKQ25" s="246"/>
      <c r="IKR25" s="246"/>
      <c r="IKS25" s="246"/>
      <c r="IKT25" s="246"/>
      <c r="IKU25" s="245"/>
      <c r="IKV25" s="246"/>
      <c r="IKW25" s="246"/>
      <c r="IKX25" s="246"/>
      <c r="IKY25" s="246"/>
      <c r="IKZ25" s="245"/>
      <c r="ILA25" s="246"/>
      <c r="ILB25" s="246"/>
      <c r="ILC25" s="246"/>
      <c r="ILD25" s="246"/>
      <c r="ILE25" s="245"/>
      <c r="ILF25" s="246"/>
      <c r="ILG25" s="246"/>
      <c r="ILH25" s="246"/>
      <c r="ILI25" s="246"/>
      <c r="ILJ25" s="245"/>
      <c r="ILK25" s="246"/>
      <c r="ILL25" s="246"/>
      <c r="ILM25" s="246"/>
      <c r="ILN25" s="246"/>
      <c r="ILO25" s="245"/>
      <c r="ILP25" s="246"/>
      <c r="ILQ25" s="246"/>
      <c r="ILR25" s="246"/>
      <c r="ILS25" s="246"/>
      <c r="ILT25" s="245"/>
      <c r="ILU25" s="246"/>
      <c r="ILV25" s="246"/>
      <c r="ILW25" s="246"/>
      <c r="ILX25" s="246"/>
      <c r="ILY25" s="245"/>
      <c r="ILZ25" s="246"/>
      <c r="IMA25" s="246"/>
      <c r="IMB25" s="246"/>
      <c r="IMC25" s="246"/>
      <c r="IMD25" s="245"/>
      <c r="IME25" s="246"/>
      <c r="IMF25" s="246"/>
      <c r="IMG25" s="246"/>
      <c r="IMH25" s="246"/>
      <c r="IMI25" s="245"/>
      <c r="IMJ25" s="246"/>
      <c r="IMK25" s="246"/>
      <c r="IML25" s="246"/>
      <c r="IMM25" s="246"/>
      <c r="IMN25" s="245"/>
      <c r="IMO25" s="246"/>
      <c r="IMP25" s="246"/>
      <c r="IMQ25" s="246"/>
      <c r="IMR25" s="246"/>
      <c r="IMS25" s="245"/>
      <c r="IMT25" s="246"/>
      <c r="IMU25" s="246"/>
      <c r="IMV25" s="246"/>
      <c r="IMW25" s="246"/>
      <c r="IMX25" s="245"/>
      <c r="IMY25" s="246"/>
      <c r="IMZ25" s="246"/>
      <c r="INA25" s="246"/>
      <c r="INB25" s="246"/>
      <c r="INC25" s="245"/>
      <c r="IND25" s="246"/>
      <c r="INE25" s="246"/>
      <c r="INF25" s="246"/>
      <c r="ING25" s="246"/>
      <c r="INH25" s="245"/>
      <c r="INI25" s="246"/>
      <c r="INJ25" s="246"/>
      <c r="INK25" s="246"/>
      <c r="INL25" s="246"/>
      <c r="INM25" s="245"/>
      <c r="INN25" s="246"/>
      <c r="INO25" s="246"/>
      <c r="INP25" s="246"/>
      <c r="INQ25" s="246"/>
      <c r="INR25" s="245"/>
      <c r="INS25" s="246"/>
      <c r="INT25" s="246"/>
      <c r="INU25" s="246"/>
      <c r="INV25" s="246"/>
      <c r="INW25" s="245"/>
      <c r="INX25" s="246"/>
      <c r="INY25" s="246"/>
      <c r="INZ25" s="246"/>
      <c r="IOA25" s="246"/>
      <c r="IOB25" s="245"/>
      <c r="IOC25" s="246"/>
      <c r="IOD25" s="246"/>
      <c r="IOE25" s="246"/>
      <c r="IOF25" s="246"/>
      <c r="IOG25" s="245"/>
      <c r="IOH25" s="246"/>
      <c r="IOI25" s="246"/>
      <c r="IOJ25" s="246"/>
      <c r="IOK25" s="246"/>
      <c r="IOL25" s="245"/>
      <c r="IOM25" s="246"/>
      <c r="ION25" s="246"/>
      <c r="IOO25" s="246"/>
      <c r="IOP25" s="246"/>
      <c r="IOQ25" s="245"/>
      <c r="IOR25" s="246"/>
      <c r="IOS25" s="246"/>
      <c r="IOT25" s="246"/>
      <c r="IOU25" s="246"/>
      <c r="IOV25" s="245"/>
      <c r="IOW25" s="246"/>
      <c r="IOX25" s="246"/>
      <c r="IOY25" s="246"/>
      <c r="IOZ25" s="246"/>
      <c r="IPA25" s="245"/>
      <c r="IPB25" s="246"/>
      <c r="IPC25" s="246"/>
      <c r="IPD25" s="246"/>
      <c r="IPE25" s="246"/>
      <c r="IPF25" s="245"/>
      <c r="IPG25" s="246"/>
      <c r="IPH25" s="246"/>
      <c r="IPI25" s="246"/>
      <c r="IPJ25" s="246"/>
      <c r="IPK25" s="245"/>
      <c r="IPL25" s="246"/>
      <c r="IPM25" s="246"/>
      <c r="IPN25" s="246"/>
      <c r="IPO25" s="246"/>
      <c r="IPP25" s="245"/>
      <c r="IPQ25" s="246"/>
      <c r="IPR25" s="246"/>
      <c r="IPS25" s="246"/>
      <c r="IPT25" s="246"/>
      <c r="IPU25" s="245"/>
      <c r="IPV25" s="246"/>
      <c r="IPW25" s="246"/>
      <c r="IPX25" s="246"/>
      <c r="IPY25" s="246"/>
      <c r="IPZ25" s="245"/>
      <c r="IQA25" s="246"/>
      <c r="IQB25" s="246"/>
      <c r="IQC25" s="246"/>
      <c r="IQD25" s="246"/>
      <c r="IQE25" s="245"/>
      <c r="IQF25" s="246"/>
      <c r="IQG25" s="246"/>
      <c r="IQH25" s="246"/>
      <c r="IQI25" s="246"/>
      <c r="IQJ25" s="245"/>
      <c r="IQK25" s="246"/>
      <c r="IQL25" s="246"/>
      <c r="IQM25" s="246"/>
      <c r="IQN25" s="246"/>
      <c r="IQO25" s="245"/>
      <c r="IQP25" s="246"/>
      <c r="IQQ25" s="246"/>
      <c r="IQR25" s="246"/>
      <c r="IQS25" s="246"/>
      <c r="IQT25" s="245"/>
      <c r="IQU25" s="246"/>
      <c r="IQV25" s="246"/>
      <c r="IQW25" s="246"/>
      <c r="IQX25" s="246"/>
      <c r="IQY25" s="245"/>
      <c r="IQZ25" s="246"/>
      <c r="IRA25" s="246"/>
      <c r="IRB25" s="246"/>
      <c r="IRC25" s="246"/>
      <c r="IRD25" s="245"/>
      <c r="IRE25" s="246"/>
      <c r="IRF25" s="246"/>
      <c r="IRG25" s="246"/>
      <c r="IRH25" s="246"/>
      <c r="IRI25" s="245"/>
      <c r="IRJ25" s="246"/>
      <c r="IRK25" s="246"/>
      <c r="IRL25" s="246"/>
      <c r="IRM25" s="246"/>
      <c r="IRN25" s="245"/>
      <c r="IRO25" s="246"/>
      <c r="IRP25" s="246"/>
      <c r="IRQ25" s="246"/>
      <c r="IRR25" s="246"/>
      <c r="IRS25" s="245"/>
      <c r="IRT25" s="246"/>
      <c r="IRU25" s="246"/>
      <c r="IRV25" s="246"/>
      <c r="IRW25" s="246"/>
      <c r="IRX25" s="245"/>
      <c r="IRY25" s="246"/>
      <c r="IRZ25" s="246"/>
      <c r="ISA25" s="246"/>
      <c r="ISB25" s="246"/>
      <c r="ISC25" s="245"/>
      <c r="ISD25" s="246"/>
      <c r="ISE25" s="246"/>
      <c r="ISF25" s="246"/>
      <c r="ISG25" s="246"/>
      <c r="ISH25" s="245"/>
      <c r="ISI25" s="246"/>
      <c r="ISJ25" s="246"/>
      <c r="ISK25" s="246"/>
      <c r="ISL25" s="246"/>
      <c r="ISM25" s="245"/>
      <c r="ISN25" s="246"/>
      <c r="ISO25" s="246"/>
      <c r="ISP25" s="246"/>
      <c r="ISQ25" s="246"/>
      <c r="ISR25" s="245"/>
      <c r="ISS25" s="246"/>
      <c r="IST25" s="246"/>
      <c r="ISU25" s="246"/>
      <c r="ISV25" s="246"/>
      <c r="ISW25" s="245"/>
      <c r="ISX25" s="246"/>
      <c r="ISY25" s="246"/>
      <c r="ISZ25" s="246"/>
      <c r="ITA25" s="246"/>
      <c r="ITB25" s="245"/>
      <c r="ITC25" s="246"/>
      <c r="ITD25" s="246"/>
      <c r="ITE25" s="246"/>
      <c r="ITF25" s="246"/>
      <c r="ITG25" s="245"/>
      <c r="ITH25" s="246"/>
      <c r="ITI25" s="246"/>
      <c r="ITJ25" s="246"/>
      <c r="ITK25" s="246"/>
      <c r="ITL25" s="245"/>
      <c r="ITM25" s="246"/>
      <c r="ITN25" s="246"/>
      <c r="ITO25" s="246"/>
      <c r="ITP25" s="246"/>
      <c r="ITQ25" s="245"/>
      <c r="ITR25" s="246"/>
      <c r="ITS25" s="246"/>
      <c r="ITT25" s="246"/>
      <c r="ITU25" s="246"/>
      <c r="ITV25" s="245"/>
      <c r="ITW25" s="246"/>
      <c r="ITX25" s="246"/>
      <c r="ITY25" s="246"/>
      <c r="ITZ25" s="246"/>
      <c r="IUA25" s="245"/>
      <c r="IUB25" s="246"/>
      <c r="IUC25" s="246"/>
      <c r="IUD25" s="246"/>
      <c r="IUE25" s="246"/>
      <c r="IUF25" s="245"/>
      <c r="IUG25" s="246"/>
      <c r="IUH25" s="246"/>
      <c r="IUI25" s="246"/>
      <c r="IUJ25" s="246"/>
      <c r="IUK25" s="245"/>
      <c r="IUL25" s="246"/>
      <c r="IUM25" s="246"/>
      <c r="IUN25" s="246"/>
      <c r="IUO25" s="246"/>
      <c r="IUP25" s="245"/>
      <c r="IUQ25" s="246"/>
      <c r="IUR25" s="246"/>
      <c r="IUS25" s="246"/>
      <c r="IUT25" s="246"/>
      <c r="IUU25" s="245"/>
      <c r="IUV25" s="246"/>
      <c r="IUW25" s="246"/>
      <c r="IUX25" s="246"/>
      <c r="IUY25" s="246"/>
      <c r="IUZ25" s="245"/>
      <c r="IVA25" s="246"/>
      <c r="IVB25" s="246"/>
      <c r="IVC25" s="246"/>
      <c r="IVD25" s="246"/>
      <c r="IVE25" s="245"/>
      <c r="IVF25" s="246"/>
      <c r="IVG25" s="246"/>
      <c r="IVH25" s="246"/>
      <c r="IVI25" s="246"/>
      <c r="IVJ25" s="245"/>
      <c r="IVK25" s="246"/>
      <c r="IVL25" s="246"/>
      <c r="IVM25" s="246"/>
      <c r="IVN25" s="246"/>
      <c r="IVO25" s="245"/>
      <c r="IVP25" s="246"/>
      <c r="IVQ25" s="246"/>
      <c r="IVR25" s="246"/>
      <c r="IVS25" s="246"/>
      <c r="IVT25" s="245"/>
      <c r="IVU25" s="246"/>
      <c r="IVV25" s="246"/>
      <c r="IVW25" s="246"/>
      <c r="IVX25" s="246"/>
      <c r="IVY25" s="245"/>
      <c r="IVZ25" s="246"/>
      <c r="IWA25" s="246"/>
      <c r="IWB25" s="246"/>
      <c r="IWC25" s="246"/>
      <c r="IWD25" s="245"/>
      <c r="IWE25" s="246"/>
      <c r="IWF25" s="246"/>
      <c r="IWG25" s="246"/>
      <c r="IWH25" s="246"/>
      <c r="IWI25" s="245"/>
      <c r="IWJ25" s="246"/>
      <c r="IWK25" s="246"/>
      <c r="IWL25" s="246"/>
      <c r="IWM25" s="246"/>
      <c r="IWN25" s="245"/>
      <c r="IWO25" s="246"/>
      <c r="IWP25" s="246"/>
      <c r="IWQ25" s="246"/>
      <c r="IWR25" s="246"/>
      <c r="IWS25" s="245"/>
      <c r="IWT25" s="246"/>
      <c r="IWU25" s="246"/>
      <c r="IWV25" s="246"/>
      <c r="IWW25" s="246"/>
      <c r="IWX25" s="245"/>
      <c r="IWY25" s="246"/>
      <c r="IWZ25" s="246"/>
      <c r="IXA25" s="246"/>
      <c r="IXB25" s="246"/>
      <c r="IXC25" s="245"/>
      <c r="IXD25" s="246"/>
      <c r="IXE25" s="246"/>
      <c r="IXF25" s="246"/>
      <c r="IXG25" s="246"/>
      <c r="IXH25" s="245"/>
      <c r="IXI25" s="246"/>
      <c r="IXJ25" s="246"/>
      <c r="IXK25" s="246"/>
      <c r="IXL25" s="246"/>
      <c r="IXM25" s="245"/>
      <c r="IXN25" s="246"/>
      <c r="IXO25" s="246"/>
      <c r="IXP25" s="246"/>
      <c r="IXQ25" s="246"/>
      <c r="IXR25" s="245"/>
      <c r="IXS25" s="246"/>
      <c r="IXT25" s="246"/>
      <c r="IXU25" s="246"/>
      <c r="IXV25" s="246"/>
      <c r="IXW25" s="245"/>
      <c r="IXX25" s="246"/>
      <c r="IXY25" s="246"/>
      <c r="IXZ25" s="246"/>
      <c r="IYA25" s="246"/>
      <c r="IYB25" s="245"/>
      <c r="IYC25" s="246"/>
      <c r="IYD25" s="246"/>
      <c r="IYE25" s="246"/>
      <c r="IYF25" s="246"/>
      <c r="IYG25" s="245"/>
      <c r="IYH25" s="246"/>
      <c r="IYI25" s="246"/>
      <c r="IYJ25" s="246"/>
      <c r="IYK25" s="246"/>
      <c r="IYL25" s="245"/>
      <c r="IYM25" s="246"/>
      <c r="IYN25" s="246"/>
      <c r="IYO25" s="246"/>
      <c r="IYP25" s="246"/>
      <c r="IYQ25" s="245"/>
      <c r="IYR25" s="246"/>
      <c r="IYS25" s="246"/>
      <c r="IYT25" s="246"/>
      <c r="IYU25" s="246"/>
      <c r="IYV25" s="245"/>
      <c r="IYW25" s="246"/>
      <c r="IYX25" s="246"/>
      <c r="IYY25" s="246"/>
      <c r="IYZ25" s="246"/>
      <c r="IZA25" s="245"/>
      <c r="IZB25" s="246"/>
      <c r="IZC25" s="246"/>
      <c r="IZD25" s="246"/>
      <c r="IZE25" s="246"/>
      <c r="IZF25" s="245"/>
      <c r="IZG25" s="246"/>
      <c r="IZH25" s="246"/>
      <c r="IZI25" s="246"/>
      <c r="IZJ25" s="246"/>
      <c r="IZK25" s="245"/>
      <c r="IZL25" s="246"/>
      <c r="IZM25" s="246"/>
      <c r="IZN25" s="246"/>
      <c r="IZO25" s="246"/>
      <c r="IZP25" s="245"/>
      <c r="IZQ25" s="246"/>
      <c r="IZR25" s="246"/>
      <c r="IZS25" s="246"/>
      <c r="IZT25" s="246"/>
      <c r="IZU25" s="245"/>
      <c r="IZV25" s="246"/>
      <c r="IZW25" s="246"/>
      <c r="IZX25" s="246"/>
      <c r="IZY25" s="246"/>
      <c r="IZZ25" s="245"/>
      <c r="JAA25" s="246"/>
      <c r="JAB25" s="246"/>
      <c r="JAC25" s="246"/>
      <c r="JAD25" s="246"/>
      <c r="JAE25" s="245"/>
      <c r="JAF25" s="246"/>
      <c r="JAG25" s="246"/>
      <c r="JAH25" s="246"/>
      <c r="JAI25" s="246"/>
      <c r="JAJ25" s="245"/>
      <c r="JAK25" s="246"/>
      <c r="JAL25" s="246"/>
      <c r="JAM25" s="246"/>
      <c r="JAN25" s="246"/>
      <c r="JAO25" s="245"/>
      <c r="JAP25" s="246"/>
      <c r="JAQ25" s="246"/>
      <c r="JAR25" s="246"/>
      <c r="JAS25" s="246"/>
      <c r="JAT25" s="245"/>
      <c r="JAU25" s="246"/>
      <c r="JAV25" s="246"/>
      <c r="JAW25" s="246"/>
      <c r="JAX25" s="246"/>
      <c r="JAY25" s="245"/>
      <c r="JAZ25" s="246"/>
      <c r="JBA25" s="246"/>
      <c r="JBB25" s="246"/>
      <c r="JBC25" s="246"/>
      <c r="JBD25" s="245"/>
      <c r="JBE25" s="246"/>
      <c r="JBF25" s="246"/>
      <c r="JBG25" s="246"/>
      <c r="JBH25" s="246"/>
      <c r="JBI25" s="245"/>
      <c r="JBJ25" s="246"/>
      <c r="JBK25" s="246"/>
      <c r="JBL25" s="246"/>
      <c r="JBM25" s="246"/>
      <c r="JBN25" s="245"/>
      <c r="JBO25" s="246"/>
      <c r="JBP25" s="246"/>
      <c r="JBQ25" s="246"/>
      <c r="JBR25" s="246"/>
      <c r="JBS25" s="245"/>
      <c r="JBT25" s="246"/>
      <c r="JBU25" s="246"/>
      <c r="JBV25" s="246"/>
      <c r="JBW25" s="246"/>
      <c r="JBX25" s="245"/>
      <c r="JBY25" s="246"/>
      <c r="JBZ25" s="246"/>
      <c r="JCA25" s="246"/>
      <c r="JCB25" s="246"/>
      <c r="JCC25" s="245"/>
      <c r="JCD25" s="246"/>
      <c r="JCE25" s="246"/>
      <c r="JCF25" s="246"/>
      <c r="JCG25" s="246"/>
      <c r="JCH25" s="245"/>
      <c r="JCI25" s="246"/>
      <c r="JCJ25" s="246"/>
      <c r="JCK25" s="246"/>
      <c r="JCL25" s="246"/>
      <c r="JCM25" s="245"/>
      <c r="JCN25" s="246"/>
      <c r="JCO25" s="246"/>
      <c r="JCP25" s="246"/>
      <c r="JCQ25" s="246"/>
      <c r="JCR25" s="245"/>
      <c r="JCS25" s="246"/>
      <c r="JCT25" s="246"/>
      <c r="JCU25" s="246"/>
      <c r="JCV25" s="246"/>
      <c r="JCW25" s="245"/>
      <c r="JCX25" s="246"/>
      <c r="JCY25" s="246"/>
      <c r="JCZ25" s="246"/>
      <c r="JDA25" s="246"/>
      <c r="JDB25" s="245"/>
      <c r="JDC25" s="246"/>
      <c r="JDD25" s="246"/>
      <c r="JDE25" s="246"/>
      <c r="JDF25" s="246"/>
      <c r="JDG25" s="245"/>
      <c r="JDH25" s="246"/>
      <c r="JDI25" s="246"/>
      <c r="JDJ25" s="246"/>
      <c r="JDK25" s="246"/>
      <c r="JDL25" s="245"/>
      <c r="JDM25" s="246"/>
      <c r="JDN25" s="246"/>
      <c r="JDO25" s="246"/>
      <c r="JDP25" s="246"/>
      <c r="JDQ25" s="245"/>
      <c r="JDR25" s="246"/>
      <c r="JDS25" s="246"/>
      <c r="JDT25" s="246"/>
      <c r="JDU25" s="246"/>
      <c r="JDV25" s="245"/>
      <c r="JDW25" s="246"/>
      <c r="JDX25" s="246"/>
      <c r="JDY25" s="246"/>
      <c r="JDZ25" s="246"/>
      <c r="JEA25" s="245"/>
      <c r="JEB25" s="246"/>
      <c r="JEC25" s="246"/>
      <c r="JED25" s="246"/>
      <c r="JEE25" s="246"/>
      <c r="JEF25" s="245"/>
      <c r="JEG25" s="246"/>
      <c r="JEH25" s="246"/>
      <c r="JEI25" s="246"/>
      <c r="JEJ25" s="246"/>
      <c r="JEK25" s="245"/>
      <c r="JEL25" s="246"/>
      <c r="JEM25" s="246"/>
      <c r="JEN25" s="246"/>
      <c r="JEO25" s="246"/>
      <c r="JEP25" s="245"/>
      <c r="JEQ25" s="246"/>
      <c r="JER25" s="246"/>
      <c r="JES25" s="246"/>
      <c r="JET25" s="246"/>
      <c r="JEU25" s="245"/>
      <c r="JEV25" s="246"/>
      <c r="JEW25" s="246"/>
      <c r="JEX25" s="246"/>
      <c r="JEY25" s="246"/>
      <c r="JEZ25" s="245"/>
      <c r="JFA25" s="246"/>
      <c r="JFB25" s="246"/>
      <c r="JFC25" s="246"/>
      <c r="JFD25" s="246"/>
      <c r="JFE25" s="245"/>
      <c r="JFF25" s="246"/>
      <c r="JFG25" s="246"/>
      <c r="JFH25" s="246"/>
      <c r="JFI25" s="246"/>
      <c r="JFJ25" s="245"/>
      <c r="JFK25" s="246"/>
      <c r="JFL25" s="246"/>
      <c r="JFM25" s="246"/>
      <c r="JFN25" s="246"/>
      <c r="JFO25" s="245"/>
      <c r="JFP25" s="246"/>
      <c r="JFQ25" s="246"/>
      <c r="JFR25" s="246"/>
      <c r="JFS25" s="246"/>
      <c r="JFT25" s="245"/>
      <c r="JFU25" s="246"/>
      <c r="JFV25" s="246"/>
      <c r="JFW25" s="246"/>
      <c r="JFX25" s="246"/>
      <c r="JFY25" s="245"/>
      <c r="JFZ25" s="246"/>
      <c r="JGA25" s="246"/>
      <c r="JGB25" s="246"/>
      <c r="JGC25" s="246"/>
      <c r="JGD25" s="245"/>
      <c r="JGE25" s="246"/>
      <c r="JGF25" s="246"/>
      <c r="JGG25" s="246"/>
      <c r="JGH25" s="246"/>
      <c r="JGI25" s="245"/>
      <c r="JGJ25" s="246"/>
      <c r="JGK25" s="246"/>
      <c r="JGL25" s="246"/>
      <c r="JGM25" s="246"/>
      <c r="JGN25" s="245"/>
      <c r="JGO25" s="246"/>
      <c r="JGP25" s="246"/>
      <c r="JGQ25" s="246"/>
      <c r="JGR25" s="246"/>
      <c r="JGS25" s="245"/>
      <c r="JGT25" s="246"/>
      <c r="JGU25" s="246"/>
      <c r="JGV25" s="246"/>
      <c r="JGW25" s="246"/>
      <c r="JGX25" s="245"/>
      <c r="JGY25" s="246"/>
      <c r="JGZ25" s="246"/>
      <c r="JHA25" s="246"/>
      <c r="JHB25" s="246"/>
      <c r="JHC25" s="245"/>
      <c r="JHD25" s="246"/>
      <c r="JHE25" s="246"/>
      <c r="JHF25" s="246"/>
      <c r="JHG25" s="246"/>
      <c r="JHH25" s="245"/>
      <c r="JHI25" s="246"/>
      <c r="JHJ25" s="246"/>
      <c r="JHK25" s="246"/>
      <c r="JHL25" s="246"/>
      <c r="JHM25" s="245"/>
      <c r="JHN25" s="246"/>
      <c r="JHO25" s="246"/>
      <c r="JHP25" s="246"/>
      <c r="JHQ25" s="246"/>
      <c r="JHR25" s="245"/>
      <c r="JHS25" s="246"/>
      <c r="JHT25" s="246"/>
      <c r="JHU25" s="246"/>
      <c r="JHV25" s="246"/>
      <c r="JHW25" s="245"/>
      <c r="JHX25" s="246"/>
      <c r="JHY25" s="246"/>
      <c r="JHZ25" s="246"/>
      <c r="JIA25" s="246"/>
      <c r="JIB25" s="245"/>
      <c r="JIC25" s="246"/>
      <c r="JID25" s="246"/>
      <c r="JIE25" s="246"/>
      <c r="JIF25" s="246"/>
      <c r="JIG25" s="245"/>
      <c r="JIH25" s="246"/>
      <c r="JII25" s="246"/>
      <c r="JIJ25" s="246"/>
      <c r="JIK25" s="246"/>
      <c r="JIL25" s="245"/>
      <c r="JIM25" s="246"/>
      <c r="JIN25" s="246"/>
      <c r="JIO25" s="246"/>
      <c r="JIP25" s="246"/>
      <c r="JIQ25" s="245"/>
      <c r="JIR25" s="246"/>
      <c r="JIS25" s="246"/>
      <c r="JIT25" s="246"/>
      <c r="JIU25" s="246"/>
      <c r="JIV25" s="245"/>
      <c r="JIW25" s="246"/>
      <c r="JIX25" s="246"/>
      <c r="JIY25" s="246"/>
      <c r="JIZ25" s="246"/>
      <c r="JJA25" s="245"/>
      <c r="JJB25" s="246"/>
      <c r="JJC25" s="246"/>
      <c r="JJD25" s="246"/>
      <c r="JJE25" s="246"/>
      <c r="JJF25" s="245"/>
      <c r="JJG25" s="246"/>
      <c r="JJH25" s="246"/>
      <c r="JJI25" s="246"/>
      <c r="JJJ25" s="246"/>
      <c r="JJK25" s="245"/>
      <c r="JJL25" s="246"/>
      <c r="JJM25" s="246"/>
      <c r="JJN25" s="246"/>
      <c r="JJO25" s="246"/>
      <c r="JJP25" s="245"/>
      <c r="JJQ25" s="246"/>
      <c r="JJR25" s="246"/>
      <c r="JJS25" s="246"/>
      <c r="JJT25" s="246"/>
      <c r="JJU25" s="245"/>
      <c r="JJV25" s="246"/>
      <c r="JJW25" s="246"/>
      <c r="JJX25" s="246"/>
      <c r="JJY25" s="246"/>
      <c r="JJZ25" s="245"/>
      <c r="JKA25" s="246"/>
      <c r="JKB25" s="246"/>
      <c r="JKC25" s="246"/>
      <c r="JKD25" s="246"/>
      <c r="JKE25" s="245"/>
      <c r="JKF25" s="246"/>
      <c r="JKG25" s="246"/>
      <c r="JKH25" s="246"/>
      <c r="JKI25" s="246"/>
      <c r="JKJ25" s="245"/>
      <c r="JKK25" s="246"/>
      <c r="JKL25" s="246"/>
      <c r="JKM25" s="246"/>
      <c r="JKN25" s="246"/>
      <c r="JKO25" s="245"/>
      <c r="JKP25" s="246"/>
      <c r="JKQ25" s="246"/>
      <c r="JKR25" s="246"/>
      <c r="JKS25" s="246"/>
      <c r="JKT25" s="245"/>
      <c r="JKU25" s="246"/>
      <c r="JKV25" s="246"/>
      <c r="JKW25" s="246"/>
      <c r="JKX25" s="246"/>
      <c r="JKY25" s="245"/>
      <c r="JKZ25" s="246"/>
      <c r="JLA25" s="246"/>
      <c r="JLB25" s="246"/>
      <c r="JLC25" s="246"/>
      <c r="JLD25" s="245"/>
      <c r="JLE25" s="246"/>
      <c r="JLF25" s="246"/>
      <c r="JLG25" s="246"/>
      <c r="JLH25" s="246"/>
      <c r="JLI25" s="245"/>
      <c r="JLJ25" s="246"/>
      <c r="JLK25" s="246"/>
      <c r="JLL25" s="246"/>
      <c r="JLM25" s="246"/>
      <c r="JLN25" s="245"/>
      <c r="JLO25" s="246"/>
      <c r="JLP25" s="246"/>
      <c r="JLQ25" s="246"/>
      <c r="JLR25" s="246"/>
      <c r="JLS25" s="245"/>
      <c r="JLT25" s="246"/>
      <c r="JLU25" s="246"/>
      <c r="JLV25" s="246"/>
      <c r="JLW25" s="246"/>
      <c r="JLX25" s="245"/>
      <c r="JLY25" s="246"/>
      <c r="JLZ25" s="246"/>
      <c r="JMA25" s="246"/>
      <c r="JMB25" s="246"/>
      <c r="JMC25" s="245"/>
      <c r="JMD25" s="246"/>
      <c r="JME25" s="246"/>
      <c r="JMF25" s="246"/>
      <c r="JMG25" s="246"/>
      <c r="JMH25" s="245"/>
      <c r="JMI25" s="246"/>
      <c r="JMJ25" s="246"/>
      <c r="JMK25" s="246"/>
      <c r="JML25" s="246"/>
      <c r="JMM25" s="245"/>
      <c r="JMN25" s="246"/>
      <c r="JMO25" s="246"/>
      <c r="JMP25" s="246"/>
      <c r="JMQ25" s="246"/>
      <c r="JMR25" s="245"/>
      <c r="JMS25" s="246"/>
      <c r="JMT25" s="246"/>
      <c r="JMU25" s="246"/>
      <c r="JMV25" s="246"/>
      <c r="JMW25" s="245"/>
      <c r="JMX25" s="246"/>
      <c r="JMY25" s="246"/>
      <c r="JMZ25" s="246"/>
      <c r="JNA25" s="246"/>
      <c r="JNB25" s="245"/>
      <c r="JNC25" s="246"/>
      <c r="JND25" s="246"/>
      <c r="JNE25" s="246"/>
      <c r="JNF25" s="246"/>
      <c r="JNG25" s="245"/>
      <c r="JNH25" s="246"/>
      <c r="JNI25" s="246"/>
      <c r="JNJ25" s="246"/>
      <c r="JNK25" s="246"/>
      <c r="JNL25" s="245"/>
      <c r="JNM25" s="246"/>
      <c r="JNN25" s="246"/>
      <c r="JNO25" s="246"/>
      <c r="JNP25" s="246"/>
      <c r="JNQ25" s="245"/>
      <c r="JNR25" s="246"/>
      <c r="JNS25" s="246"/>
      <c r="JNT25" s="246"/>
      <c r="JNU25" s="246"/>
      <c r="JNV25" s="245"/>
      <c r="JNW25" s="246"/>
      <c r="JNX25" s="246"/>
      <c r="JNY25" s="246"/>
      <c r="JNZ25" s="246"/>
      <c r="JOA25" s="245"/>
      <c r="JOB25" s="246"/>
      <c r="JOC25" s="246"/>
      <c r="JOD25" s="246"/>
      <c r="JOE25" s="246"/>
      <c r="JOF25" s="245"/>
      <c r="JOG25" s="246"/>
      <c r="JOH25" s="246"/>
      <c r="JOI25" s="246"/>
      <c r="JOJ25" s="246"/>
      <c r="JOK25" s="245"/>
      <c r="JOL25" s="246"/>
      <c r="JOM25" s="246"/>
      <c r="JON25" s="246"/>
      <c r="JOO25" s="246"/>
      <c r="JOP25" s="245"/>
      <c r="JOQ25" s="246"/>
      <c r="JOR25" s="246"/>
      <c r="JOS25" s="246"/>
      <c r="JOT25" s="246"/>
      <c r="JOU25" s="245"/>
      <c r="JOV25" s="246"/>
      <c r="JOW25" s="246"/>
      <c r="JOX25" s="246"/>
      <c r="JOY25" s="246"/>
      <c r="JOZ25" s="245"/>
      <c r="JPA25" s="246"/>
      <c r="JPB25" s="246"/>
      <c r="JPC25" s="246"/>
      <c r="JPD25" s="246"/>
      <c r="JPE25" s="245"/>
      <c r="JPF25" s="246"/>
      <c r="JPG25" s="246"/>
      <c r="JPH25" s="246"/>
      <c r="JPI25" s="246"/>
      <c r="JPJ25" s="245"/>
      <c r="JPK25" s="246"/>
      <c r="JPL25" s="246"/>
      <c r="JPM25" s="246"/>
      <c r="JPN25" s="246"/>
      <c r="JPO25" s="245"/>
      <c r="JPP25" s="246"/>
      <c r="JPQ25" s="246"/>
      <c r="JPR25" s="246"/>
      <c r="JPS25" s="246"/>
      <c r="JPT25" s="245"/>
      <c r="JPU25" s="246"/>
      <c r="JPV25" s="246"/>
      <c r="JPW25" s="246"/>
      <c r="JPX25" s="246"/>
      <c r="JPY25" s="245"/>
      <c r="JPZ25" s="246"/>
      <c r="JQA25" s="246"/>
      <c r="JQB25" s="246"/>
      <c r="JQC25" s="246"/>
      <c r="JQD25" s="245"/>
      <c r="JQE25" s="246"/>
      <c r="JQF25" s="246"/>
      <c r="JQG25" s="246"/>
      <c r="JQH25" s="246"/>
      <c r="JQI25" s="245"/>
      <c r="JQJ25" s="246"/>
      <c r="JQK25" s="246"/>
      <c r="JQL25" s="246"/>
      <c r="JQM25" s="246"/>
      <c r="JQN25" s="245"/>
      <c r="JQO25" s="246"/>
      <c r="JQP25" s="246"/>
      <c r="JQQ25" s="246"/>
      <c r="JQR25" s="246"/>
      <c r="JQS25" s="245"/>
      <c r="JQT25" s="246"/>
      <c r="JQU25" s="246"/>
      <c r="JQV25" s="246"/>
      <c r="JQW25" s="246"/>
      <c r="JQX25" s="245"/>
      <c r="JQY25" s="246"/>
      <c r="JQZ25" s="246"/>
      <c r="JRA25" s="246"/>
      <c r="JRB25" s="246"/>
      <c r="JRC25" s="245"/>
      <c r="JRD25" s="246"/>
      <c r="JRE25" s="246"/>
      <c r="JRF25" s="246"/>
      <c r="JRG25" s="246"/>
      <c r="JRH25" s="245"/>
      <c r="JRI25" s="246"/>
      <c r="JRJ25" s="246"/>
      <c r="JRK25" s="246"/>
      <c r="JRL25" s="246"/>
      <c r="JRM25" s="245"/>
      <c r="JRN25" s="246"/>
      <c r="JRO25" s="246"/>
      <c r="JRP25" s="246"/>
      <c r="JRQ25" s="246"/>
      <c r="JRR25" s="245"/>
      <c r="JRS25" s="246"/>
      <c r="JRT25" s="246"/>
      <c r="JRU25" s="246"/>
      <c r="JRV25" s="246"/>
      <c r="JRW25" s="245"/>
      <c r="JRX25" s="246"/>
      <c r="JRY25" s="246"/>
      <c r="JRZ25" s="246"/>
      <c r="JSA25" s="246"/>
      <c r="JSB25" s="245"/>
      <c r="JSC25" s="246"/>
      <c r="JSD25" s="246"/>
      <c r="JSE25" s="246"/>
      <c r="JSF25" s="246"/>
      <c r="JSG25" s="245"/>
      <c r="JSH25" s="246"/>
      <c r="JSI25" s="246"/>
      <c r="JSJ25" s="246"/>
      <c r="JSK25" s="246"/>
      <c r="JSL25" s="245"/>
      <c r="JSM25" s="246"/>
      <c r="JSN25" s="246"/>
      <c r="JSO25" s="246"/>
      <c r="JSP25" s="246"/>
      <c r="JSQ25" s="245"/>
      <c r="JSR25" s="246"/>
      <c r="JSS25" s="246"/>
      <c r="JST25" s="246"/>
      <c r="JSU25" s="246"/>
      <c r="JSV25" s="245"/>
      <c r="JSW25" s="246"/>
      <c r="JSX25" s="246"/>
      <c r="JSY25" s="246"/>
      <c r="JSZ25" s="246"/>
      <c r="JTA25" s="245"/>
      <c r="JTB25" s="246"/>
      <c r="JTC25" s="246"/>
      <c r="JTD25" s="246"/>
      <c r="JTE25" s="246"/>
      <c r="JTF25" s="245"/>
      <c r="JTG25" s="246"/>
      <c r="JTH25" s="246"/>
      <c r="JTI25" s="246"/>
      <c r="JTJ25" s="246"/>
      <c r="JTK25" s="245"/>
      <c r="JTL25" s="246"/>
      <c r="JTM25" s="246"/>
      <c r="JTN25" s="246"/>
      <c r="JTO25" s="246"/>
      <c r="JTP25" s="245"/>
      <c r="JTQ25" s="246"/>
      <c r="JTR25" s="246"/>
      <c r="JTS25" s="246"/>
      <c r="JTT25" s="246"/>
      <c r="JTU25" s="245"/>
      <c r="JTV25" s="246"/>
      <c r="JTW25" s="246"/>
      <c r="JTX25" s="246"/>
      <c r="JTY25" s="246"/>
      <c r="JTZ25" s="245"/>
      <c r="JUA25" s="246"/>
      <c r="JUB25" s="246"/>
      <c r="JUC25" s="246"/>
      <c r="JUD25" s="246"/>
      <c r="JUE25" s="245"/>
      <c r="JUF25" s="246"/>
      <c r="JUG25" s="246"/>
      <c r="JUH25" s="246"/>
      <c r="JUI25" s="246"/>
      <c r="JUJ25" s="245"/>
      <c r="JUK25" s="246"/>
      <c r="JUL25" s="246"/>
      <c r="JUM25" s="246"/>
      <c r="JUN25" s="246"/>
      <c r="JUO25" s="245"/>
      <c r="JUP25" s="246"/>
      <c r="JUQ25" s="246"/>
      <c r="JUR25" s="246"/>
      <c r="JUS25" s="246"/>
      <c r="JUT25" s="245"/>
      <c r="JUU25" s="246"/>
      <c r="JUV25" s="246"/>
      <c r="JUW25" s="246"/>
      <c r="JUX25" s="246"/>
      <c r="JUY25" s="245"/>
      <c r="JUZ25" s="246"/>
      <c r="JVA25" s="246"/>
      <c r="JVB25" s="246"/>
      <c r="JVC25" s="246"/>
      <c r="JVD25" s="245"/>
      <c r="JVE25" s="246"/>
      <c r="JVF25" s="246"/>
      <c r="JVG25" s="246"/>
      <c r="JVH25" s="246"/>
      <c r="JVI25" s="245"/>
      <c r="JVJ25" s="246"/>
      <c r="JVK25" s="246"/>
      <c r="JVL25" s="246"/>
      <c r="JVM25" s="246"/>
      <c r="JVN25" s="245"/>
      <c r="JVO25" s="246"/>
      <c r="JVP25" s="246"/>
      <c r="JVQ25" s="246"/>
      <c r="JVR25" s="246"/>
      <c r="JVS25" s="245"/>
      <c r="JVT25" s="246"/>
      <c r="JVU25" s="246"/>
      <c r="JVV25" s="246"/>
      <c r="JVW25" s="246"/>
      <c r="JVX25" s="245"/>
      <c r="JVY25" s="246"/>
      <c r="JVZ25" s="246"/>
      <c r="JWA25" s="246"/>
      <c r="JWB25" s="246"/>
      <c r="JWC25" s="245"/>
      <c r="JWD25" s="246"/>
      <c r="JWE25" s="246"/>
      <c r="JWF25" s="246"/>
      <c r="JWG25" s="246"/>
      <c r="JWH25" s="245"/>
      <c r="JWI25" s="246"/>
      <c r="JWJ25" s="246"/>
      <c r="JWK25" s="246"/>
      <c r="JWL25" s="246"/>
      <c r="JWM25" s="245"/>
      <c r="JWN25" s="246"/>
      <c r="JWO25" s="246"/>
      <c r="JWP25" s="246"/>
      <c r="JWQ25" s="246"/>
      <c r="JWR25" s="245"/>
      <c r="JWS25" s="246"/>
      <c r="JWT25" s="246"/>
      <c r="JWU25" s="246"/>
      <c r="JWV25" s="246"/>
      <c r="JWW25" s="245"/>
      <c r="JWX25" s="246"/>
      <c r="JWY25" s="246"/>
      <c r="JWZ25" s="246"/>
      <c r="JXA25" s="246"/>
      <c r="JXB25" s="245"/>
      <c r="JXC25" s="246"/>
      <c r="JXD25" s="246"/>
      <c r="JXE25" s="246"/>
      <c r="JXF25" s="246"/>
      <c r="JXG25" s="245"/>
      <c r="JXH25" s="246"/>
      <c r="JXI25" s="246"/>
      <c r="JXJ25" s="246"/>
      <c r="JXK25" s="246"/>
      <c r="JXL25" s="245"/>
      <c r="JXM25" s="246"/>
      <c r="JXN25" s="246"/>
      <c r="JXO25" s="246"/>
      <c r="JXP25" s="246"/>
      <c r="JXQ25" s="245"/>
      <c r="JXR25" s="246"/>
      <c r="JXS25" s="246"/>
      <c r="JXT25" s="246"/>
      <c r="JXU25" s="246"/>
      <c r="JXV25" s="245"/>
      <c r="JXW25" s="246"/>
      <c r="JXX25" s="246"/>
      <c r="JXY25" s="246"/>
      <c r="JXZ25" s="246"/>
      <c r="JYA25" s="245"/>
      <c r="JYB25" s="246"/>
      <c r="JYC25" s="246"/>
      <c r="JYD25" s="246"/>
      <c r="JYE25" s="246"/>
      <c r="JYF25" s="245"/>
      <c r="JYG25" s="246"/>
      <c r="JYH25" s="246"/>
      <c r="JYI25" s="246"/>
      <c r="JYJ25" s="246"/>
      <c r="JYK25" s="245"/>
      <c r="JYL25" s="246"/>
      <c r="JYM25" s="246"/>
      <c r="JYN25" s="246"/>
      <c r="JYO25" s="246"/>
      <c r="JYP25" s="245"/>
      <c r="JYQ25" s="246"/>
      <c r="JYR25" s="246"/>
      <c r="JYS25" s="246"/>
      <c r="JYT25" s="246"/>
      <c r="JYU25" s="245"/>
      <c r="JYV25" s="246"/>
      <c r="JYW25" s="246"/>
      <c r="JYX25" s="246"/>
      <c r="JYY25" s="246"/>
      <c r="JYZ25" s="245"/>
      <c r="JZA25" s="246"/>
      <c r="JZB25" s="246"/>
      <c r="JZC25" s="246"/>
      <c r="JZD25" s="246"/>
      <c r="JZE25" s="245"/>
      <c r="JZF25" s="246"/>
      <c r="JZG25" s="246"/>
      <c r="JZH25" s="246"/>
      <c r="JZI25" s="246"/>
      <c r="JZJ25" s="245"/>
      <c r="JZK25" s="246"/>
      <c r="JZL25" s="246"/>
      <c r="JZM25" s="246"/>
      <c r="JZN25" s="246"/>
      <c r="JZO25" s="245"/>
      <c r="JZP25" s="246"/>
      <c r="JZQ25" s="246"/>
      <c r="JZR25" s="246"/>
      <c r="JZS25" s="246"/>
      <c r="JZT25" s="245"/>
      <c r="JZU25" s="246"/>
      <c r="JZV25" s="246"/>
      <c r="JZW25" s="246"/>
      <c r="JZX25" s="246"/>
      <c r="JZY25" s="245"/>
      <c r="JZZ25" s="246"/>
      <c r="KAA25" s="246"/>
      <c r="KAB25" s="246"/>
      <c r="KAC25" s="246"/>
      <c r="KAD25" s="245"/>
      <c r="KAE25" s="246"/>
      <c r="KAF25" s="246"/>
      <c r="KAG25" s="246"/>
      <c r="KAH25" s="246"/>
      <c r="KAI25" s="245"/>
      <c r="KAJ25" s="246"/>
      <c r="KAK25" s="246"/>
      <c r="KAL25" s="246"/>
      <c r="KAM25" s="246"/>
      <c r="KAN25" s="245"/>
      <c r="KAO25" s="246"/>
      <c r="KAP25" s="246"/>
      <c r="KAQ25" s="246"/>
      <c r="KAR25" s="246"/>
      <c r="KAS25" s="245"/>
      <c r="KAT25" s="246"/>
      <c r="KAU25" s="246"/>
      <c r="KAV25" s="246"/>
      <c r="KAW25" s="246"/>
      <c r="KAX25" s="245"/>
      <c r="KAY25" s="246"/>
      <c r="KAZ25" s="246"/>
      <c r="KBA25" s="246"/>
      <c r="KBB25" s="246"/>
      <c r="KBC25" s="245"/>
      <c r="KBD25" s="246"/>
      <c r="KBE25" s="246"/>
      <c r="KBF25" s="246"/>
      <c r="KBG25" s="246"/>
      <c r="KBH25" s="245"/>
      <c r="KBI25" s="246"/>
      <c r="KBJ25" s="246"/>
      <c r="KBK25" s="246"/>
      <c r="KBL25" s="246"/>
      <c r="KBM25" s="245"/>
      <c r="KBN25" s="246"/>
      <c r="KBO25" s="246"/>
      <c r="KBP25" s="246"/>
      <c r="KBQ25" s="246"/>
      <c r="KBR25" s="245"/>
      <c r="KBS25" s="246"/>
      <c r="KBT25" s="246"/>
      <c r="KBU25" s="246"/>
      <c r="KBV25" s="246"/>
      <c r="KBW25" s="245"/>
      <c r="KBX25" s="246"/>
      <c r="KBY25" s="246"/>
      <c r="KBZ25" s="246"/>
      <c r="KCA25" s="246"/>
      <c r="KCB25" s="245"/>
      <c r="KCC25" s="246"/>
      <c r="KCD25" s="246"/>
      <c r="KCE25" s="246"/>
      <c r="KCF25" s="246"/>
      <c r="KCG25" s="245"/>
      <c r="KCH25" s="246"/>
      <c r="KCI25" s="246"/>
      <c r="KCJ25" s="246"/>
      <c r="KCK25" s="246"/>
      <c r="KCL25" s="245"/>
      <c r="KCM25" s="246"/>
      <c r="KCN25" s="246"/>
      <c r="KCO25" s="246"/>
      <c r="KCP25" s="246"/>
      <c r="KCQ25" s="245"/>
      <c r="KCR25" s="246"/>
      <c r="KCS25" s="246"/>
      <c r="KCT25" s="246"/>
      <c r="KCU25" s="246"/>
      <c r="KCV25" s="245"/>
      <c r="KCW25" s="246"/>
      <c r="KCX25" s="246"/>
      <c r="KCY25" s="246"/>
      <c r="KCZ25" s="246"/>
      <c r="KDA25" s="245"/>
      <c r="KDB25" s="246"/>
      <c r="KDC25" s="246"/>
      <c r="KDD25" s="246"/>
      <c r="KDE25" s="246"/>
      <c r="KDF25" s="245"/>
      <c r="KDG25" s="246"/>
      <c r="KDH25" s="246"/>
      <c r="KDI25" s="246"/>
      <c r="KDJ25" s="246"/>
      <c r="KDK25" s="245"/>
      <c r="KDL25" s="246"/>
      <c r="KDM25" s="246"/>
      <c r="KDN25" s="246"/>
      <c r="KDO25" s="246"/>
      <c r="KDP25" s="245"/>
      <c r="KDQ25" s="246"/>
      <c r="KDR25" s="246"/>
      <c r="KDS25" s="246"/>
      <c r="KDT25" s="246"/>
      <c r="KDU25" s="245"/>
      <c r="KDV25" s="246"/>
      <c r="KDW25" s="246"/>
      <c r="KDX25" s="246"/>
      <c r="KDY25" s="246"/>
      <c r="KDZ25" s="245"/>
      <c r="KEA25" s="246"/>
      <c r="KEB25" s="246"/>
      <c r="KEC25" s="246"/>
      <c r="KED25" s="246"/>
      <c r="KEE25" s="245"/>
      <c r="KEF25" s="246"/>
      <c r="KEG25" s="246"/>
      <c r="KEH25" s="246"/>
      <c r="KEI25" s="246"/>
      <c r="KEJ25" s="245"/>
      <c r="KEK25" s="246"/>
      <c r="KEL25" s="246"/>
      <c r="KEM25" s="246"/>
      <c r="KEN25" s="246"/>
      <c r="KEO25" s="245"/>
      <c r="KEP25" s="246"/>
      <c r="KEQ25" s="246"/>
      <c r="KER25" s="246"/>
      <c r="KES25" s="246"/>
      <c r="KET25" s="245"/>
      <c r="KEU25" s="246"/>
      <c r="KEV25" s="246"/>
      <c r="KEW25" s="246"/>
      <c r="KEX25" s="246"/>
      <c r="KEY25" s="245"/>
      <c r="KEZ25" s="246"/>
      <c r="KFA25" s="246"/>
      <c r="KFB25" s="246"/>
      <c r="KFC25" s="246"/>
      <c r="KFD25" s="245"/>
      <c r="KFE25" s="246"/>
      <c r="KFF25" s="246"/>
      <c r="KFG25" s="246"/>
      <c r="KFH25" s="246"/>
      <c r="KFI25" s="245"/>
      <c r="KFJ25" s="246"/>
      <c r="KFK25" s="246"/>
      <c r="KFL25" s="246"/>
      <c r="KFM25" s="246"/>
      <c r="KFN25" s="245"/>
      <c r="KFO25" s="246"/>
      <c r="KFP25" s="246"/>
      <c r="KFQ25" s="246"/>
      <c r="KFR25" s="246"/>
      <c r="KFS25" s="245"/>
      <c r="KFT25" s="246"/>
      <c r="KFU25" s="246"/>
      <c r="KFV25" s="246"/>
      <c r="KFW25" s="246"/>
      <c r="KFX25" s="245"/>
      <c r="KFY25" s="246"/>
      <c r="KFZ25" s="246"/>
      <c r="KGA25" s="246"/>
      <c r="KGB25" s="246"/>
      <c r="KGC25" s="245"/>
      <c r="KGD25" s="246"/>
      <c r="KGE25" s="246"/>
      <c r="KGF25" s="246"/>
      <c r="KGG25" s="246"/>
      <c r="KGH25" s="245"/>
      <c r="KGI25" s="246"/>
      <c r="KGJ25" s="246"/>
      <c r="KGK25" s="246"/>
      <c r="KGL25" s="246"/>
      <c r="KGM25" s="245"/>
      <c r="KGN25" s="246"/>
      <c r="KGO25" s="246"/>
      <c r="KGP25" s="246"/>
      <c r="KGQ25" s="246"/>
      <c r="KGR25" s="245"/>
      <c r="KGS25" s="246"/>
      <c r="KGT25" s="246"/>
      <c r="KGU25" s="246"/>
      <c r="KGV25" s="246"/>
      <c r="KGW25" s="245"/>
      <c r="KGX25" s="246"/>
      <c r="KGY25" s="246"/>
      <c r="KGZ25" s="246"/>
      <c r="KHA25" s="246"/>
      <c r="KHB25" s="245"/>
      <c r="KHC25" s="246"/>
      <c r="KHD25" s="246"/>
      <c r="KHE25" s="246"/>
      <c r="KHF25" s="246"/>
      <c r="KHG25" s="245"/>
      <c r="KHH25" s="246"/>
      <c r="KHI25" s="246"/>
      <c r="KHJ25" s="246"/>
      <c r="KHK25" s="246"/>
      <c r="KHL25" s="245"/>
      <c r="KHM25" s="246"/>
      <c r="KHN25" s="246"/>
      <c r="KHO25" s="246"/>
      <c r="KHP25" s="246"/>
      <c r="KHQ25" s="245"/>
      <c r="KHR25" s="246"/>
      <c r="KHS25" s="246"/>
      <c r="KHT25" s="246"/>
      <c r="KHU25" s="246"/>
      <c r="KHV25" s="245"/>
      <c r="KHW25" s="246"/>
      <c r="KHX25" s="246"/>
      <c r="KHY25" s="246"/>
      <c r="KHZ25" s="246"/>
      <c r="KIA25" s="245"/>
      <c r="KIB25" s="246"/>
      <c r="KIC25" s="246"/>
      <c r="KID25" s="246"/>
      <c r="KIE25" s="246"/>
      <c r="KIF25" s="245"/>
      <c r="KIG25" s="246"/>
      <c r="KIH25" s="246"/>
      <c r="KII25" s="246"/>
      <c r="KIJ25" s="246"/>
      <c r="KIK25" s="245"/>
      <c r="KIL25" s="246"/>
      <c r="KIM25" s="246"/>
      <c r="KIN25" s="246"/>
      <c r="KIO25" s="246"/>
      <c r="KIP25" s="245"/>
      <c r="KIQ25" s="246"/>
      <c r="KIR25" s="246"/>
      <c r="KIS25" s="246"/>
      <c r="KIT25" s="246"/>
      <c r="KIU25" s="245"/>
      <c r="KIV25" s="246"/>
      <c r="KIW25" s="246"/>
      <c r="KIX25" s="246"/>
      <c r="KIY25" s="246"/>
      <c r="KIZ25" s="245"/>
      <c r="KJA25" s="246"/>
      <c r="KJB25" s="246"/>
      <c r="KJC25" s="246"/>
      <c r="KJD25" s="246"/>
      <c r="KJE25" s="245"/>
      <c r="KJF25" s="246"/>
      <c r="KJG25" s="246"/>
      <c r="KJH25" s="246"/>
      <c r="KJI25" s="246"/>
      <c r="KJJ25" s="245"/>
      <c r="KJK25" s="246"/>
      <c r="KJL25" s="246"/>
      <c r="KJM25" s="246"/>
      <c r="KJN25" s="246"/>
      <c r="KJO25" s="245"/>
      <c r="KJP25" s="246"/>
      <c r="KJQ25" s="246"/>
      <c r="KJR25" s="246"/>
      <c r="KJS25" s="246"/>
      <c r="KJT25" s="245"/>
      <c r="KJU25" s="246"/>
      <c r="KJV25" s="246"/>
      <c r="KJW25" s="246"/>
      <c r="KJX25" s="246"/>
      <c r="KJY25" s="245"/>
      <c r="KJZ25" s="246"/>
      <c r="KKA25" s="246"/>
      <c r="KKB25" s="246"/>
      <c r="KKC25" s="246"/>
      <c r="KKD25" s="245"/>
      <c r="KKE25" s="246"/>
      <c r="KKF25" s="246"/>
      <c r="KKG25" s="246"/>
      <c r="KKH25" s="246"/>
      <c r="KKI25" s="245"/>
      <c r="KKJ25" s="246"/>
      <c r="KKK25" s="246"/>
      <c r="KKL25" s="246"/>
      <c r="KKM25" s="246"/>
      <c r="KKN25" s="245"/>
      <c r="KKO25" s="246"/>
      <c r="KKP25" s="246"/>
      <c r="KKQ25" s="246"/>
      <c r="KKR25" s="246"/>
      <c r="KKS25" s="245"/>
      <c r="KKT25" s="246"/>
      <c r="KKU25" s="246"/>
      <c r="KKV25" s="246"/>
      <c r="KKW25" s="246"/>
      <c r="KKX25" s="245"/>
      <c r="KKY25" s="246"/>
      <c r="KKZ25" s="246"/>
      <c r="KLA25" s="246"/>
      <c r="KLB25" s="246"/>
      <c r="KLC25" s="245"/>
      <c r="KLD25" s="246"/>
      <c r="KLE25" s="246"/>
      <c r="KLF25" s="246"/>
      <c r="KLG25" s="246"/>
      <c r="KLH25" s="245"/>
      <c r="KLI25" s="246"/>
      <c r="KLJ25" s="246"/>
      <c r="KLK25" s="246"/>
      <c r="KLL25" s="246"/>
      <c r="KLM25" s="245"/>
      <c r="KLN25" s="246"/>
      <c r="KLO25" s="246"/>
      <c r="KLP25" s="246"/>
      <c r="KLQ25" s="246"/>
      <c r="KLR25" s="245"/>
      <c r="KLS25" s="246"/>
      <c r="KLT25" s="246"/>
      <c r="KLU25" s="246"/>
      <c r="KLV25" s="246"/>
      <c r="KLW25" s="245"/>
      <c r="KLX25" s="246"/>
      <c r="KLY25" s="246"/>
      <c r="KLZ25" s="246"/>
      <c r="KMA25" s="246"/>
      <c r="KMB25" s="245"/>
      <c r="KMC25" s="246"/>
      <c r="KMD25" s="246"/>
      <c r="KME25" s="246"/>
      <c r="KMF25" s="246"/>
      <c r="KMG25" s="245"/>
      <c r="KMH25" s="246"/>
      <c r="KMI25" s="246"/>
      <c r="KMJ25" s="246"/>
      <c r="KMK25" s="246"/>
      <c r="KML25" s="245"/>
      <c r="KMM25" s="246"/>
      <c r="KMN25" s="246"/>
      <c r="KMO25" s="246"/>
      <c r="KMP25" s="246"/>
      <c r="KMQ25" s="245"/>
      <c r="KMR25" s="246"/>
      <c r="KMS25" s="246"/>
      <c r="KMT25" s="246"/>
      <c r="KMU25" s="246"/>
      <c r="KMV25" s="245"/>
      <c r="KMW25" s="246"/>
      <c r="KMX25" s="246"/>
      <c r="KMY25" s="246"/>
      <c r="KMZ25" s="246"/>
      <c r="KNA25" s="245"/>
      <c r="KNB25" s="246"/>
      <c r="KNC25" s="246"/>
      <c r="KND25" s="246"/>
      <c r="KNE25" s="246"/>
      <c r="KNF25" s="245"/>
      <c r="KNG25" s="246"/>
      <c r="KNH25" s="246"/>
      <c r="KNI25" s="246"/>
      <c r="KNJ25" s="246"/>
      <c r="KNK25" s="245"/>
      <c r="KNL25" s="246"/>
      <c r="KNM25" s="246"/>
      <c r="KNN25" s="246"/>
      <c r="KNO25" s="246"/>
      <c r="KNP25" s="245"/>
      <c r="KNQ25" s="246"/>
      <c r="KNR25" s="246"/>
      <c r="KNS25" s="246"/>
      <c r="KNT25" s="246"/>
      <c r="KNU25" s="245"/>
      <c r="KNV25" s="246"/>
      <c r="KNW25" s="246"/>
      <c r="KNX25" s="246"/>
      <c r="KNY25" s="246"/>
      <c r="KNZ25" s="245"/>
      <c r="KOA25" s="246"/>
      <c r="KOB25" s="246"/>
      <c r="KOC25" s="246"/>
      <c r="KOD25" s="246"/>
      <c r="KOE25" s="245"/>
      <c r="KOF25" s="246"/>
      <c r="KOG25" s="246"/>
      <c r="KOH25" s="246"/>
      <c r="KOI25" s="246"/>
      <c r="KOJ25" s="245"/>
      <c r="KOK25" s="246"/>
      <c r="KOL25" s="246"/>
      <c r="KOM25" s="246"/>
      <c r="KON25" s="246"/>
      <c r="KOO25" s="245"/>
      <c r="KOP25" s="246"/>
      <c r="KOQ25" s="246"/>
      <c r="KOR25" s="246"/>
      <c r="KOS25" s="246"/>
      <c r="KOT25" s="245"/>
      <c r="KOU25" s="246"/>
      <c r="KOV25" s="246"/>
      <c r="KOW25" s="246"/>
      <c r="KOX25" s="246"/>
      <c r="KOY25" s="245"/>
      <c r="KOZ25" s="246"/>
      <c r="KPA25" s="246"/>
      <c r="KPB25" s="246"/>
      <c r="KPC25" s="246"/>
      <c r="KPD25" s="245"/>
      <c r="KPE25" s="246"/>
      <c r="KPF25" s="246"/>
      <c r="KPG25" s="246"/>
      <c r="KPH25" s="246"/>
      <c r="KPI25" s="245"/>
      <c r="KPJ25" s="246"/>
      <c r="KPK25" s="246"/>
      <c r="KPL25" s="246"/>
      <c r="KPM25" s="246"/>
      <c r="KPN25" s="245"/>
      <c r="KPO25" s="246"/>
      <c r="KPP25" s="246"/>
      <c r="KPQ25" s="246"/>
      <c r="KPR25" s="246"/>
      <c r="KPS25" s="245"/>
      <c r="KPT25" s="246"/>
      <c r="KPU25" s="246"/>
      <c r="KPV25" s="246"/>
      <c r="KPW25" s="246"/>
      <c r="KPX25" s="245"/>
      <c r="KPY25" s="246"/>
      <c r="KPZ25" s="246"/>
      <c r="KQA25" s="246"/>
      <c r="KQB25" s="246"/>
      <c r="KQC25" s="245"/>
      <c r="KQD25" s="246"/>
      <c r="KQE25" s="246"/>
      <c r="KQF25" s="246"/>
      <c r="KQG25" s="246"/>
      <c r="KQH25" s="245"/>
      <c r="KQI25" s="246"/>
      <c r="KQJ25" s="246"/>
      <c r="KQK25" s="246"/>
      <c r="KQL25" s="246"/>
      <c r="KQM25" s="245"/>
      <c r="KQN25" s="246"/>
      <c r="KQO25" s="246"/>
      <c r="KQP25" s="246"/>
      <c r="KQQ25" s="246"/>
      <c r="KQR25" s="245"/>
      <c r="KQS25" s="246"/>
      <c r="KQT25" s="246"/>
      <c r="KQU25" s="246"/>
      <c r="KQV25" s="246"/>
      <c r="KQW25" s="245"/>
      <c r="KQX25" s="246"/>
      <c r="KQY25" s="246"/>
      <c r="KQZ25" s="246"/>
      <c r="KRA25" s="246"/>
      <c r="KRB25" s="245"/>
      <c r="KRC25" s="246"/>
      <c r="KRD25" s="246"/>
      <c r="KRE25" s="246"/>
      <c r="KRF25" s="246"/>
      <c r="KRG25" s="245"/>
      <c r="KRH25" s="246"/>
      <c r="KRI25" s="246"/>
      <c r="KRJ25" s="246"/>
      <c r="KRK25" s="246"/>
      <c r="KRL25" s="245"/>
      <c r="KRM25" s="246"/>
      <c r="KRN25" s="246"/>
      <c r="KRO25" s="246"/>
      <c r="KRP25" s="246"/>
      <c r="KRQ25" s="245"/>
      <c r="KRR25" s="246"/>
      <c r="KRS25" s="246"/>
      <c r="KRT25" s="246"/>
      <c r="KRU25" s="246"/>
      <c r="KRV25" s="245"/>
      <c r="KRW25" s="246"/>
      <c r="KRX25" s="246"/>
      <c r="KRY25" s="246"/>
      <c r="KRZ25" s="246"/>
      <c r="KSA25" s="245"/>
      <c r="KSB25" s="246"/>
      <c r="KSC25" s="246"/>
      <c r="KSD25" s="246"/>
      <c r="KSE25" s="246"/>
      <c r="KSF25" s="245"/>
      <c r="KSG25" s="246"/>
      <c r="KSH25" s="246"/>
      <c r="KSI25" s="246"/>
      <c r="KSJ25" s="246"/>
      <c r="KSK25" s="245"/>
      <c r="KSL25" s="246"/>
      <c r="KSM25" s="246"/>
      <c r="KSN25" s="246"/>
      <c r="KSO25" s="246"/>
      <c r="KSP25" s="245"/>
      <c r="KSQ25" s="246"/>
      <c r="KSR25" s="246"/>
      <c r="KSS25" s="246"/>
      <c r="KST25" s="246"/>
      <c r="KSU25" s="245"/>
      <c r="KSV25" s="246"/>
      <c r="KSW25" s="246"/>
      <c r="KSX25" s="246"/>
      <c r="KSY25" s="246"/>
      <c r="KSZ25" s="245"/>
      <c r="KTA25" s="246"/>
      <c r="KTB25" s="246"/>
      <c r="KTC25" s="246"/>
      <c r="KTD25" s="246"/>
      <c r="KTE25" s="245"/>
      <c r="KTF25" s="246"/>
      <c r="KTG25" s="246"/>
      <c r="KTH25" s="246"/>
      <c r="KTI25" s="246"/>
      <c r="KTJ25" s="245"/>
      <c r="KTK25" s="246"/>
      <c r="KTL25" s="246"/>
      <c r="KTM25" s="246"/>
      <c r="KTN25" s="246"/>
      <c r="KTO25" s="245"/>
      <c r="KTP25" s="246"/>
      <c r="KTQ25" s="246"/>
      <c r="KTR25" s="246"/>
      <c r="KTS25" s="246"/>
      <c r="KTT25" s="245"/>
      <c r="KTU25" s="246"/>
      <c r="KTV25" s="246"/>
      <c r="KTW25" s="246"/>
      <c r="KTX25" s="246"/>
      <c r="KTY25" s="245"/>
      <c r="KTZ25" s="246"/>
      <c r="KUA25" s="246"/>
      <c r="KUB25" s="246"/>
      <c r="KUC25" s="246"/>
      <c r="KUD25" s="245"/>
      <c r="KUE25" s="246"/>
      <c r="KUF25" s="246"/>
      <c r="KUG25" s="246"/>
      <c r="KUH25" s="246"/>
      <c r="KUI25" s="245"/>
      <c r="KUJ25" s="246"/>
      <c r="KUK25" s="246"/>
      <c r="KUL25" s="246"/>
      <c r="KUM25" s="246"/>
      <c r="KUN25" s="245"/>
      <c r="KUO25" s="246"/>
      <c r="KUP25" s="246"/>
      <c r="KUQ25" s="246"/>
      <c r="KUR25" s="246"/>
      <c r="KUS25" s="245"/>
      <c r="KUT25" s="246"/>
      <c r="KUU25" s="246"/>
      <c r="KUV25" s="246"/>
      <c r="KUW25" s="246"/>
      <c r="KUX25" s="245"/>
      <c r="KUY25" s="246"/>
      <c r="KUZ25" s="246"/>
      <c r="KVA25" s="246"/>
      <c r="KVB25" s="246"/>
      <c r="KVC25" s="245"/>
      <c r="KVD25" s="246"/>
      <c r="KVE25" s="246"/>
      <c r="KVF25" s="246"/>
      <c r="KVG25" s="246"/>
      <c r="KVH25" s="245"/>
      <c r="KVI25" s="246"/>
      <c r="KVJ25" s="246"/>
      <c r="KVK25" s="246"/>
      <c r="KVL25" s="246"/>
      <c r="KVM25" s="245"/>
      <c r="KVN25" s="246"/>
      <c r="KVO25" s="246"/>
      <c r="KVP25" s="246"/>
      <c r="KVQ25" s="246"/>
      <c r="KVR25" s="245"/>
      <c r="KVS25" s="246"/>
      <c r="KVT25" s="246"/>
      <c r="KVU25" s="246"/>
      <c r="KVV25" s="246"/>
      <c r="KVW25" s="245"/>
      <c r="KVX25" s="246"/>
      <c r="KVY25" s="246"/>
      <c r="KVZ25" s="246"/>
      <c r="KWA25" s="246"/>
      <c r="KWB25" s="245"/>
      <c r="KWC25" s="246"/>
      <c r="KWD25" s="246"/>
      <c r="KWE25" s="246"/>
      <c r="KWF25" s="246"/>
      <c r="KWG25" s="245"/>
      <c r="KWH25" s="246"/>
      <c r="KWI25" s="246"/>
      <c r="KWJ25" s="246"/>
      <c r="KWK25" s="246"/>
      <c r="KWL25" s="245"/>
      <c r="KWM25" s="246"/>
      <c r="KWN25" s="246"/>
      <c r="KWO25" s="246"/>
      <c r="KWP25" s="246"/>
      <c r="KWQ25" s="245"/>
      <c r="KWR25" s="246"/>
      <c r="KWS25" s="246"/>
      <c r="KWT25" s="246"/>
      <c r="KWU25" s="246"/>
      <c r="KWV25" s="245"/>
      <c r="KWW25" s="246"/>
      <c r="KWX25" s="246"/>
      <c r="KWY25" s="246"/>
      <c r="KWZ25" s="246"/>
      <c r="KXA25" s="245"/>
      <c r="KXB25" s="246"/>
      <c r="KXC25" s="246"/>
      <c r="KXD25" s="246"/>
      <c r="KXE25" s="246"/>
      <c r="KXF25" s="245"/>
      <c r="KXG25" s="246"/>
      <c r="KXH25" s="246"/>
      <c r="KXI25" s="246"/>
      <c r="KXJ25" s="246"/>
      <c r="KXK25" s="245"/>
      <c r="KXL25" s="246"/>
      <c r="KXM25" s="246"/>
      <c r="KXN25" s="246"/>
      <c r="KXO25" s="246"/>
      <c r="KXP25" s="245"/>
      <c r="KXQ25" s="246"/>
      <c r="KXR25" s="246"/>
      <c r="KXS25" s="246"/>
      <c r="KXT25" s="246"/>
      <c r="KXU25" s="245"/>
      <c r="KXV25" s="246"/>
      <c r="KXW25" s="246"/>
      <c r="KXX25" s="246"/>
      <c r="KXY25" s="246"/>
      <c r="KXZ25" s="245"/>
      <c r="KYA25" s="246"/>
      <c r="KYB25" s="246"/>
      <c r="KYC25" s="246"/>
      <c r="KYD25" s="246"/>
      <c r="KYE25" s="245"/>
      <c r="KYF25" s="246"/>
      <c r="KYG25" s="246"/>
      <c r="KYH25" s="246"/>
      <c r="KYI25" s="246"/>
      <c r="KYJ25" s="245"/>
      <c r="KYK25" s="246"/>
      <c r="KYL25" s="246"/>
      <c r="KYM25" s="246"/>
      <c r="KYN25" s="246"/>
      <c r="KYO25" s="245"/>
      <c r="KYP25" s="246"/>
      <c r="KYQ25" s="246"/>
      <c r="KYR25" s="246"/>
      <c r="KYS25" s="246"/>
      <c r="KYT25" s="245"/>
      <c r="KYU25" s="246"/>
      <c r="KYV25" s="246"/>
      <c r="KYW25" s="246"/>
      <c r="KYX25" s="246"/>
      <c r="KYY25" s="245"/>
      <c r="KYZ25" s="246"/>
      <c r="KZA25" s="246"/>
      <c r="KZB25" s="246"/>
      <c r="KZC25" s="246"/>
      <c r="KZD25" s="245"/>
      <c r="KZE25" s="246"/>
      <c r="KZF25" s="246"/>
      <c r="KZG25" s="246"/>
      <c r="KZH25" s="246"/>
      <c r="KZI25" s="245"/>
      <c r="KZJ25" s="246"/>
      <c r="KZK25" s="246"/>
      <c r="KZL25" s="246"/>
      <c r="KZM25" s="246"/>
      <c r="KZN25" s="245"/>
      <c r="KZO25" s="246"/>
      <c r="KZP25" s="246"/>
      <c r="KZQ25" s="246"/>
      <c r="KZR25" s="246"/>
      <c r="KZS25" s="245"/>
      <c r="KZT25" s="246"/>
      <c r="KZU25" s="246"/>
      <c r="KZV25" s="246"/>
      <c r="KZW25" s="246"/>
      <c r="KZX25" s="245"/>
      <c r="KZY25" s="246"/>
      <c r="KZZ25" s="246"/>
      <c r="LAA25" s="246"/>
      <c r="LAB25" s="246"/>
      <c r="LAC25" s="245"/>
      <c r="LAD25" s="246"/>
      <c r="LAE25" s="246"/>
      <c r="LAF25" s="246"/>
      <c r="LAG25" s="246"/>
      <c r="LAH25" s="245"/>
      <c r="LAI25" s="246"/>
      <c r="LAJ25" s="246"/>
      <c r="LAK25" s="246"/>
      <c r="LAL25" s="246"/>
      <c r="LAM25" s="245"/>
      <c r="LAN25" s="246"/>
      <c r="LAO25" s="246"/>
      <c r="LAP25" s="246"/>
      <c r="LAQ25" s="246"/>
      <c r="LAR25" s="245"/>
      <c r="LAS25" s="246"/>
      <c r="LAT25" s="246"/>
      <c r="LAU25" s="246"/>
      <c r="LAV25" s="246"/>
      <c r="LAW25" s="245"/>
      <c r="LAX25" s="246"/>
      <c r="LAY25" s="246"/>
      <c r="LAZ25" s="246"/>
      <c r="LBA25" s="246"/>
      <c r="LBB25" s="245"/>
      <c r="LBC25" s="246"/>
      <c r="LBD25" s="246"/>
      <c r="LBE25" s="246"/>
      <c r="LBF25" s="246"/>
      <c r="LBG25" s="245"/>
      <c r="LBH25" s="246"/>
      <c r="LBI25" s="246"/>
      <c r="LBJ25" s="246"/>
      <c r="LBK25" s="246"/>
      <c r="LBL25" s="245"/>
      <c r="LBM25" s="246"/>
      <c r="LBN25" s="246"/>
      <c r="LBO25" s="246"/>
      <c r="LBP25" s="246"/>
      <c r="LBQ25" s="245"/>
      <c r="LBR25" s="246"/>
      <c r="LBS25" s="246"/>
      <c r="LBT25" s="246"/>
      <c r="LBU25" s="246"/>
      <c r="LBV25" s="245"/>
      <c r="LBW25" s="246"/>
      <c r="LBX25" s="246"/>
      <c r="LBY25" s="246"/>
      <c r="LBZ25" s="246"/>
      <c r="LCA25" s="245"/>
      <c r="LCB25" s="246"/>
      <c r="LCC25" s="246"/>
      <c r="LCD25" s="246"/>
      <c r="LCE25" s="246"/>
      <c r="LCF25" s="245"/>
      <c r="LCG25" s="246"/>
      <c r="LCH25" s="246"/>
      <c r="LCI25" s="246"/>
      <c r="LCJ25" s="246"/>
      <c r="LCK25" s="245"/>
      <c r="LCL25" s="246"/>
      <c r="LCM25" s="246"/>
      <c r="LCN25" s="246"/>
      <c r="LCO25" s="246"/>
      <c r="LCP25" s="245"/>
      <c r="LCQ25" s="246"/>
      <c r="LCR25" s="246"/>
      <c r="LCS25" s="246"/>
      <c r="LCT25" s="246"/>
      <c r="LCU25" s="245"/>
      <c r="LCV25" s="246"/>
      <c r="LCW25" s="246"/>
      <c r="LCX25" s="246"/>
      <c r="LCY25" s="246"/>
      <c r="LCZ25" s="245"/>
      <c r="LDA25" s="246"/>
      <c r="LDB25" s="246"/>
      <c r="LDC25" s="246"/>
      <c r="LDD25" s="246"/>
      <c r="LDE25" s="245"/>
      <c r="LDF25" s="246"/>
      <c r="LDG25" s="246"/>
      <c r="LDH25" s="246"/>
      <c r="LDI25" s="246"/>
      <c r="LDJ25" s="245"/>
      <c r="LDK25" s="246"/>
      <c r="LDL25" s="246"/>
      <c r="LDM25" s="246"/>
      <c r="LDN25" s="246"/>
      <c r="LDO25" s="245"/>
      <c r="LDP25" s="246"/>
      <c r="LDQ25" s="246"/>
      <c r="LDR25" s="246"/>
      <c r="LDS25" s="246"/>
      <c r="LDT25" s="245"/>
      <c r="LDU25" s="246"/>
      <c r="LDV25" s="246"/>
      <c r="LDW25" s="246"/>
      <c r="LDX25" s="246"/>
      <c r="LDY25" s="245"/>
      <c r="LDZ25" s="246"/>
      <c r="LEA25" s="246"/>
      <c r="LEB25" s="246"/>
      <c r="LEC25" s="246"/>
      <c r="LED25" s="245"/>
      <c r="LEE25" s="246"/>
      <c r="LEF25" s="246"/>
      <c r="LEG25" s="246"/>
      <c r="LEH25" s="246"/>
      <c r="LEI25" s="245"/>
      <c r="LEJ25" s="246"/>
      <c r="LEK25" s="246"/>
      <c r="LEL25" s="246"/>
      <c r="LEM25" s="246"/>
      <c r="LEN25" s="245"/>
      <c r="LEO25" s="246"/>
      <c r="LEP25" s="246"/>
      <c r="LEQ25" s="246"/>
      <c r="LER25" s="246"/>
      <c r="LES25" s="245"/>
      <c r="LET25" s="246"/>
      <c r="LEU25" s="246"/>
      <c r="LEV25" s="246"/>
      <c r="LEW25" s="246"/>
      <c r="LEX25" s="245"/>
      <c r="LEY25" s="246"/>
      <c r="LEZ25" s="246"/>
      <c r="LFA25" s="246"/>
      <c r="LFB25" s="246"/>
      <c r="LFC25" s="245"/>
      <c r="LFD25" s="246"/>
      <c r="LFE25" s="246"/>
      <c r="LFF25" s="246"/>
      <c r="LFG25" s="246"/>
      <c r="LFH25" s="245"/>
      <c r="LFI25" s="246"/>
      <c r="LFJ25" s="246"/>
      <c r="LFK25" s="246"/>
      <c r="LFL25" s="246"/>
      <c r="LFM25" s="245"/>
      <c r="LFN25" s="246"/>
      <c r="LFO25" s="246"/>
      <c r="LFP25" s="246"/>
      <c r="LFQ25" s="246"/>
      <c r="LFR25" s="245"/>
      <c r="LFS25" s="246"/>
      <c r="LFT25" s="246"/>
      <c r="LFU25" s="246"/>
      <c r="LFV25" s="246"/>
      <c r="LFW25" s="245"/>
      <c r="LFX25" s="246"/>
      <c r="LFY25" s="246"/>
      <c r="LFZ25" s="246"/>
      <c r="LGA25" s="246"/>
      <c r="LGB25" s="245"/>
      <c r="LGC25" s="246"/>
      <c r="LGD25" s="246"/>
      <c r="LGE25" s="246"/>
      <c r="LGF25" s="246"/>
      <c r="LGG25" s="245"/>
      <c r="LGH25" s="246"/>
      <c r="LGI25" s="246"/>
      <c r="LGJ25" s="246"/>
      <c r="LGK25" s="246"/>
      <c r="LGL25" s="245"/>
      <c r="LGM25" s="246"/>
      <c r="LGN25" s="246"/>
      <c r="LGO25" s="246"/>
      <c r="LGP25" s="246"/>
      <c r="LGQ25" s="245"/>
      <c r="LGR25" s="246"/>
      <c r="LGS25" s="246"/>
      <c r="LGT25" s="246"/>
      <c r="LGU25" s="246"/>
      <c r="LGV25" s="245"/>
      <c r="LGW25" s="246"/>
      <c r="LGX25" s="246"/>
      <c r="LGY25" s="246"/>
      <c r="LGZ25" s="246"/>
      <c r="LHA25" s="245"/>
      <c r="LHB25" s="246"/>
      <c r="LHC25" s="246"/>
      <c r="LHD25" s="246"/>
      <c r="LHE25" s="246"/>
      <c r="LHF25" s="245"/>
      <c r="LHG25" s="246"/>
      <c r="LHH25" s="246"/>
      <c r="LHI25" s="246"/>
      <c r="LHJ25" s="246"/>
      <c r="LHK25" s="245"/>
      <c r="LHL25" s="246"/>
      <c r="LHM25" s="246"/>
      <c r="LHN25" s="246"/>
      <c r="LHO25" s="246"/>
      <c r="LHP25" s="245"/>
      <c r="LHQ25" s="246"/>
      <c r="LHR25" s="246"/>
      <c r="LHS25" s="246"/>
      <c r="LHT25" s="246"/>
      <c r="LHU25" s="245"/>
      <c r="LHV25" s="246"/>
      <c r="LHW25" s="246"/>
      <c r="LHX25" s="246"/>
      <c r="LHY25" s="246"/>
      <c r="LHZ25" s="245"/>
      <c r="LIA25" s="246"/>
      <c r="LIB25" s="246"/>
      <c r="LIC25" s="246"/>
      <c r="LID25" s="246"/>
      <c r="LIE25" s="245"/>
      <c r="LIF25" s="246"/>
      <c r="LIG25" s="246"/>
      <c r="LIH25" s="246"/>
      <c r="LII25" s="246"/>
      <c r="LIJ25" s="245"/>
      <c r="LIK25" s="246"/>
      <c r="LIL25" s="246"/>
      <c r="LIM25" s="246"/>
      <c r="LIN25" s="246"/>
      <c r="LIO25" s="245"/>
      <c r="LIP25" s="246"/>
      <c r="LIQ25" s="246"/>
      <c r="LIR25" s="246"/>
      <c r="LIS25" s="246"/>
      <c r="LIT25" s="245"/>
      <c r="LIU25" s="246"/>
      <c r="LIV25" s="246"/>
      <c r="LIW25" s="246"/>
      <c r="LIX25" s="246"/>
      <c r="LIY25" s="245"/>
      <c r="LIZ25" s="246"/>
      <c r="LJA25" s="246"/>
      <c r="LJB25" s="246"/>
      <c r="LJC25" s="246"/>
      <c r="LJD25" s="245"/>
      <c r="LJE25" s="246"/>
      <c r="LJF25" s="246"/>
      <c r="LJG25" s="246"/>
      <c r="LJH25" s="246"/>
      <c r="LJI25" s="245"/>
      <c r="LJJ25" s="246"/>
      <c r="LJK25" s="246"/>
      <c r="LJL25" s="246"/>
      <c r="LJM25" s="246"/>
      <c r="LJN25" s="245"/>
      <c r="LJO25" s="246"/>
      <c r="LJP25" s="246"/>
      <c r="LJQ25" s="246"/>
      <c r="LJR25" s="246"/>
      <c r="LJS25" s="245"/>
      <c r="LJT25" s="246"/>
      <c r="LJU25" s="246"/>
      <c r="LJV25" s="246"/>
      <c r="LJW25" s="246"/>
      <c r="LJX25" s="245"/>
      <c r="LJY25" s="246"/>
      <c r="LJZ25" s="246"/>
      <c r="LKA25" s="246"/>
      <c r="LKB25" s="246"/>
      <c r="LKC25" s="245"/>
      <c r="LKD25" s="246"/>
      <c r="LKE25" s="246"/>
      <c r="LKF25" s="246"/>
      <c r="LKG25" s="246"/>
      <c r="LKH25" s="245"/>
      <c r="LKI25" s="246"/>
      <c r="LKJ25" s="246"/>
      <c r="LKK25" s="246"/>
      <c r="LKL25" s="246"/>
      <c r="LKM25" s="245"/>
      <c r="LKN25" s="246"/>
      <c r="LKO25" s="246"/>
      <c r="LKP25" s="246"/>
      <c r="LKQ25" s="246"/>
      <c r="LKR25" s="245"/>
      <c r="LKS25" s="246"/>
      <c r="LKT25" s="246"/>
      <c r="LKU25" s="246"/>
      <c r="LKV25" s="246"/>
      <c r="LKW25" s="245"/>
      <c r="LKX25" s="246"/>
      <c r="LKY25" s="246"/>
      <c r="LKZ25" s="246"/>
      <c r="LLA25" s="246"/>
      <c r="LLB25" s="245"/>
      <c r="LLC25" s="246"/>
      <c r="LLD25" s="246"/>
      <c r="LLE25" s="246"/>
      <c r="LLF25" s="246"/>
      <c r="LLG25" s="245"/>
      <c r="LLH25" s="246"/>
      <c r="LLI25" s="246"/>
      <c r="LLJ25" s="246"/>
      <c r="LLK25" s="246"/>
      <c r="LLL25" s="245"/>
      <c r="LLM25" s="246"/>
      <c r="LLN25" s="246"/>
      <c r="LLO25" s="246"/>
      <c r="LLP25" s="246"/>
      <c r="LLQ25" s="245"/>
      <c r="LLR25" s="246"/>
      <c r="LLS25" s="246"/>
      <c r="LLT25" s="246"/>
      <c r="LLU25" s="246"/>
      <c r="LLV25" s="245"/>
      <c r="LLW25" s="246"/>
      <c r="LLX25" s="246"/>
      <c r="LLY25" s="246"/>
      <c r="LLZ25" s="246"/>
      <c r="LMA25" s="245"/>
      <c r="LMB25" s="246"/>
      <c r="LMC25" s="246"/>
      <c r="LMD25" s="246"/>
      <c r="LME25" s="246"/>
      <c r="LMF25" s="245"/>
      <c r="LMG25" s="246"/>
      <c r="LMH25" s="246"/>
      <c r="LMI25" s="246"/>
      <c r="LMJ25" s="246"/>
      <c r="LMK25" s="245"/>
      <c r="LML25" s="246"/>
      <c r="LMM25" s="246"/>
      <c r="LMN25" s="246"/>
      <c r="LMO25" s="246"/>
      <c r="LMP25" s="245"/>
      <c r="LMQ25" s="246"/>
      <c r="LMR25" s="246"/>
      <c r="LMS25" s="246"/>
      <c r="LMT25" s="246"/>
      <c r="LMU25" s="245"/>
      <c r="LMV25" s="246"/>
      <c r="LMW25" s="246"/>
      <c r="LMX25" s="246"/>
      <c r="LMY25" s="246"/>
      <c r="LMZ25" s="245"/>
      <c r="LNA25" s="246"/>
      <c r="LNB25" s="246"/>
      <c r="LNC25" s="246"/>
      <c r="LND25" s="246"/>
      <c r="LNE25" s="245"/>
      <c r="LNF25" s="246"/>
      <c r="LNG25" s="246"/>
      <c r="LNH25" s="246"/>
      <c r="LNI25" s="246"/>
      <c r="LNJ25" s="245"/>
      <c r="LNK25" s="246"/>
      <c r="LNL25" s="246"/>
      <c r="LNM25" s="246"/>
      <c r="LNN25" s="246"/>
      <c r="LNO25" s="245"/>
      <c r="LNP25" s="246"/>
      <c r="LNQ25" s="246"/>
      <c r="LNR25" s="246"/>
      <c r="LNS25" s="246"/>
      <c r="LNT25" s="245"/>
      <c r="LNU25" s="246"/>
      <c r="LNV25" s="246"/>
      <c r="LNW25" s="246"/>
      <c r="LNX25" s="246"/>
      <c r="LNY25" s="245"/>
      <c r="LNZ25" s="246"/>
      <c r="LOA25" s="246"/>
      <c r="LOB25" s="246"/>
      <c r="LOC25" s="246"/>
      <c r="LOD25" s="245"/>
      <c r="LOE25" s="246"/>
      <c r="LOF25" s="246"/>
      <c r="LOG25" s="246"/>
      <c r="LOH25" s="246"/>
      <c r="LOI25" s="245"/>
      <c r="LOJ25" s="246"/>
      <c r="LOK25" s="246"/>
      <c r="LOL25" s="246"/>
      <c r="LOM25" s="246"/>
      <c r="LON25" s="245"/>
      <c r="LOO25" s="246"/>
      <c r="LOP25" s="246"/>
      <c r="LOQ25" s="246"/>
      <c r="LOR25" s="246"/>
      <c r="LOS25" s="245"/>
      <c r="LOT25" s="246"/>
      <c r="LOU25" s="246"/>
      <c r="LOV25" s="246"/>
      <c r="LOW25" s="246"/>
      <c r="LOX25" s="245"/>
      <c r="LOY25" s="246"/>
      <c r="LOZ25" s="246"/>
      <c r="LPA25" s="246"/>
      <c r="LPB25" s="246"/>
      <c r="LPC25" s="245"/>
      <c r="LPD25" s="246"/>
      <c r="LPE25" s="246"/>
      <c r="LPF25" s="246"/>
      <c r="LPG25" s="246"/>
      <c r="LPH25" s="245"/>
      <c r="LPI25" s="246"/>
      <c r="LPJ25" s="246"/>
      <c r="LPK25" s="246"/>
      <c r="LPL25" s="246"/>
      <c r="LPM25" s="245"/>
      <c r="LPN25" s="246"/>
      <c r="LPO25" s="246"/>
      <c r="LPP25" s="246"/>
      <c r="LPQ25" s="246"/>
      <c r="LPR25" s="245"/>
      <c r="LPS25" s="246"/>
      <c r="LPT25" s="246"/>
      <c r="LPU25" s="246"/>
      <c r="LPV25" s="246"/>
      <c r="LPW25" s="245"/>
      <c r="LPX25" s="246"/>
      <c r="LPY25" s="246"/>
      <c r="LPZ25" s="246"/>
      <c r="LQA25" s="246"/>
      <c r="LQB25" s="245"/>
      <c r="LQC25" s="246"/>
      <c r="LQD25" s="246"/>
      <c r="LQE25" s="246"/>
      <c r="LQF25" s="246"/>
      <c r="LQG25" s="245"/>
      <c r="LQH25" s="246"/>
      <c r="LQI25" s="246"/>
      <c r="LQJ25" s="246"/>
      <c r="LQK25" s="246"/>
      <c r="LQL25" s="245"/>
      <c r="LQM25" s="246"/>
      <c r="LQN25" s="246"/>
      <c r="LQO25" s="246"/>
      <c r="LQP25" s="246"/>
      <c r="LQQ25" s="245"/>
      <c r="LQR25" s="246"/>
      <c r="LQS25" s="246"/>
      <c r="LQT25" s="246"/>
      <c r="LQU25" s="246"/>
      <c r="LQV25" s="245"/>
      <c r="LQW25" s="246"/>
      <c r="LQX25" s="246"/>
      <c r="LQY25" s="246"/>
      <c r="LQZ25" s="246"/>
      <c r="LRA25" s="245"/>
      <c r="LRB25" s="246"/>
      <c r="LRC25" s="246"/>
      <c r="LRD25" s="246"/>
      <c r="LRE25" s="246"/>
      <c r="LRF25" s="245"/>
      <c r="LRG25" s="246"/>
      <c r="LRH25" s="246"/>
      <c r="LRI25" s="246"/>
      <c r="LRJ25" s="246"/>
      <c r="LRK25" s="245"/>
      <c r="LRL25" s="246"/>
      <c r="LRM25" s="246"/>
      <c r="LRN25" s="246"/>
      <c r="LRO25" s="246"/>
      <c r="LRP25" s="245"/>
      <c r="LRQ25" s="246"/>
      <c r="LRR25" s="246"/>
      <c r="LRS25" s="246"/>
      <c r="LRT25" s="246"/>
      <c r="LRU25" s="245"/>
      <c r="LRV25" s="246"/>
      <c r="LRW25" s="246"/>
      <c r="LRX25" s="246"/>
      <c r="LRY25" s="246"/>
      <c r="LRZ25" s="245"/>
      <c r="LSA25" s="246"/>
      <c r="LSB25" s="246"/>
      <c r="LSC25" s="246"/>
      <c r="LSD25" s="246"/>
      <c r="LSE25" s="245"/>
      <c r="LSF25" s="246"/>
      <c r="LSG25" s="246"/>
      <c r="LSH25" s="246"/>
      <c r="LSI25" s="246"/>
      <c r="LSJ25" s="245"/>
      <c r="LSK25" s="246"/>
      <c r="LSL25" s="246"/>
      <c r="LSM25" s="246"/>
      <c r="LSN25" s="246"/>
      <c r="LSO25" s="245"/>
      <c r="LSP25" s="246"/>
      <c r="LSQ25" s="246"/>
      <c r="LSR25" s="246"/>
      <c r="LSS25" s="246"/>
      <c r="LST25" s="245"/>
      <c r="LSU25" s="246"/>
      <c r="LSV25" s="246"/>
      <c r="LSW25" s="246"/>
      <c r="LSX25" s="246"/>
      <c r="LSY25" s="245"/>
      <c r="LSZ25" s="246"/>
      <c r="LTA25" s="246"/>
      <c r="LTB25" s="246"/>
      <c r="LTC25" s="246"/>
      <c r="LTD25" s="245"/>
      <c r="LTE25" s="246"/>
      <c r="LTF25" s="246"/>
      <c r="LTG25" s="246"/>
      <c r="LTH25" s="246"/>
      <c r="LTI25" s="245"/>
      <c r="LTJ25" s="246"/>
      <c r="LTK25" s="246"/>
      <c r="LTL25" s="246"/>
      <c r="LTM25" s="246"/>
      <c r="LTN25" s="245"/>
      <c r="LTO25" s="246"/>
      <c r="LTP25" s="246"/>
      <c r="LTQ25" s="246"/>
      <c r="LTR25" s="246"/>
      <c r="LTS25" s="245"/>
      <c r="LTT25" s="246"/>
      <c r="LTU25" s="246"/>
      <c r="LTV25" s="246"/>
      <c r="LTW25" s="246"/>
      <c r="LTX25" s="245"/>
      <c r="LTY25" s="246"/>
      <c r="LTZ25" s="246"/>
      <c r="LUA25" s="246"/>
      <c r="LUB25" s="246"/>
      <c r="LUC25" s="245"/>
      <c r="LUD25" s="246"/>
      <c r="LUE25" s="246"/>
      <c r="LUF25" s="246"/>
      <c r="LUG25" s="246"/>
      <c r="LUH25" s="245"/>
      <c r="LUI25" s="246"/>
      <c r="LUJ25" s="246"/>
      <c r="LUK25" s="246"/>
      <c r="LUL25" s="246"/>
      <c r="LUM25" s="245"/>
      <c r="LUN25" s="246"/>
      <c r="LUO25" s="246"/>
      <c r="LUP25" s="246"/>
      <c r="LUQ25" s="246"/>
      <c r="LUR25" s="245"/>
      <c r="LUS25" s="246"/>
      <c r="LUT25" s="246"/>
      <c r="LUU25" s="246"/>
      <c r="LUV25" s="246"/>
      <c r="LUW25" s="245"/>
      <c r="LUX25" s="246"/>
      <c r="LUY25" s="246"/>
      <c r="LUZ25" s="246"/>
      <c r="LVA25" s="246"/>
      <c r="LVB25" s="245"/>
      <c r="LVC25" s="246"/>
      <c r="LVD25" s="246"/>
      <c r="LVE25" s="246"/>
      <c r="LVF25" s="246"/>
      <c r="LVG25" s="245"/>
      <c r="LVH25" s="246"/>
      <c r="LVI25" s="246"/>
      <c r="LVJ25" s="246"/>
      <c r="LVK25" s="246"/>
      <c r="LVL25" s="245"/>
      <c r="LVM25" s="246"/>
      <c r="LVN25" s="246"/>
      <c r="LVO25" s="246"/>
      <c r="LVP25" s="246"/>
      <c r="LVQ25" s="245"/>
      <c r="LVR25" s="246"/>
      <c r="LVS25" s="246"/>
      <c r="LVT25" s="246"/>
      <c r="LVU25" s="246"/>
      <c r="LVV25" s="245"/>
      <c r="LVW25" s="246"/>
      <c r="LVX25" s="246"/>
      <c r="LVY25" s="246"/>
      <c r="LVZ25" s="246"/>
      <c r="LWA25" s="245"/>
      <c r="LWB25" s="246"/>
      <c r="LWC25" s="246"/>
      <c r="LWD25" s="246"/>
      <c r="LWE25" s="246"/>
      <c r="LWF25" s="245"/>
      <c r="LWG25" s="246"/>
      <c r="LWH25" s="246"/>
      <c r="LWI25" s="246"/>
      <c r="LWJ25" s="246"/>
      <c r="LWK25" s="245"/>
      <c r="LWL25" s="246"/>
      <c r="LWM25" s="246"/>
      <c r="LWN25" s="246"/>
      <c r="LWO25" s="246"/>
      <c r="LWP25" s="245"/>
      <c r="LWQ25" s="246"/>
      <c r="LWR25" s="246"/>
      <c r="LWS25" s="246"/>
      <c r="LWT25" s="246"/>
      <c r="LWU25" s="245"/>
      <c r="LWV25" s="246"/>
      <c r="LWW25" s="246"/>
      <c r="LWX25" s="246"/>
      <c r="LWY25" s="246"/>
      <c r="LWZ25" s="245"/>
      <c r="LXA25" s="246"/>
      <c r="LXB25" s="246"/>
      <c r="LXC25" s="246"/>
      <c r="LXD25" s="246"/>
      <c r="LXE25" s="245"/>
      <c r="LXF25" s="246"/>
      <c r="LXG25" s="246"/>
      <c r="LXH25" s="246"/>
      <c r="LXI25" s="246"/>
      <c r="LXJ25" s="245"/>
      <c r="LXK25" s="246"/>
      <c r="LXL25" s="246"/>
      <c r="LXM25" s="246"/>
      <c r="LXN25" s="246"/>
      <c r="LXO25" s="245"/>
      <c r="LXP25" s="246"/>
      <c r="LXQ25" s="246"/>
      <c r="LXR25" s="246"/>
      <c r="LXS25" s="246"/>
      <c r="LXT25" s="245"/>
      <c r="LXU25" s="246"/>
      <c r="LXV25" s="246"/>
      <c r="LXW25" s="246"/>
      <c r="LXX25" s="246"/>
      <c r="LXY25" s="245"/>
      <c r="LXZ25" s="246"/>
      <c r="LYA25" s="246"/>
      <c r="LYB25" s="246"/>
      <c r="LYC25" s="246"/>
      <c r="LYD25" s="245"/>
      <c r="LYE25" s="246"/>
      <c r="LYF25" s="246"/>
      <c r="LYG25" s="246"/>
      <c r="LYH25" s="246"/>
      <c r="LYI25" s="245"/>
      <c r="LYJ25" s="246"/>
      <c r="LYK25" s="246"/>
      <c r="LYL25" s="246"/>
      <c r="LYM25" s="246"/>
      <c r="LYN25" s="245"/>
      <c r="LYO25" s="246"/>
      <c r="LYP25" s="246"/>
      <c r="LYQ25" s="246"/>
      <c r="LYR25" s="246"/>
      <c r="LYS25" s="245"/>
      <c r="LYT25" s="246"/>
      <c r="LYU25" s="246"/>
      <c r="LYV25" s="246"/>
      <c r="LYW25" s="246"/>
      <c r="LYX25" s="245"/>
      <c r="LYY25" s="246"/>
      <c r="LYZ25" s="246"/>
      <c r="LZA25" s="246"/>
      <c r="LZB25" s="246"/>
      <c r="LZC25" s="245"/>
      <c r="LZD25" s="246"/>
      <c r="LZE25" s="246"/>
      <c r="LZF25" s="246"/>
      <c r="LZG25" s="246"/>
      <c r="LZH25" s="245"/>
      <c r="LZI25" s="246"/>
      <c r="LZJ25" s="246"/>
      <c r="LZK25" s="246"/>
      <c r="LZL25" s="246"/>
      <c r="LZM25" s="245"/>
      <c r="LZN25" s="246"/>
      <c r="LZO25" s="246"/>
      <c r="LZP25" s="246"/>
      <c r="LZQ25" s="246"/>
      <c r="LZR25" s="245"/>
      <c r="LZS25" s="246"/>
      <c r="LZT25" s="246"/>
      <c r="LZU25" s="246"/>
      <c r="LZV25" s="246"/>
      <c r="LZW25" s="245"/>
      <c r="LZX25" s="246"/>
      <c r="LZY25" s="246"/>
      <c r="LZZ25" s="246"/>
      <c r="MAA25" s="246"/>
      <c r="MAB25" s="245"/>
      <c r="MAC25" s="246"/>
      <c r="MAD25" s="246"/>
      <c r="MAE25" s="246"/>
      <c r="MAF25" s="246"/>
      <c r="MAG25" s="245"/>
      <c r="MAH25" s="246"/>
      <c r="MAI25" s="246"/>
      <c r="MAJ25" s="246"/>
      <c r="MAK25" s="246"/>
      <c r="MAL25" s="245"/>
      <c r="MAM25" s="246"/>
      <c r="MAN25" s="246"/>
      <c r="MAO25" s="246"/>
      <c r="MAP25" s="246"/>
      <c r="MAQ25" s="245"/>
      <c r="MAR25" s="246"/>
      <c r="MAS25" s="246"/>
      <c r="MAT25" s="246"/>
      <c r="MAU25" s="246"/>
      <c r="MAV25" s="245"/>
      <c r="MAW25" s="246"/>
      <c r="MAX25" s="246"/>
      <c r="MAY25" s="246"/>
      <c r="MAZ25" s="246"/>
      <c r="MBA25" s="245"/>
      <c r="MBB25" s="246"/>
      <c r="MBC25" s="246"/>
      <c r="MBD25" s="246"/>
      <c r="MBE25" s="246"/>
      <c r="MBF25" s="245"/>
      <c r="MBG25" s="246"/>
      <c r="MBH25" s="246"/>
      <c r="MBI25" s="246"/>
      <c r="MBJ25" s="246"/>
      <c r="MBK25" s="245"/>
      <c r="MBL25" s="246"/>
      <c r="MBM25" s="246"/>
      <c r="MBN25" s="246"/>
      <c r="MBO25" s="246"/>
      <c r="MBP25" s="245"/>
      <c r="MBQ25" s="246"/>
      <c r="MBR25" s="246"/>
      <c r="MBS25" s="246"/>
      <c r="MBT25" s="246"/>
      <c r="MBU25" s="245"/>
      <c r="MBV25" s="246"/>
      <c r="MBW25" s="246"/>
      <c r="MBX25" s="246"/>
      <c r="MBY25" s="246"/>
      <c r="MBZ25" s="245"/>
      <c r="MCA25" s="246"/>
      <c r="MCB25" s="246"/>
      <c r="MCC25" s="246"/>
      <c r="MCD25" s="246"/>
      <c r="MCE25" s="245"/>
      <c r="MCF25" s="246"/>
      <c r="MCG25" s="246"/>
      <c r="MCH25" s="246"/>
      <c r="MCI25" s="246"/>
      <c r="MCJ25" s="245"/>
      <c r="MCK25" s="246"/>
      <c r="MCL25" s="246"/>
      <c r="MCM25" s="246"/>
      <c r="MCN25" s="246"/>
      <c r="MCO25" s="245"/>
      <c r="MCP25" s="246"/>
      <c r="MCQ25" s="246"/>
      <c r="MCR25" s="246"/>
      <c r="MCS25" s="246"/>
      <c r="MCT25" s="245"/>
      <c r="MCU25" s="246"/>
      <c r="MCV25" s="246"/>
      <c r="MCW25" s="246"/>
      <c r="MCX25" s="246"/>
      <c r="MCY25" s="245"/>
      <c r="MCZ25" s="246"/>
      <c r="MDA25" s="246"/>
      <c r="MDB25" s="246"/>
      <c r="MDC25" s="246"/>
      <c r="MDD25" s="245"/>
      <c r="MDE25" s="246"/>
      <c r="MDF25" s="246"/>
      <c r="MDG25" s="246"/>
      <c r="MDH25" s="246"/>
      <c r="MDI25" s="245"/>
      <c r="MDJ25" s="246"/>
      <c r="MDK25" s="246"/>
      <c r="MDL25" s="246"/>
      <c r="MDM25" s="246"/>
      <c r="MDN25" s="245"/>
      <c r="MDO25" s="246"/>
      <c r="MDP25" s="246"/>
      <c r="MDQ25" s="246"/>
      <c r="MDR25" s="246"/>
      <c r="MDS25" s="245"/>
      <c r="MDT25" s="246"/>
      <c r="MDU25" s="246"/>
      <c r="MDV25" s="246"/>
      <c r="MDW25" s="246"/>
      <c r="MDX25" s="245"/>
      <c r="MDY25" s="246"/>
      <c r="MDZ25" s="246"/>
      <c r="MEA25" s="246"/>
      <c r="MEB25" s="246"/>
      <c r="MEC25" s="245"/>
      <c r="MED25" s="246"/>
      <c r="MEE25" s="246"/>
      <c r="MEF25" s="246"/>
      <c r="MEG25" s="246"/>
      <c r="MEH25" s="245"/>
      <c r="MEI25" s="246"/>
      <c r="MEJ25" s="246"/>
      <c r="MEK25" s="246"/>
      <c r="MEL25" s="246"/>
      <c r="MEM25" s="245"/>
      <c r="MEN25" s="246"/>
      <c r="MEO25" s="246"/>
      <c r="MEP25" s="246"/>
      <c r="MEQ25" s="246"/>
      <c r="MER25" s="245"/>
      <c r="MES25" s="246"/>
      <c r="MET25" s="246"/>
      <c r="MEU25" s="246"/>
      <c r="MEV25" s="246"/>
      <c r="MEW25" s="245"/>
      <c r="MEX25" s="246"/>
      <c r="MEY25" s="246"/>
      <c r="MEZ25" s="246"/>
      <c r="MFA25" s="246"/>
      <c r="MFB25" s="245"/>
      <c r="MFC25" s="246"/>
      <c r="MFD25" s="246"/>
      <c r="MFE25" s="246"/>
      <c r="MFF25" s="246"/>
      <c r="MFG25" s="245"/>
      <c r="MFH25" s="246"/>
      <c r="MFI25" s="246"/>
      <c r="MFJ25" s="246"/>
      <c r="MFK25" s="246"/>
      <c r="MFL25" s="245"/>
      <c r="MFM25" s="246"/>
      <c r="MFN25" s="246"/>
      <c r="MFO25" s="246"/>
      <c r="MFP25" s="246"/>
      <c r="MFQ25" s="245"/>
      <c r="MFR25" s="246"/>
      <c r="MFS25" s="246"/>
      <c r="MFT25" s="246"/>
      <c r="MFU25" s="246"/>
      <c r="MFV25" s="245"/>
      <c r="MFW25" s="246"/>
      <c r="MFX25" s="246"/>
      <c r="MFY25" s="246"/>
      <c r="MFZ25" s="246"/>
      <c r="MGA25" s="245"/>
      <c r="MGB25" s="246"/>
      <c r="MGC25" s="246"/>
      <c r="MGD25" s="246"/>
      <c r="MGE25" s="246"/>
      <c r="MGF25" s="245"/>
      <c r="MGG25" s="246"/>
      <c r="MGH25" s="246"/>
      <c r="MGI25" s="246"/>
      <c r="MGJ25" s="246"/>
      <c r="MGK25" s="245"/>
      <c r="MGL25" s="246"/>
      <c r="MGM25" s="246"/>
      <c r="MGN25" s="246"/>
      <c r="MGO25" s="246"/>
      <c r="MGP25" s="245"/>
      <c r="MGQ25" s="246"/>
      <c r="MGR25" s="246"/>
      <c r="MGS25" s="246"/>
      <c r="MGT25" s="246"/>
      <c r="MGU25" s="245"/>
      <c r="MGV25" s="246"/>
      <c r="MGW25" s="246"/>
      <c r="MGX25" s="246"/>
      <c r="MGY25" s="246"/>
      <c r="MGZ25" s="245"/>
      <c r="MHA25" s="246"/>
      <c r="MHB25" s="246"/>
      <c r="MHC25" s="246"/>
      <c r="MHD25" s="246"/>
      <c r="MHE25" s="245"/>
      <c r="MHF25" s="246"/>
      <c r="MHG25" s="246"/>
      <c r="MHH25" s="246"/>
      <c r="MHI25" s="246"/>
      <c r="MHJ25" s="245"/>
      <c r="MHK25" s="246"/>
      <c r="MHL25" s="246"/>
      <c r="MHM25" s="246"/>
      <c r="MHN25" s="246"/>
      <c r="MHO25" s="245"/>
      <c r="MHP25" s="246"/>
      <c r="MHQ25" s="246"/>
      <c r="MHR25" s="246"/>
      <c r="MHS25" s="246"/>
      <c r="MHT25" s="245"/>
      <c r="MHU25" s="246"/>
      <c r="MHV25" s="246"/>
      <c r="MHW25" s="246"/>
      <c r="MHX25" s="246"/>
      <c r="MHY25" s="245"/>
      <c r="MHZ25" s="246"/>
      <c r="MIA25" s="246"/>
      <c r="MIB25" s="246"/>
      <c r="MIC25" s="246"/>
      <c r="MID25" s="245"/>
      <c r="MIE25" s="246"/>
      <c r="MIF25" s="246"/>
      <c r="MIG25" s="246"/>
      <c r="MIH25" s="246"/>
      <c r="MII25" s="245"/>
      <c r="MIJ25" s="246"/>
      <c r="MIK25" s="246"/>
      <c r="MIL25" s="246"/>
      <c r="MIM25" s="246"/>
      <c r="MIN25" s="245"/>
      <c r="MIO25" s="246"/>
      <c r="MIP25" s="246"/>
      <c r="MIQ25" s="246"/>
      <c r="MIR25" s="246"/>
      <c r="MIS25" s="245"/>
      <c r="MIT25" s="246"/>
      <c r="MIU25" s="246"/>
      <c r="MIV25" s="246"/>
      <c r="MIW25" s="246"/>
      <c r="MIX25" s="245"/>
      <c r="MIY25" s="246"/>
      <c r="MIZ25" s="246"/>
      <c r="MJA25" s="246"/>
      <c r="MJB25" s="246"/>
      <c r="MJC25" s="245"/>
      <c r="MJD25" s="246"/>
      <c r="MJE25" s="246"/>
      <c r="MJF25" s="246"/>
      <c r="MJG25" s="246"/>
      <c r="MJH25" s="245"/>
      <c r="MJI25" s="246"/>
      <c r="MJJ25" s="246"/>
      <c r="MJK25" s="246"/>
      <c r="MJL25" s="246"/>
      <c r="MJM25" s="245"/>
      <c r="MJN25" s="246"/>
      <c r="MJO25" s="246"/>
      <c r="MJP25" s="246"/>
      <c r="MJQ25" s="246"/>
      <c r="MJR25" s="245"/>
      <c r="MJS25" s="246"/>
      <c r="MJT25" s="246"/>
      <c r="MJU25" s="246"/>
      <c r="MJV25" s="246"/>
      <c r="MJW25" s="245"/>
      <c r="MJX25" s="246"/>
      <c r="MJY25" s="246"/>
      <c r="MJZ25" s="246"/>
      <c r="MKA25" s="246"/>
      <c r="MKB25" s="245"/>
      <c r="MKC25" s="246"/>
      <c r="MKD25" s="246"/>
      <c r="MKE25" s="246"/>
      <c r="MKF25" s="246"/>
      <c r="MKG25" s="245"/>
      <c r="MKH25" s="246"/>
      <c r="MKI25" s="246"/>
      <c r="MKJ25" s="246"/>
      <c r="MKK25" s="246"/>
      <c r="MKL25" s="245"/>
      <c r="MKM25" s="246"/>
      <c r="MKN25" s="246"/>
      <c r="MKO25" s="246"/>
      <c r="MKP25" s="246"/>
      <c r="MKQ25" s="245"/>
      <c r="MKR25" s="246"/>
      <c r="MKS25" s="246"/>
      <c r="MKT25" s="246"/>
      <c r="MKU25" s="246"/>
      <c r="MKV25" s="245"/>
      <c r="MKW25" s="246"/>
      <c r="MKX25" s="246"/>
      <c r="MKY25" s="246"/>
      <c r="MKZ25" s="246"/>
      <c r="MLA25" s="245"/>
      <c r="MLB25" s="246"/>
      <c r="MLC25" s="246"/>
      <c r="MLD25" s="246"/>
      <c r="MLE25" s="246"/>
      <c r="MLF25" s="245"/>
      <c r="MLG25" s="246"/>
      <c r="MLH25" s="246"/>
      <c r="MLI25" s="246"/>
      <c r="MLJ25" s="246"/>
      <c r="MLK25" s="245"/>
      <c r="MLL25" s="246"/>
      <c r="MLM25" s="246"/>
      <c r="MLN25" s="246"/>
      <c r="MLO25" s="246"/>
      <c r="MLP25" s="245"/>
      <c r="MLQ25" s="246"/>
      <c r="MLR25" s="246"/>
      <c r="MLS25" s="246"/>
      <c r="MLT25" s="246"/>
      <c r="MLU25" s="245"/>
      <c r="MLV25" s="246"/>
      <c r="MLW25" s="246"/>
      <c r="MLX25" s="246"/>
      <c r="MLY25" s="246"/>
      <c r="MLZ25" s="245"/>
      <c r="MMA25" s="246"/>
      <c r="MMB25" s="246"/>
      <c r="MMC25" s="246"/>
      <c r="MMD25" s="246"/>
      <c r="MME25" s="245"/>
      <c r="MMF25" s="246"/>
      <c r="MMG25" s="246"/>
      <c r="MMH25" s="246"/>
      <c r="MMI25" s="246"/>
      <c r="MMJ25" s="245"/>
      <c r="MMK25" s="246"/>
      <c r="MML25" s="246"/>
      <c r="MMM25" s="246"/>
      <c r="MMN25" s="246"/>
      <c r="MMO25" s="245"/>
      <c r="MMP25" s="246"/>
      <c r="MMQ25" s="246"/>
      <c r="MMR25" s="246"/>
      <c r="MMS25" s="246"/>
      <c r="MMT25" s="245"/>
      <c r="MMU25" s="246"/>
      <c r="MMV25" s="246"/>
      <c r="MMW25" s="246"/>
      <c r="MMX25" s="246"/>
      <c r="MMY25" s="245"/>
      <c r="MMZ25" s="246"/>
      <c r="MNA25" s="246"/>
      <c r="MNB25" s="246"/>
      <c r="MNC25" s="246"/>
      <c r="MND25" s="245"/>
      <c r="MNE25" s="246"/>
      <c r="MNF25" s="246"/>
      <c r="MNG25" s="246"/>
      <c r="MNH25" s="246"/>
      <c r="MNI25" s="245"/>
      <c r="MNJ25" s="246"/>
      <c r="MNK25" s="246"/>
      <c r="MNL25" s="246"/>
      <c r="MNM25" s="246"/>
      <c r="MNN25" s="245"/>
      <c r="MNO25" s="246"/>
      <c r="MNP25" s="246"/>
      <c r="MNQ25" s="246"/>
      <c r="MNR25" s="246"/>
      <c r="MNS25" s="245"/>
      <c r="MNT25" s="246"/>
      <c r="MNU25" s="246"/>
      <c r="MNV25" s="246"/>
      <c r="MNW25" s="246"/>
      <c r="MNX25" s="245"/>
      <c r="MNY25" s="246"/>
      <c r="MNZ25" s="246"/>
      <c r="MOA25" s="246"/>
      <c r="MOB25" s="246"/>
      <c r="MOC25" s="245"/>
      <c r="MOD25" s="246"/>
      <c r="MOE25" s="246"/>
      <c r="MOF25" s="246"/>
      <c r="MOG25" s="246"/>
      <c r="MOH25" s="245"/>
      <c r="MOI25" s="246"/>
      <c r="MOJ25" s="246"/>
      <c r="MOK25" s="246"/>
      <c r="MOL25" s="246"/>
      <c r="MOM25" s="245"/>
      <c r="MON25" s="246"/>
      <c r="MOO25" s="246"/>
      <c r="MOP25" s="246"/>
      <c r="MOQ25" s="246"/>
      <c r="MOR25" s="245"/>
      <c r="MOS25" s="246"/>
      <c r="MOT25" s="246"/>
      <c r="MOU25" s="246"/>
      <c r="MOV25" s="246"/>
      <c r="MOW25" s="245"/>
      <c r="MOX25" s="246"/>
      <c r="MOY25" s="246"/>
      <c r="MOZ25" s="246"/>
      <c r="MPA25" s="246"/>
      <c r="MPB25" s="245"/>
      <c r="MPC25" s="246"/>
      <c r="MPD25" s="246"/>
      <c r="MPE25" s="246"/>
      <c r="MPF25" s="246"/>
      <c r="MPG25" s="245"/>
      <c r="MPH25" s="246"/>
      <c r="MPI25" s="246"/>
      <c r="MPJ25" s="246"/>
      <c r="MPK25" s="246"/>
      <c r="MPL25" s="245"/>
      <c r="MPM25" s="246"/>
      <c r="MPN25" s="246"/>
      <c r="MPO25" s="246"/>
      <c r="MPP25" s="246"/>
      <c r="MPQ25" s="245"/>
      <c r="MPR25" s="246"/>
      <c r="MPS25" s="246"/>
      <c r="MPT25" s="246"/>
      <c r="MPU25" s="246"/>
      <c r="MPV25" s="245"/>
      <c r="MPW25" s="246"/>
      <c r="MPX25" s="246"/>
      <c r="MPY25" s="246"/>
      <c r="MPZ25" s="246"/>
      <c r="MQA25" s="245"/>
      <c r="MQB25" s="246"/>
      <c r="MQC25" s="246"/>
      <c r="MQD25" s="246"/>
      <c r="MQE25" s="246"/>
      <c r="MQF25" s="245"/>
      <c r="MQG25" s="246"/>
      <c r="MQH25" s="246"/>
      <c r="MQI25" s="246"/>
      <c r="MQJ25" s="246"/>
      <c r="MQK25" s="245"/>
      <c r="MQL25" s="246"/>
      <c r="MQM25" s="246"/>
      <c r="MQN25" s="246"/>
      <c r="MQO25" s="246"/>
      <c r="MQP25" s="245"/>
      <c r="MQQ25" s="246"/>
      <c r="MQR25" s="246"/>
      <c r="MQS25" s="246"/>
      <c r="MQT25" s="246"/>
      <c r="MQU25" s="245"/>
      <c r="MQV25" s="246"/>
      <c r="MQW25" s="246"/>
      <c r="MQX25" s="246"/>
      <c r="MQY25" s="246"/>
      <c r="MQZ25" s="245"/>
      <c r="MRA25" s="246"/>
      <c r="MRB25" s="246"/>
      <c r="MRC25" s="246"/>
      <c r="MRD25" s="246"/>
      <c r="MRE25" s="245"/>
      <c r="MRF25" s="246"/>
      <c r="MRG25" s="246"/>
      <c r="MRH25" s="246"/>
      <c r="MRI25" s="246"/>
      <c r="MRJ25" s="245"/>
      <c r="MRK25" s="246"/>
      <c r="MRL25" s="246"/>
      <c r="MRM25" s="246"/>
      <c r="MRN25" s="246"/>
      <c r="MRO25" s="245"/>
      <c r="MRP25" s="246"/>
      <c r="MRQ25" s="246"/>
      <c r="MRR25" s="246"/>
      <c r="MRS25" s="246"/>
      <c r="MRT25" s="245"/>
      <c r="MRU25" s="246"/>
      <c r="MRV25" s="246"/>
      <c r="MRW25" s="246"/>
      <c r="MRX25" s="246"/>
      <c r="MRY25" s="245"/>
      <c r="MRZ25" s="246"/>
      <c r="MSA25" s="246"/>
      <c r="MSB25" s="246"/>
      <c r="MSC25" s="246"/>
      <c r="MSD25" s="245"/>
      <c r="MSE25" s="246"/>
      <c r="MSF25" s="246"/>
      <c r="MSG25" s="246"/>
      <c r="MSH25" s="246"/>
      <c r="MSI25" s="245"/>
      <c r="MSJ25" s="246"/>
      <c r="MSK25" s="246"/>
      <c r="MSL25" s="246"/>
      <c r="MSM25" s="246"/>
      <c r="MSN25" s="245"/>
      <c r="MSO25" s="246"/>
      <c r="MSP25" s="246"/>
      <c r="MSQ25" s="246"/>
      <c r="MSR25" s="246"/>
      <c r="MSS25" s="245"/>
      <c r="MST25" s="246"/>
      <c r="MSU25" s="246"/>
      <c r="MSV25" s="246"/>
      <c r="MSW25" s="246"/>
      <c r="MSX25" s="245"/>
      <c r="MSY25" s="246"/>
      <c r="MSZ25" s="246"/>
      <c r="MTA25" s="246"/>
      <c r="MTB25" s="246"/>
      <c r="MTC25" s="245"/>
      <c r="MTD25" s="246"/>
      <c r="MTE25" s="246"/>
      <c r="MTF25" s="246"/>
      <c r="MTG25" s="246"/>
      <c r="MTH25" s="245"/>
      <c r="MTI25" s="246"/>
      <c r="MTJ25" s="246"/>
      <c r="MTK25" s="246"/>
      <c r="MTL25" s="246"/>
      <c r="MTM25" s="245"/>
      <c r="MTN25" s="246"/>
      <c r="MTO25" s="246"/>
      <c r="MTP25" s="246"/>
      <c r="MTQ25" s="246"/>
      <c r="MTR25" s="245"/>
      <c r="MTS25" s="246"/>
      <c r="MTT25" s="246"/>
      <c r="MTU25" s="246"/>
      <c r="MTV25" s="246"/>
      <c r="MTW25" s="245"/>
      <c r="MTX25" s="246"/>
      <c r="MTY25" s="246"/>
      <c r="MTZ25" s="246"/>
      <c r="MUA25" s="246"/>
      <c r="MUB25" s="245"/>
      <c r="MUC25" s="246"/>
      <c r="MUD25" s="246"/>
      <c r="MUE25" s="246"/>
      <c r="MUF25" s="246"/>
      <c r="MUG25" s="245"/>
      <c r="MUH25" s="246"/>
      <c r="MUI25" s="246"/>
      <c r="MUJ25" s="246"/>
      <c r="MUK25" s="246"/>
      <c r="MUL25" s="245"/>
      <c r="MUM25" s="246"/>
      <c r="MUN25" s="246"/>
      <c r="MUO25" s="246"/>
      <c r="MUP25" s="246"/>
      <c r="MUQ25" s="245"/>
      <c r="MUR25" s="246"/>
      <c r="MUS25" s="246"/>
      <c r="MUT25" s="246"/>
      <c r="MUU25" s="246"/>
      <c r="MUV25" s="245"/>
      <c r="MUW25" s="246"/>
      <c r="MUX25" s="246"/>
      <c r="MUY25" s="246"/>
      <c r="MUZ25" s="246"/>
      <c r="MVA25" s="245"/>
      <c r="MVB25" s="246"/>
      <c r="MVC25" s="246"/>
      <c r="MVD25" s="246"/>
      <c r="MVE25" s="246"/>
      <c r="MVF25" s="245"/>
      <c r="MVG25" s="246"/>
      <c r="MVH25" s="246"/>
      <c r="MVI25" s="246"/>
      <c r="MVJ25" s="246"/>
      <c r="MVK25" s="245"/>
      <c r="MVL25" s="246"/>
      <c r="MVM25" s="246"/>
      <c r="MVN25" s="246"/>
      <c r="MVO25" s="246"/>
      <c r="MVP25" s="245"/>
      <c r="MVQ25" s="246"/>
      <c r="MVR25" s="246"/>
      <c r="MVS25" s="246"/>
      <c r="MVT25" s="246"/>
      <c r="MVU25" s="245"/>
      <c r="MVV25" s="246"/>
      <c r="MVW25" s="246"/>
      <c r="MVX25" s="246"/>
      <c r="MVY25" s="246"/>
      <c r="MVZ25" s="245"/>
      <c r="MWA25" s="246"/>
      <c r="MWB25" s="246"/>
      <c r="MWC25" s="246"/>
      <c r="MWD25" s="246"/>
      <c r="MWE25" s="245"/>
      <c r="MWF25" s="246"/>
      <c r="MWG25" s="246"/>
      <c r="MWH25" s="246"/>
      <c r="MWI25" s="246"/>
      <c r="MWJ25" s="245"/>
      <c r="MWK25" s="246"/>
      <c r="MWL25" s="246"/>
      <c r="MWM25" s="246"/>
      <c r="MWN25" s="246"/>
      <c r="MWO25" s="245"/>
      <c r="MWP25" s="246"/>
      <c r="MWQ25" s="246"/>
      <c r="MWR25" s="246"/>
      <c r="MWS25" s="246"/>
      <c r="MWT25" s="245"/>
      <c r="MWU25" s="246"/>
      <c r="MWV25" s="246"/>
      <c r="MWW25" s="246"/>
      <c r="MWX25" s="246"/>
      <c r="MWY25" s="245"/>
      <c r="MWZ25" s="246"/>
      <c r="MXA25" s="246"/>
      <c r="MXB25" s="246"/>
      <c r="MXC25" s="246"/>
      <c r="MXD25" s="245"/>
      <c r="MXE25" s="246"/>
      <c r="MXF25" s="246"/>
      <c r="MXG25" s="246"/>
      <c r="MXH25" s="246"/>
      <c r="MXI25" s="245"/>
      <c r="MXJ25" s="246"/>
      <c r="MXK25" s="246"/>
      <c r="MXL25" s="246"/>
      <c r="MXM25" s="246"/>
      <c r="MXN25" s="245"/>
      <c r="MXO25" s="246"/>
      <c r="MXP25" s="246"/>
      <c r="MXQ25" s="246"/>
      <c r="MXR25" s="246"/>
      <c r="MXS25" s="245"/>
      <c r="MXT25" s="246"/>
      <c r="MXU25" s="246"/>
      <c r="MXV25" s="246"/>
      <c r="MXW25" s="246"/>
      <c r="MXX25" s="245"/>
      <c r="MXY25" s="246"/>
      <c r="MXZ25" s="246"/>
      <c r="MYA25" s="246"/>
      <c r="MYB25" s="246"/>
      <c r="MYC25" s="245"/>
      <c r="MYD25" s="246"/>
      <c r="MYE25" s="246"/>
      <c r="MYF25" s="246"/>
      <c r="MYG25" s="246"/>
      <c r="MYH25" s="245"/>
      <c r="MYI25" s="246"/>
      <c r="MYJ25" s="246"/>
      <c r="MYK25" s="246"/>
      <c r="MYL25" s="246"/>
      <c r="MYM25" s="245"/>
      <c r="MYN25" s="246"/>
      <c r="MYO25" s="246"/>
      <c r="MYP25" s="246"/>
      <c r="MYQ25" s="246"/>
      <c r="MYR25" s="245"/>
      <c r="MYS25" s="246"/>
      <c r="MYT25" s="246"/>
      <c r="MYU25" s="246"/>
      <c r="MYV25" s="246"/>
      <c r="MYW25" s="245"/>
      <c r="MYX25" s="246"/>
      <c r="MYY25" s="246"/>
      <c r="MYZ25" s="246"/>
      <c r="MZA25" s="246"/>
      <c r="MZB25" s="245"/>
      <c r="MZC25" s="246"/>
      <c r="MZD25" s="246"/>
      <c r="MZE25" s="246"/>
      <c r="MZF25" s="246"/>
      <c r="MZG25" s="245"/>
      <c r="MZH25" s="246"/>
      <c r="MZI25" s="246"/>
      <c r="MZJ25" s="246"/>
      <c r="MZK25" s="246"/>
      <c r="MZL25" s="245"/>
      <c r="MZM25" s="246"/>
      <c r="MZN25" s="246"/>
      <c r="MZO25" s="246"/>
      <c r="MZP25" s="246"/>
      <c r="MZQ25" s="245"/>
      <c r="MZR25" s="246"/>
      <c r="MZS25" s="246"/>
      <c r="MZT25" s="246"/>
      <c r="MZU25" s="246"/>
      <c r="MZV25" s="245"/>
      <c r="MZW25" s="246"/>
      <c r="MZX25" s="246"/>
      <c r="MZY25" s="246"/>
      <c r="MZZ25" s="246"/>
      <c r="NAA25" s="245"/>
      <c r="NAB25" s="246"/>
      <c r="NAC25" s="246"/>
      <c r="NAD25" s="246"/>
      <c r="NAE25" s="246"/>
      <c r="NAF25" s="245"/>
      <c r="NAG25" s="246"/>
      <c r="NAH25" s="246"/>
      <c r="NAI25" s="246"/>
      <c r="NAJ25" s="246"/>
      <c r="NAK25" s="245"/>
      <c r="NAL25" s="246"/>
      <c r="NAM25" s="246"/>
      <c r="NAN25" s="246"/>
      <c r="NAO25" s="246"/>
      <c r="NAP25" s="245"/>
      <c r="NAQ25" s="246"/>
      <c r="NAR25" s="246"/>
      <c r="NAS25" s="246"/>
      <c r="NAT25" s="246"/>
      <c r="NAU25" s="245"/>
      <c r="NAV25" s="246"/>
      <c r="NAW25" s="246"/>
      <c r="NAX25" s="246"/>
      <c r="NAY25" s="246"/>
      <c r="NAZ25" s="245"/>
      <c r="NBA25" s="246"/>
      <c r="NBB25" s="246"/>
      <c r="NBC25" s="246"/>
      <c r="NBD25" s="246"/>
      <c r="NBE25" s="245"/>
      <c r="NBF25" s="246"/>
      <c r="NBG25" s="246"/>
      <c r="NBH25" s="246"/>
      <c r="NBI25" s="246"/>
      <c r="NBJ25" s="245"/>
      <c r="NBK25" s="246"/>
      <c r="NBL25" s="246"/>
      <c r="NBM25" s="246"/>
      <c r="NBN25" s="246"/>
      <c r="NBO25" s="245"/>
      <c r="NBP25" s="246"/>
      <c r="NBQ25" s="246"/>
      <c r="NBR25" s="246"/>
      <c r="NBS25" s="246"/>
      <c r="NBT25" s="245"/>
      <c r="NBU25" s="246"/>
      <c r="NBV25" s="246"/>
      <c r="NBW25" s="246"/>
      <c r="NBX25" s="246"/>
      <c r="NBY25" s="245"/>
      <c r="NBZ25" s="246"/>
      <c r="NCA25" s="246"/>
      <c r="NCB25" s="246"/>
      <c r="NCC25" s="246"/>
      <c r="NCD25" s="245"/>
      <c r="NCE25" s="246"/>
      <c r="NCF25" s="246"/>
      <c r="NCG25" s="246"/>
      <c r="NCH25" s="246"/>
      <c r="NCI25" s="245"/>
      <c r="NCJ25" s="246"/>
      <c r="NCK25" s="246"/>
      <c r="NCL25" s="246"/>
      <c r="NCM25" s="246"/>
      <c r="NCN25" s="245"/>
      <c r="NCO25" s="246"/>
      <c r="NCP25" s="246"/>
      <c r="NCQ25" s="246"/>
      <c r="NCR25" s="246"/>
      <c r="NCS25" s="245"/>
      <c r="NCT25" s="246"/>
      <c r="NCU25" s="246"/>
      <c r="NCV25" s="246"/>
      <c r="NCW25" s="246"/>
      <c r="NCX25" s="245"/>
      <c r="NCY25" s="246"/>
      <c r="NCZ25" s="246"/>
      <c r="NDA25" s="246"/>
      <c r="NDB25" s="246"/>
      <c r="NDC25" s="245"/>
      <c r="NDD25" s="246"/>
      <c r="NDE25" s="246"/>
      <c r="NDF25" s="246"/>
      <c r="NDG25" s="246"/>
      <c r="NDH25" s="245"/>
      <c r="NDI25" s="246"/>
      <c r="NDJ25" s="246"/>
      <c r="NDK25" s="246"/>
      <c r="NDL25" s="246"/>
      <c r="NDM25" s="245"/>
      <c r="NDN25" s="246"/>
      <c r="NDO25" s="246"/>
      <c r="NDP25" s="246"/>
      <c r="NDQ25" s="246"/>
      <c r="NDR25" s="245"/>
      <c r="NDS25" s="246"/>
      <c r="NDT25" s="246"/>
      <c r="NDU25" s="246"/>
      <c r="NDV25" s="246"/>
      <c r="NDW25" s="245"/>
      <c r="NDX25" s="246"/>
      <c r="NDY25" s="246"/>
      <c r="NDZ25" s="246"/>
      <c r="NEA25" s="246"/>
      <c r="NEB25" s="245"/>
      <c r="NEC25" s="246"/>
      <c r="NED25" s="246"/>
      <c r="NEE25" s="246"/>
      <c r="NEF25" s="246"/>
      <c r="NEG25" s="245"/>
      <c r="NEH25" s="246"/>
      <c r="NEI25" s="246"/>
      <c r="NEJ25" s="246"/>
      <c r="NEK25" s="246"/>
      <c r="NEL25" s="245"/>
      <c r="NEM25" s="246"/>
      <c r="NEN25" s="246"/>
      <c r="NEO25" s="246"/>
      <c r="NEP25" s="246"/>
      <c r="NEQ25" s="245"/>
      <c r="NER25" s="246"/>
      <c r="NES25" s="246"/>
      <c r="NET25" s="246"/>
      <c r="NEU25" s="246"/>
      <c r="NEV25" s="245"/>
      <c r="NEW25" s="246"/>
      <c r="NEX25" s="246"/>
      <c r="NEY25" s="246"/>
      <c r="NEZ25" s="246"/>
      <c r="NFA25" s="245"/>
      <c r="NFB25" s="246"/>
      <c r="NFC25" s="246"/>
      <c r="NFD25" s="246"/>
      <c r="NFE25" s="246"/>
      <c r="NFF25" s="245"/>
      <c r="NFG25" s="246"/>
      <c r="NFH25" s="246"/>
      <c r="NFI25" s="246"/>
      <c r="NFJ25" s="246"/>
      <c r="NFK25" s="245"/>
      <c r="NFL25" s="246"/>
      <c r="NFM25" s="246"/>
      <c r="NFN25" s="246"/>
      <c r="NFO25" s="246"/>
      <c r="NFP25" s="245"/>
      <c r="NFQ25" s="246"/>
      <c r="NFR25" s="246"/>
      <c r="NFS25" s="246"/>
      <c r="NFT25" s="246"/>
      <c r="NFU25" s="245"/>
      <c r="NFV25" s="246"/>
      <c r="NFW25" s="246"/>
      <c r="NFX25" s="246"/>
      <c r="NFY25" s="246"/>
      <c r="NFZ25" s="245"/>
      <c r="NGA25" s="246"/>
      <c r="NGB25" s="246"/>
      <c r="NGC25" s="246"/>
      <c r="NGD25" s="246"/>
      <c r="NGE25" s="245"/>
      <c r="NGF25" s="246"/>
      <c r="NGG25" s="246"/>
      <c r="NGH25" s="246"/>
      <c r="NGI25" s="246"/>
      <c r="NGJ25" s="245"/>
      <c r="NGK25" s="246"/>
      <c r="NGL25" s="246"/>
      <c r="NGM25" s="246"/>
      <c r="NGN25" s="246"/>
      <c r="NGO25" s="245"/>
      <c r="NGP25" s="246"/>
      <c r="NGQ25" s="246"/>
      <c r="NGR25" s="246"/>
      <c r="NGS25" s="246"/>
      <c r="NGT25" s="245"/>
      <c r="NGU25" s="246"/>
      <c r="NGV25" s="246"/>
      <c r="NGW25" s="246"/>
      <c r="NGX25" s="246"/>
      <c r="NGY25" s="245"/>
      <c r="NGZ25" s="246"/>
      <c r="NHA25" s="246"/>
      <c r="NHB25" s="246"/>
      <c r="NHC25" s="246"/>
      <c r="NHD25" s="245"/>
      <c r="NHE25" s="246"/>
      <c r="NHF25" s="246"/>
      <c r="NHG25" s="246"/>
      <c r="NHH25" s="246"/>
      <c r="NHI25" s="245"/>
      <c r="NHJ25" s="246"/>
      <c r="NHK25" s="246"/>
      <c r="NHL25" s="246"/>
      <c r="NHM25" s="246"/>
      <c r="NHN25" s="245"/>
      <c r="NHO25" s="246"/>
      <c r="NHP25" s="246"/>
      <c r="NHQ25" s="246"/>
      <c r="NHR25" s="246"/>
      <c r="NHS25" s="245"/>
      <c r="NHT25" s="246"/>
      <c r="NHU25" s="246"/>
      <c r="NHV25" s="246"/>
      <c r="NHW25" s="246"/>
      <c r="NHX25" s="245"/>
      <c r="NHY25" s="246"/>
      <c r="NHZ25" s="246"/>
      <c r="NIA25" s="246"/>
      <c r="NIB25" s="246"/>
      <c r="NIC25" s="245"/>
      <c r="NID25" s="246"/>
      <c r="NIE25" s="246"/>
      <c r="NIF25" s="246"/>
      <c r="NIG25" s="246"/>
      <c r="NIH25" s="245"/>
      <c r="NII25" s="246"/>
      <c r="NIJ25" s="246"/>
      <c r="NIK25" s="246"/>
      <c r="NIL25" s="246"/>
      <c r="NIM25" s="245"/>
      <c r="NIN25" s="246"/>
      <c r="NIO25" s="246"/>
      <c r="NIP25" s="246"/>
      <c r="NIQ25" s="246"/>
      <c r="NIR25" s="245"/>
      <c r="NIS25" s="246"/>
      <c r="NIT25" s="246"/>
      <c r="NIU25" s="246"/>
      <c r="NIV25" s="246"/>
      <c r="NIW25" s="245"/>
      <c r="NIX25" s="246"/>
      <c r="NIY25" s="246"/>
      <c r="NIZ25" s="246"/>
      <c r="NJA25" s="246"/>
      <c r="NJB25" s="245"/>
      <c r="NJC25" s="246"/>
      <c r="NJD25" s="246"/>
      <c r="NJE25" s="246"/>
      <c r="NJF25" s="246"/>
      <c r="NJG25" s="245"/>
      <c r="NJH25" s="246"/>
      <c r="NJI25" s="246"/>
      <c r="NJJ25" s="246"/>
      <c r="NJK25" s="246"/>
      <c r="NJL25" s="245"/>
      <c r="NJM25" s="246"/>
      <c r="NJN25" s="246"/>
      <c r="NJO25" s="246"/>
      <c r="NJP25" s="246"/>
      <c r="NJQ25" s="245"/>
      <c r="NJR25" s="246"/>
      <c r="NJS25" s="246"/>
      <c r="NJT25" s="246"/>
      <c r="NJU25" s="246"/>
      <c r="NJV25" s="245"/>
      <c r="NJW25" s="246"/>
      <c r="NJX25" s="246"/>
      <c r="NJY25" s="246"/>
      <c r="NJZ25" s="246"/>
      <c r="NKA25" s="245"/>
      <c r="NKB25" s="246"/>
      <c r="NKC25" s="246"/>
      <c r="NKD25" s="246"/>
      <c r="NKE25" s="246"/>
      <c r="NKF25" s="245"/>
      <c r="NKG25" s="246"/>
      <c r="NKH25" s="246"/>
      <c r="NKI25" s="246"/>
      <c r="NKJ25" s="246"/>
      <c r="NKK25" s="245"/>
      <c r="NKL25" s="246"/>
      <c r="NKM25" s="246"/>
      <c r="NKN25" s="246"/>
      <c r="NKO25" s="246"/>
      <c r="NKP25" s="245"/>
      <c r="NKQ25" s="246"/>
      <c r="NKR25" s="246"/>
      <c r="NKS25" s="246"/>
      <c r="NKT25" s="246"/>
      <c r="NKU25" s="245"/>
      <c r="NKV25" s="246"/>
      <c r="NKW25" s="246"/>
      <c r="NKX25" s="246"/>
      <c r="NKY25" s="246"/>
      <c r="NKZ25" s="245"/>
      <c r="NLA25" s="246"/>
      <c r="NLB25" s="246"/>
      <c r="NLC25" s="246"/>
      <c r="NLD25" s="246"/>
      <c r="NLE25" s="245"/>
      <c r="NLF25" s="246"/>
      <c r="NLG25" s="246"/>
      <c r="NLH25" s="246"/>
      <c r="NLI25" s="246"/>
      <c r="NLJ25" s="245"/>
      <c r="NLK25" s="246"/>
      <c r="NLL25" s="246"/>
      <c r="NLM25" s="246"/>
      <c r="NLN25" s="246"/>
      <c r="NLO25" s="245"/>
      <c r="NLP25" s="246"/>
      <c r="NLQ25" s="246"/>
      <c r="NLR25" s="246"/>
      <c r="NLS25" s="246"/>
      <c r="NLT25" s="245"/>
      <c r="NLU25" s="246"/>
      <c r="NLV25" s="246"/>
      <c r="NLW25" s="246"/>
      <c r="NLX25" s="246"/>
      <c r="NLY25" s="245"/>
      <c r="NLZ25" s="246"/>
      <c r="NMA25" s="246"/>
      <c r="NMB25" s="246"/>
      <c r="NMC25" s="246"/>
      <c r="NMD25" s="245"/>
      <c r="NME25" s="246"/>
      <c r="NMF25" s="246"/>
      <c r="NMG25" s="246"/>
      <c r="NMH25" s="246"/>
      <c r="NMI25" s="245"/>
      <c r="NMJ25" s="246"/>
      <c r="NMK25" s="246"/>
      <c r="NML25" s="246"/>
      <c r="NMM25" s="246"/>
      <c r="NMN25" s="245"/>
      <c r="NMO25" s="246"/>
      <c r="NMP25" s="246"/>
      <c r="NMQ25" s="246"/>
      <c r="NMR25" s="246"/>
      <c r="NMS25" s="245"/>
      <c r="NMT25" s="246"/>
      <c r="NMU25" s="246"/>
      <c r="NMV25" s="246"/>
      <c r="NMW25" s="246"/>
      <c r="NMX25" s="245"/>
      <c r="NMY25" s="246"/>
      <c r="NMZ25" s="246"/>
      <c r="NNA25" s="246"/>
      <c r="NNB25" s="246"/>
      <c r="NNC25" s="245"/>
      <c r="NND25" s="246"/>
      <c r="NNE25" s="246"/>
      <c r="NNF25" s="246"/>
      <c r="NNG25" s="246"/>
      <c r="NNH25" s="245"/>
      <c r="NNI25" s="246"/>
      <c r="NNJ25" s="246"/>
      <c r="NNK25" s="246"/>
      <c r="NNL25" s="246"/>
      <c r="NNM25" s="245"/>
      <c r="NNN25" s="246"/>
      <c r="NNO25" s="246"/>
      <c r="NNP25" s="246"/>
      <c r="NNQ25" s="246"/>
      <c r="NNR25" s="245"/>
      <c r="NNS25" s="246"/>
      <c r="NNT25" s="246"/>
      <c r="NNU25" s="246"/>
      <c r="NNV25" s="246"/>
      <c r="NNW25" s="245"/>
      <c r="NNX25" s="246"/>
      <c r="NNY25" s="246"/>
      <c r="NNZ25" s="246"/>
      <c r="NOA25" s="246"/>
      <c r="NOB25" s="245"/>
      <c r="NOC25" s="246"/>
      <c r="NOD25" s="246"/>
      <c r="NOE25" s="246"/>
      <c r="NOF25" s="246"/>
      <c r="NOG25" s="245"/>
      <c r="NOH25" s="246"/>
      <c r="NOI25" s="246"/>
      <c r="NOJ25" s="246"/>
      <c r="NOK25" s="246"/>
      <c r="NOL25" s="245"/>
      <c r="NOM25" s="246"/>
      <c r="NON25" s="246"/>
      <c r="NOO25" s="246"/>
      <c r="NOP25" s="246"/>
      <c r="NOQ25" s="245"/>
      <c r="NOR25" s="246"/>
      <c r="NOS25" s="246"/>
      <c r="NOT25" s="246"/>
      <c r="NOU25" s="246"/>
      <c r="NOV25" s="245"/>
      <c r="NOW25" s="246"/>
      <c r="NOX25" s="246"/>
      <c r="NOY25" s="246"/>
      <c r="NOZ25" s="246"/>
      <c r="NPA25" s="245"/>
      <c r="NPB25" s="246"/>
      <c r="NPC25" s="246"/>
      <c r="NPD25" s="246"/>
      <c r="NPE25" s="246"/>
      <c r="NPF25" s="245"/>
      <c r="NPG25" s="246"/>
      <c r="NPH25" s="246"/>
      <c r="NPI25" s="246"/>
      <c r="NPJ25" s="246"/>
      <c r="NPK25" s="245"/>
      <c r="NPL25" s="246"/>
      <c r="NPM25" s="246"/>
      <c r="NPN25" s="246"/>
      <c r="NPO25" s="246"/>
      <c r="NPP25" s="245"/>
      <c r="NPQ25" s="246"/>
      <c r="NPR25" s="246"/>
      <c r="NPS25" s="246"/>
      <c r="NPT25" s="246"/>
      <c r="NPU25" s="245"/>
      <c r="NPV25" s="246"/>
      <c r="NPW25" s="246"/>
      <c r="NPX25" s="246"/>
      <c r="NPY25" s="246"/>
      <c r="NPZ25" s="245"/>
      <c r="NQA25" s="246"/>
      <c r="NQB25" s="246"/>
      <c r="NQC25" s="246"/>
      <c r="NQD25" s="246"/>
      <c r="NQE25" s="245"/>
      <c r="NQF25" s="246"/>
      <c r="NQG25" s="246"/>
      <c r="NQH25" s="246"/>
      <c r="NQI25" s="246"/>
      <c r="NQJ25" s="245"/>
      <c r="NQK25" s="246"/>
      <c r="NQL25" s="246"/>
      <c r="NQM25" s="246"/>
      <c r="NQN25" s="246"/>
      <c r="NQO25" s="245"/>
      <c r="NQP25" s="246"/>
      <c r="NQQ25" s="246"/>
      <c r="NQR25" s="246"/>
      <c r="NQS25" s="246"/>
      <c r="NQT25" s="245"/>
      <c r="NQU25" s="246"/>
      <c r="NQV25" s="246"/>
      <c r="NQW25" s="246"/>
      <c r="NQX25" s="246"/>
      <c r="NQY25" s="245"/>
      <c r="NQZ25" s="246"/>
      <c r="NRA25" s="246"/>
      <c r="NRB25" s="246"/>
      <c r="NRC25" s="246"/>
      <c r="NRD25" s="245"/>
      <c r="NRE25" s="246"/>
      <c r="NRF25" s="246"/>
      <c r="NRG25" s="246"/>
      <c r="NRH25" s="246"/>
      <c r="NRI25" s="245"/>
      <c r="NRJ25" s="246"/>
      <c r="NRK25" s="246"/>
      <c r="NRL25" s="246"/>
      <c r="NRM25" s="246"/>
      <c r="NRN25" s="245"/>
      <c r="NRO25" s="246"/>
      <c r="NRP25" s="246"/>
      <c r="NRQ25" s="246"/>
      <c r="NRR25" s="246"/>
      <c r="NRS25" s="245"/>
      <c r="NRT25" s="246"/>
      <c r="NRU25" s="246"/>
      <c r="NRV25" s="246"/>
      <c r="NRW25" s="246"/>
      <c r="NRX25" s="245"/>
      <c r="NRY25" s="246"/>
      <c r="NRZ25" s="246"/>
      <c r="NSA25" s="246"/>
      <c r="NSB25" s="246"/>
      <c r="NSC25" s="245"/>
      <c r="NSD25" s="246"/>
      <c r="NSE25" s="246"/>
      <c r="NSF25" s="246"/>
      <c r="NSG25" s="246"/>
      <c r="NSH25" s="245"/>
      <c r="NSI25" s="246"/>
      <c r="NSJ25" s="246"/>
      <c r="NSK25" s="246"/>
      <c r="NSL25" s="246"/>
      <c r="NSM25" s="245"/>
      <c r="NSN25" s="246"/>
      <c r="NSO25" s="246"/>
      <c r="NSP25" s="246"/>
      <c r="NSQ25" s="246"/>
      <c r="NSR25" s="245"/>
      <c r="NSS25" s="246"/>
      <c r="NST25" s="246"/>
      <c r="NSU25" s="246"/>
      <c r="NSV25" s="246"/>
      <c r="NSW25" s="245"/>
      <c r="NSX25" s="246"/>
      <c r="NSY25" s="246"/>
      <c r="NSZ25" s="246"/>
      <c r="NTA25" s="246"/>
      <c r="NTB25" s="245"/>
      <c r="NTC25" s="246"/>
      <c r="NTD25" s="246"/>
      <c r="NTE25" s="246"/>
      <c r="NTF25" s="246"/>
      <c r="NTG25" s="245"/>
      <c r="NTH25" s="246"/>
      <c r="NTI25" s="246"/>
      <c r="NTJ25" s="246"/>
      <c r="NTK25" s="246"/>
      <c r="NTL25" s="245"/>
      <c r="NTM25" s="246"/>
      <c r="NTN25" s="246"/>
      <c r="NTO25" s="246"/>
      <c r="NTP25" s="246"/>
      <c r="NTQ25" s="245"/>
      <c r="NTR25" s="246"/>
      <c r="NTS25" s="246"/>
      <c r="NTT25" s="246"/>
      <c r="NTU25" s="246"/>
      <c r="NTV25" s="245"/>
      <c r="NTW25" s="246"/>
      <c r="NTX25" s="246"/>
      <c r="NTY25" s="246"/>
      <c r="NTZ25" s="246"/>
      <c r="NUA25" s="245"/>
      <c r="NUB25" s="246"/>
      <c r="NUC25" s="246"/>
      <c r="NUD25" s="246"/>
      <c r="NUE25" s="246"/>
      <c r="NUF25" s="245"/>
      <c r="NUG25" s="246"/>
      <c r="NUH25" s="246"/>
      <c r="NUI25" s="246"/>
      <c r="NUJ25" s="246"/>
      <c r="NUK25" s="245"/>
      <c r="NUL25" s="246"/>
      <c r="NUM25" s="246"/>
      <c r="NUN25" s="246"/>
      <c r="NUO25" s="246"/>
      <c r="NUP25" s="245"/>
      <c r="NUQ25" s="246"/>
      <c r="NUR25" s="246"/>
      <c r="NUS25" s="246"/>
      <c r="NUT25" s="246"/>
      <c r="NUU25" s="245"/>
      <c r="NUV25" s="246"/>
      <c r="NUW25" s="246"/>
      <c r="NUX25" s="246"/>
      <c r="NUY25" s="246"/>
      <c r="NUZ25" s="245"/>
      <c r="NVA25" s="246"/>
      <c r="NVB25" s="246"/>
      <c r="NVC25" s="246"/>
      <c r="NVD25" s="246"/>
      <c r="NVE25" s="245"/>
      <c r="NVF25" s="246"/>
      <c r="NVG25" s="246"/>
      <c r="NVH25" s="246"/>
      <c r="NVI25" s="246"/>
      <c r="NVJ25" s="245"/>
      <c r="NVK25" s="246"/>
      <c r="NVL25" s="246"/>
      <c r="NVM25" s="246"/>
      <c r="NVN25" s="246"/>
      <c r="NVO25" s="245"/>
      <c r="NVP25" s="246"/>
      <c r="NVQ25" s="246"/>
      <c r="NVR25" s="246"/>
      <c r="NVS25" s="246"/>
      <c r="NVT25" s="245"/>
      <c r="NVU25" s="246"/>
      <c r="NVV25" s="246"/>
      <c r="NVW25" s="246"/>
      <c r="NVX25" s="246"/>
      <c r="NVY25" s="245"/>
      <c r="NVZ25" s="246"/>
      <c r="NWA25" s="246"/>
      <c r="NWB25" s="246"/>
      <c r="NWC25" s="246"/>
      <c r="NWD25" s="245"/>
      <c r="NWE25" s="246"/>
      <c r="NWF25" s="246"/>
      <c r="NWG25" s="246"/>
      <c r="NWH25" s="246"/>
      <c r="NWI25" s="245"/>
      <c r="NWJ25" s="246"/>
      <c r="NWK25" s="246"/>
      <c r="NWL25" s="246"/>
      <c r="NWM25" s="246"/>
      <c r="NWN25" s="245"/>
      <c r="NWO25" s="246"/>
      <c r="NWP25" s="246"/>
      <c r="NWQ25" s="246"/>
      <c r="NWR25" s="246"/>
      <c r="NWS25" s="245"/>
      <c r="NWT25" s="246"/>
      <c r="NWU25" s="246"/>
      <c r="NWV25" s="246"/>
      <c r="NWW25" s="246"/>
      <c r="NWX25" s="245"/>
      <c r="NWY25" s="246"/>
      <c r="NWZ25" s="246"/>
      <c r="NXA25" s="246"/>
      <c r="NXB25" s="246"/>
      <c r="NXC25" s="245"/>
      <c r="NXD25" s="246"/>
      <c r="NXE25" s="246"/>
      <c r="NXF25" s="246"/>
      <c r="NXG25" s="246"/>
      <c r="NXH25" s="245"/>
      <c r="NXI25" s="246"/>
      <c r="NXJ25" s="246"/>
      <c r="NXK25" s="246"/>
      <c r="NXL25" s="246"/>
      <c r="NXM25" s="245"/>
      <c r="NXN25" s="246"/>
      <c r="NXO25" s="246"/>
      <c r="NXP25" s="246"/>
      <c r="NXQ25" s="246"/>
      <c r="NXR25" s="245"/>
      <c r="NXS25" s="246"/>
      <c r="NXT25" s="246"/>
      <c r="NXU25" s="246"/>
      <c r="NXV25" s="246"/>
      <c r="NXW25" s="245"/>
      <c r="NXX25" s="246"/>
      <c r="NXY25" s="246"/>
      <c r="NXZ25" s="246"/>
      <c r="NYA25" s="246"/>
      <c r="NYB25" s="245"/>
      <c r="NYC25" s="246"/>
      <c r="NYD25" s="246"/>
      <c r="NYE25" s="246"/>
      <c r="NYF25" s="246"/>
      <c r="NYG25" s="245"/>
      <c r="NYH25" s="246"/>
      <c r="NYI25" s="246"/>
      <c r="NYJ25" s="246"/>
      <c r="NYK25" s="246"/>
      <c r="NYL25" s="245"/>
      <c r="NYM25" s="246"/>
      <c r="NYN25" s="246"/>
      <c r="NYO25" s="246"/>
      <c r="NYP25" s="246"/>
      <c r="NYQ25" s="245"/>
      <c r="NYR25" s="246"/>
      <c r="NYS25" s="246"/>
      <c r="NYT25" s="246"/>
      <c r="NYU25" s="246"/>
      <c r="NYV25" s="245"/>
      <c r="NYW25" s="246"/>
      <c r="NYX25" s="246"/>
      <c r="NYY25" s="246"/>
      <c r="NYZ25" s="246"/>
      <c r="NZA25" s="245"/>
      <c r="NZB25" s="246"/>
      <c r="NZC25" s="246"/>
      <c r="NZD25" s="246"/>
      <c r="NZE25" s="246"/>
      <c r="NZF25" s="245"/>
      <c r="NZG25" s="246"/>
      <c r="NZH25" s="246"/>
      <c r="NZI25" s="246"/>
      <c r="NZJ25" s="246"/>
      <c r="NZK25" s="245"/>
      <c r="NZL25" s="246"/>
      <c r="NZM25" s="246"/>
      <c r="NZN25" s="246"/>
      <c r="NZO25" s="246"/>
      <c r="NZP25" s="245"/>
      <c r="NZQ25" s="246"/>
      <c r="NZR25" s="246"/>
      <c r="NZS25" s="246"/>
      <c r="NZT25" s="246"/>
      <c r="NZU25" s="245"/>
      <c r="NZV25" s="246"/>
      <c r="NZW25" s="246"/>
      <c r="NZX25" s="246"/>
      <c r="NZY25" s="246"/>
      <c r="NZZ25" s="245"/>
      <c r="OAA25" s="246"/>
      <c r="OAB25" s="246"/>
      <c r="OAC25" s="246"/>
      <c r="OAD25" s="246"/>
      <c r="OAE25" s="245"/>
      <c r="OAF25" s="246"/>
      <c r="OAG25" s="246"/>
      <c r="OAH25" s="246"/>
      <c r="OAI25" s="246"/>
      <c r="OAJ25" s="245"/>
      <c r="OAK25" s="246"/>
      <c r="OAL25" s="246"/>
      <c r="OAM25" s="246"/>
      <c r="OAN25" s="246"/>
      <c r="OAO25" s="245"/>
      <c r="OAP25" s="246"/>
      <c r="OAQ25" s="246"/>
      <c r="OAR25" s="246"/>
      <c r="OAS25" s="246"/>
      <c r="OAT25" s="245"/>
      <c r="OAU25" s="246"/>
      <c r="OAV25" s="246"/>
      <c r="OAW25" s="246"/>
      <c r="OAX25" s="246"/>
      <c r="OAY25" s="245"/>
      <c r="OAZ25" s="246"/>
      <c r="OBA25" s="246"/>
      <c r="OBB25" s="246"/>
      <c r="OBC25" s="246"/>
      <c r="OBD25" s="245"/>
      <c r="OBE25" s="246"/>
      <c r="OBF25" s="246"/>
      <c r="OBG25" s="246"/>
      <c r="OBH25" s="246"/>
      <c r="OBI25" s="245"/>
      <c r="OBJ25" s="246"/>
      <c r="OBK25" s="246"/>
      <c r="OBL25" s="246"/>
      <c r="OBM25" s="246"/>
      <c r="OBN25" s="245"/>
      <c r="OBO25" s="246"/>
      <c r="OBP25" s="246"/>
      <c r="OBQ25" s="246"/>
      <c r="OBR25" s="246"/>
      <c r="OBS25" s="245"/>
      <c r="OBT25" s="246"/>
      <c r="OBU25" s="246"/>
      <c r="OBV25" s="246"/>
      <c r="OBW25" s="246"/>
      <c r="OBX25" s="245"/>
      <c r="OBY25" s="246"/>
      <c r="OBZ25" s="246"/>
      <c r="OCA25" s="246"/>
      <c r="OCB25" s="246"/>
      <c r="OCC25" s="245"/>
      <c r="OCD25" s="246"/>
      <c r="OCE25" s="246"/>
      <c r="OCF25" s="246"/>
      <c r="OCG25" s="246"/>
      <c r="OCH25" s="245"/>
      <c r="OCI25" s="246"/>
      <c r="OCJ25" s="246"/>
      <c r="OCK25" s="246"/>
      <c r="OCL25" s="246"/>
      <c r="OCM25" s="245"/>
      <c r="OCN25" s="246"/>
      <c r="OCO25" s="246"/>
      <c r="OCP25" s="246"/>
      <c r="OCQ25" s="246"/>
      <c r="OCR25" s="245"/>
      <c r="OCS25" s="246"/>
      <c r="OCT25" s="246"/>
      <c r="OCU25" s="246"/>
      <c r="OCV25" s="246"/>
      <c r="OCW25" s="245"/>
      <c r="OCX25" s="246"/>
      <c r="OCY25" s="246"/>
      <c r="OCZ25" s="246"/>
      <c r="ODA25" s="246"/>
      <c r="ODB25" s="245"/>
      <c r="ODC25" s="246"/>
      <c r="ODD25" s="246"/>
      <c r="ODE25" s="246"/>
      <c r="ODF25" s="246"/>
      <c r="ODG25" s="245"/>
      <c r="ODH25" s="246"/>
      <c r="ODI25" s="246"/>
      <c r="ODJ25" s="246"/>
      <c r="ODK25" s="246"/>
      <c r="ODL25" s="245"/>
      <c r="ODM25" s="246"/>
      <c r="ODN25" s="246"/>
      <c r="ODO25" s="246"/>
      <c r="ODP25" s="246"/>
      <c r="ODQ25" s="245"/>
      <c r="ODR25" s="246"/>
      <c r="ODS25" s="246"/>
      <c r="ODT25" s="246"/>
      <c r="ODU25" s="246"/>
      <c r="ODV25" s="245"/>
      <c r="ODW25" s="246"/>
      <c r="ODX25" s="246"/>
      <c r="ODY25" s="246"/>
      <c r="ODZ25" s="246"/>
      <c r="OEA25" s="245"/>
      <c r="OEB25" s="246"/>
      <c r="OEC25" s="246"/>
      <c r="OED25" s="246"/>
      <c r="OEE25" s="246"/>
      <c r="OEF25" s="245"/>
      <c r="OEG25" s="246"/>
      <c r="OEH25" s="246"/>
      <c r="OEI25" s="246"/>
      <c r="OEJ25" s="246"/>
      <c r="OEK25" s="245"/>
      <c r="OEL25" s="246"/>
      <c r="OEM25" s="246"/>
      <c r="OEN25" s="246"/>
      <c r="OEO25" s="246"/>
      <c r="OEP25" s="245"/>
      <c r="OEQ25" s="246"/>
      <c r="OER25" s="246"/>
      <c r="OES25" s="246"/>
      <c r="OET25" s="246"/>
      <c r="OEU25" s="245"/>
      <c r="OEV25" s="246"/>
      <c r="OEW25" s="246"/>
      <c r="OEX25" s="246"/>
      <c r="OEY25" s="246"/>
      <c r="OEZ25" s="245"/>
      <c r="OFA25" s="246"/>
      <c r="OFB25" s="246"/>
      <c r="OFC25" s="246"/>
      <c r="OFD25" s="246"/>
      <c r="OFE25" s="245"/>
      <c r="OFF25" s="246"/>
      <c r="OFG25" s="246"/>
      <c r="OFH25" s="246"/>
      <c r="OFI25" s="246"/>
      <c r="OFJ25" s="245"/>
      <c r="OFK25" s="246"/>
      <c r="OFL25" s="246"/>
      <c r="OFM25" s="246"/>
      <c r="OFN25" s="246"/>
      <c r="OFO25" s="245"/>
      <c r="OFP25" s="246"/>
      <c r="OFQ25" s="246"/>
      <c r="OFR25" s="246"/>
      <c r="OFS25" s="246"/>
      <c r="OFT25" s="245"/>
      <c r="OFU25" s="246"/>
      <c r="OFV25" s="246"/>
      <c r="OFW25" s="246"/>
      <c r="OFX25" s="246"/>
      <c r="OFY25" s="245"/>
      <c r="OFZ25" s="246"/>
      <c r="OGA25" s="246"/>
      <c r="OGB25" s="246"/>
      <c r="OGC25" s="246"/>
      <c r="OGD25" s="245"/>
      <c r="OGE25" s="246"/>
      <c r="OGF25" s="246"/>
      <c r="OGG25" s="246"/>
      <c r="OGH25" s="246"/>
      <c r="OGI25" s="245"/>
      <c r="OGJ25" s="246"/>
      <c r="OGK25" s="246"/>
      <c r="OGL25" s="246"/>
      <c r="OGM25" s="246"/>
      <c r="OGN25" s="245"/>
      <c r="OGO25" s="246"/>
      <c r="OGP25" s="246"/>
      <c r="OGQ25" s="246"/>
      <c r="OGR25" s="246"/>
      <c r="OGS25" s="245"/>
      <c r="OGT25" s="246"/>
      <c r="OGU25" s="246"/>
      <c r="OGV25" s="246"/>
      <c r="OGW25" s="246"/>
      <c r="OGX25" s="245"/>
      <c r="OGY25" s="246"/>
      <c r="OGZ25" s="246"/>
      <c r="OHA25" s="246"/>
      <c r="OHB25" s="246"/>
      <c r="OHC25" s="245"/>
      <c r="OHD25" s="246"/>
      <c r="OHE25" s="246"/>
      <c r="OHF25" s="246"/>
      <c r="OHG25" s="246"/>
      <c r="OHH25" s="245"/>
      <c r="OHI25" s="246"/>
      <c r="OHJ25" s="246"/>
      <c r="OHK25" s="246"/>
      <c r="OHL25" s="246"/>
      <c r="OHM25" s="245"/>
      <c r="OHN25" s="246"/>
      <c r="OHO25" s="246"/>
      <c r="OHP25" s="246"/>
      <c r="OHQ25" s="246"/>
      <c r="OHR25" s="245"/>
      <c r="OHS25" s="246"/>
      <c r="OHT25" s="246"/>
      <c r="OHU25" s="246"/>
      <c r="OHV25" s="246"/>
      <c r="OHW25" s="245"/>
      <c r="OHX25" s="246"/>
      <c r="OHY25" s="246"/>
      <c r="OHZ25" s="246"/>
      <c r="OIA25" s="246"/>
      <c r="OIB25" s="245"/>
      <c r="OIC25" s="246"/>
      <c r="OID25" s="246"/>
      <c r="OIE25" s="246"/>
      <c r="OIF25" s="246"/>
      <c r="OIG25" s="245"/>
      <c r="OIH25" s="246"/>
      <c r="OII25" s="246"/>
      <c r="OIJ25" s="246"/>
      <c r="OIK25" s="246"/>
      <c r="OIL25" s="245"/>
      <c r="OIM25" s="246"/>
      <c r="OIN25" s="246"/>
      <c r="OIO25" s="246"/>
      <c r="OIP25" s="246"/>
      <c r="OIQ25" s="245"/>
      <c r="OIR25" s="246"/>
      <c r="OIS25" s="246"/>
      <c r="OIT25" s="246"/>
      <c r="OIU25" s="246"/>
      <c r="OIV25" s="245"/>
      <c r="OIW25" s="246"/>
      <c r="OIX25" s="246"/>
      <c r="OIY25" s="246"/>
      <c r="OIZ25" s="246"/>
      <c r="OJA25" s="245"/>
      <c r="OJB25" s="246"/>
      <c r="OJC25" s="246"/>
      <c r="OJD25" s="246"/>
      <c r="OJE25" s="246"/>
      <c r="OJF25" s="245"/>
      <c r="OJG25" s="246"/>
      <c r="OJH25" s="246"/>
      <c r="OJI25" s="246"/>
      <c r="OJJ25" s="246"/>
      <c r="OJK25" s="245"/>
      <c r="OJL25" s="246"/>
      <c r="OJM25" s="246"/>
      <c r="OJN25" s="246"/>
      <c r="OJO25" s="246"/>
      <c r="OJP25" s="245"/>
      <c r="OJQ25" s="246"/>
      <c r="OJR25" s="246"/>
      <c r="OJS25" s="246"/>
      <c r="OJT25" s="246"/>
      <c r="OJU25" s="245"/>
      <c r="OJV25" s="246"/>
      <c r="OJW25" s="246"/>
      <c r="OJX25" s="246"/>
      <c r="OJY25" s="246"/>
      <c r="OJZ25" s="245"/>
      <c r="OKA25" s="246"/>
      <c r="OKB25" s="246"/>
      <c r="OKC25" s="246"/>
      <c r="OKD25" s="246"/>
      <c r="OKE25" s="245"/>
      <c r="OKF25" s="246"/>
      <c r="OKG25" s="246"/>
      <c r="OKH25" s="246"/>
      <c r="OKI25" s="246"/>
      <c r="OKJ25" s="245"/>
      <c r="OKK25" s="246"/>
      <c r="OKL25" s="246"/>
      <c r="OKM25" s="246"/>
      <c r="OKN25" s="246"/>
      <c r="OKO25" s="245"/>
      <c r="OKP25" s="246"/>
      <c r="OKQ25" s="246"/>
      <c r="OKR25" s="246"/>
      <c r="OKS25" s="246"/>
      <c r="OKT25" s="245"/>
      <c r="OKU25" s="246"/>
      <c r="OKV25" s="246"/>
      <c r="OKW25" s="246"/>
      <c r="OKX25" s="246"/>
      <c r="OKY25" s="245"/>
      <c r="OKZ25" s="246"/>
      <c r="OLA25" s="246"/>
      <c r="OLB25" s="246"/>
      <c r="OLC25" s="246"/>
      <c r="OLD25" s="245"/>
      <c r="OLE25" s="246"/>
      <c r="OLF25" s="246"/>
      <c r="OLG25" s="246"/>
      <c r="OLH25" s="246"/>
      <c r="OLI25" s="245"/>
      <c r="OLJ25" s="246"/>
      <c r="OLK25" s="246"/>
      <c r="OLL25" s="246"/>
      <c r="OLM25" s="246"/>
      <c r="OLN25" s="245"/>
      <c r="OLO25" s="246"/>
      <c r="OLP25" s="246"/>
      <c r="OLQ25" s="246"/>
      <c r="OLR25" s="246"/>
      <c r="OLS25" s="245"/>
      <c r="OLT25" s="246"/>
      <c r="OLU25" s="246"/>
      <c r="OLV25" s="246"/>
      <c r="OLW25" s="246"/>
      <c r="OLX25" s="245"/>
      <c r="OLY25" s="246"/>
      <c r="OLZ25" s="246"/>
      <c r="OMA25" s="246"/>
      <c r="OMB25" s="246"/>
      <c r="OMC25" s="245"/>
      <c r="OMD25" s="246"/>
      <c r="OME25" s="246"/>
      <c r="OMF25" s="246"/>
      <c r="OMG25" s="246"/>
      <c r="OMH25" s="245"/>
      <c r="OMI25" s="246"/>
      <c r="OMJ25" s="246"/>
      <c r="OMK25" s="246"/>
      <c r="OML25" s="246"/>
      <c r="OMM25" s="245"/>
      <c r="OMN25" s="246"/>
      <c r="OMO25" s="246"/>
      <c r="OMP25" s="246"/>
      <c r="OMQ25" s="246"/>
      <c r="OMR25" s="245"/>
      <c r="OMS25" s="246"/>
      <c r="OMT25" s="246"/>
      <c r="OMU25" s="246"/>
      <c r="OMV25" s="246"/>
      <c r="OMW25" s="245"/>
      <c r="OMX25" s="246"/>
      <c r="OMY25" s="246"/>
      <c r="OMZ25" s="246"/>
      <c r="ONA25" s="246"/>
      <c r="ONB25" s="245"/>
      <c r="ONC25" s="246"/>
      <c r="OND25" s="246"/>
      <c r="ONE25" s="246"/>
      <c r="ONF25" s="246"/>
      <c r="ONG25" s="245"/>
      <c r="ONH25" s="246"/>
      <c r="ONI25" s="246"/>
      <c r="ONJ25" s="246"/>
      <c r="ONK25" s="246"/>
      <c r="ONL25" s="245"/>
      <c r="ONM25" s="246"/>
      <c r="ONN25" s="246"/>
      <c r="ONO25" s="246"/>
      <c r="ONP25" s="246"/>
      <c r="ONQ25" s="245"/>
      <c r="ONR25" s="246"/>
      <c r="ONS25" s="246"/>
      <c r="ONT25" s="246"/>
      <c r="ONU25" s="246"/>
      <c r="ONV25" s="245"/>
      <c r="ONW25" s="246"/>
      <c r="ONX25" s="246"/>
      <c r="ONY25" s="246"/>
      <c r="ONZ25" s="246"/>
      <c r="OOA25" s="245"/>
      <c r="OOB25" s="246"/>
      <c r="OOC25" s="246"/>
      <c r="OOD25" s="246"/>
      <c r="OOE25" s="246"/>
      <c r="OOF25" s="245"/>
      <c r="OOG25" s="246"/>
      <c r="OOH25" s="246"/>
      <c r="OOI25" s="246"/>
      <c r="OOJ25" s="246"/>
      <c r="OOK25" s="245"/>
      <c r="OOL25" s="246"/>
      <c r="OOM25" s="246"/>
      <c r="OON25" s="246"/>
      <c r="OOO25" s="246"/>
      <c r="OOP25" s="245"/>
      <c r="OOQ25" s="246"/>
      <c r="OOR25" s="246"/>
      <c r="OOS25" s="246"/>
      <c r="OOT25" s="246"/>
      <c r="OOU25" s="245"/>
      <c r="OOV25" s="246"/>
      <c r="OOW25" s="246"/>
      <c r="OOX25" s="246"/>
      <c r="OOY25" s="246"/>
      <c r="OOZ25" s="245"/>
      <c r="OPA25" s="246"/>
      <c r="OPB25" s="246"/>
      <c r="OPC25" s="246"/>
      <c r="OPD25" s="246"/>
      <c r="OPE25" s="245"/>
      <c r="OPF25" s="246"/>
      <c r="OPG25" s="246"/>
      <c r="OPH25" s="246"/>
      <c r="OPI25" s="246"/>
      <c r="OPJ25" s="245"/>
      <c r="OPK25" s="246"/>
      <c r="OPL25" s="246"/>
      <c r="OPM25" s="246"/>
      <c r="OPN25" s="246"/>
      <c r="OPO25" s="245"/>
      <c r="OPP25" s="246"/>
      <c r="OPQ25" s="246"/>
      <c r="OPR25" s="246"/>
      <c r="OPS25" s="246"/>
      <c r="OPT25" s="245"/>
      <c r="OPU25" s="246"/>
      <c r="OPV25" s="246"/>
      <c r="OPW25" s="246"/>
      <c r="OPX25" s="246"/>
      <c r="OPY25" s="245"/>
      <c r="OPZ25" s="246"/>
      <c r="OQA25" s="246"/>
      <c r="OQB25" s="246"/>
      <c r="OQC25" s="246"/>
      <c r="OQD25" s="245"/>
      <c r="OQE25" s="246"/>
      <c r="OQF25" s="246"/>
      <c r="OQG25" s="246"/>
      <c r="OQH25" s="246"/>
      <c r="OQI25" s="245"/>
      <c r="OQJ25" s="246"/>
      <c r="OQK25" s="246"/>
      <c r="OQL25" s="246"/>
      <c r="OQM25" s="246"/>
      <c r="OQN25" s="245"/>
      <c r="OQO25" s="246"/>
      <c r="OQP25" s="246"/>
      <c r="OQQ25" s="246"/>
      <c r="OQR25" s="246"/>
      <c r="OQS25" s="245"/>
      <c r="OQT25" s="246"/>
      <c r="OQU25" s="246"/>
      <c r="OQV25" s="246"/>
      <c r="OQW25" s="246"/>
      <c r="OQX25" s="245"/>
      <c r="OQY25" s="246"/>
      <c r="OQZ25" s="246"/>
      <c r="ORA25" s="246"/>
      <c r="ORB25" s="246"/>
      <c r="ORC25" s="245"/>
      <c r="ORD25" s="246"/>
      <c r="ORE25" s="246"/>
      <c r="ORF25" s="246"/>
      <c r="ORG25" s="246"/>
      <c r="ORH25" s="245"/>
      <c r="ORI25" s="246"/>
      <c r="ORJ25" s="246"/>
      <c r="ORK25" s="246"/>
      <c r="ORL25" s="246"/>
      <c r="ORM25" s="245"/>
      <c r="ORN25" s="246"/>
      <c r="ORO25" s="246"/>
      <c r="ORP25" s="246"/>
      <c r="ORQ25" s="246"/>
      <c r="ORR25" s="245"/>
      <c r="ORS25" s="246"/>
      <c r="ORT25" s="246"/>
      <c r="ORU25" s="246"/>
      <c r="ORV25" s="246"/>
      <c r="ORW25" s="245"/>
      <c r="ORX25" s="246"/>
      <c r="ORY25" s="246"/>
      <c r="ORZ25" s="246"/>
      <c r="OSA25" s="246"/>
      <c r="OSB25" s="245"/>
      <c r="OSC25" s="246"/>
      <c r="OSD25" s="246"/>
      <c r="OSE25" s="246"/>
      <c r="OSF25" s="246"/>
      <c r="OSG25" s="245"/>
      <c r="OSH25" s="246"/>
      <c r="OSI25" s="246"/>
      <c r="OSJ25" s="246"/>
      <c r="OSK25" s="246"/>
      <c r="OSL25" s="245"/>
      <c r="OSM25" s="246"/>
      <c r="OSN25" s="246"/>
      <c r="OSO25" s="246"/>
      <c r="OSP25" s="246"/>
      <c r="OSQ25" s="245"/>
      <c r="OSR25" s="246"/>
      <c r="OSS25" s="246"/>
      <c r="OST25" s="246"/>
      <c r="OSU25" s="246"/>
      <c r="OSV25" s="245"/>
      <c r="OSW25" s="246"/>
      <c r="OSX25" s="246"/>
      <c r="OSY25" s="246"/>
      <c r="OSZ25" s="246"/>
      <c r="OTA25" s="245"/>
      <c r="OTB25" s="246"/>
      <c r="OTC25" s="246"/>
      <c r="OTD25" s="246"/>
      <c r="OTE25" s="246"/>
      <c r="OTF25" s="245"/>
      <c r="OTG25" s="246"/>
      <c r="OTH25" s="246"/>
      <c r="OTI25" s="246"/>
      <c r="OTJ25" s="246"/>
      <c r="OTK25" s="245"/>
      <c r="OTL25" s="246"/>
      <c r="OTM25" s="246"/>
      <c r="OTN25" s="246"/>
      <c r="OTO25" s="246"/>
      <c r="OTP25" s="245"/>
      <c r="OTQ25" s="246"/>
      <c r="OTR25" s="246"/>
      <c r="OTS25" s="246"/>
      <c r="OTT25" s="246"/>
      <c r="OTU25" s="245"/>
      <c r="OTV25" s="246"/>
      <c r="OTW25" s="246"/>
      <c r="OTX25" s="246"/>
      <c r="OTY25" s="246"/>
      <c r="OTZ25" s="245"/>
      <c r="OUA25" s="246"/>
      <c r="OUB25" s="246"/>
      <c r="OUC25" s="246"/>
      <c r="OUD25" s="246"/>
      <c r="OUE25" s="245"/>
      <c r="OUF25" s="246"/>
      <c r="OUG25" s="246"/>
      <c r="OUH25" s="246"/>
      <c r="OUI25" s="246"/>
      <c r="OUJ25" s="245"/>
      <c r="OUK25" s="246"/>
      <c r="OUL25" s="246"/>
      <c r="OUM25" s="246"/>
      <c r="OUN25" s="246"/>
      <c r="OUO25" s="245"/>
      <c r="OUP25" s="246"/>
      <c r="OUQ25" s="246"/>
      <c r="OUR25" s="246"/>
      <c r="OUS25" s="246"/>
      <c r="OUT25" s="245"/>
      <c r="OUU25" s="246"/>
      <c r="OUV25" s="246"/>
      <c r="OUW25" s="246"/>
      <c r="OUX25" s="246"/>
      <c r="OUY25" s="245"/>
      <c r="OUZ25" s="246"/>
      <c r="OVA25" s="246"/>
      <c r="OVB25" s="246"/>
      <c r="OVC25" s="246"/>
      <c r="OVD25" s="245"/>
      <c r="OVE25" s="246"/>
      <c r="OVF25" s="246"/>
      <c r="OVG25" s="246"/>
      <c r="OVH25" s="246"/>
      <c r="OVI25" s="245"/>
      <c r="OVJ25" s="246"/>
      <c r="OVK25" s="246"/>
      <c r="OVL25" s="246"/>
      <c r="OVM25" s="246"/>
      <c r="OVN25" s="245"/>
      <c r="OVO25" s="246"/>
      <c r="OVP25" s="246"/>
      <c r="OVQ25" s="246"/>
      <c r="OVR25" s="246"/>
      <c r="OVS25" s="245"/>
      <c r="OVT25" s="246"/>
      <c r="OVU25" s="246"/>
      <c r="OVV25" s="246"/>
      <c r="OVW25" s="246"/>
      <c r="OVX25" s="245"/>
      <c r="OVY25" s="246"/>
      <c r="OVZ25" s="246"/>
      <c r="OWA25" s="246"/>
      <c r="OWB25" s="246"/>
      <c r="OWC25" s="245"/>
      <c r="OWD25" s="246"/>
      <c r="OWE25" s="246"/>
      <c r="OWF25" s="246"/>
      <c r="OWG25" s="246"/>
      <c r="OWH25" s="245"/>
      <c r="OWI25" s="246"/>
      <c r="OWJ25" s="246"/>
      <c r="OWK25" s="246"/>
      <c r="OWL25" s="246"/>
      <c r="OWM25" s="245"/>
      <c r="OWN25" s="246"/>
      <c r="OWO25" s="246"/>
      <c r="OWP25" s="246"/>
      <c r="OWQ25" s="246"/>
      <c r="OWR25" s="245"/>
      <c r="OWS25" s="246"/>
      <c r="OWT25" s="246"/>
      <c r="OWU25" s="246"/>
      <c r="OWV25" s="246"/>
      <c r="OWW25" s="245"/>
      <c r="OWX25" s="246"/>
      <c r="OWY25" s="246"/>
      <c r="OWZ25" s="246"/>
      <c r="OXA25" s="246"/>
      <c r="OXB25" s="245"/>
      <c r="OXC25" s="246"/>
      <c r="OXD25" s="246"/>
      <c r="OXE25" s="246"/>
      <c r="OXF25" s="246"/>
      <c r="OXG25" s="245"/>
      <c r="OXH25" s="246"/>
      <c r="OXI25" s="246"/>
      <c r="OXJ25" s="246"/>
      <c r="OXK25" s="246"/>
      <c r="OXL25" s="245"/>
      <c r="OXM25" s="246"/>
      <c r="OXN25" s="246"/>
      <c r="OXO25" s="246"/>
      <c r="OXP25" s="246"/>
      <c r="OXQ25" s="245"/>
      <c r="OXR25" s="246"/>
      <c r="OXS25" s="246"/>
      <c r="OXT25" s="246"/>
      <c r="OXU25" s="246"/>
      <c r="OXV25" s="245"/>
      <c r="OXW25" s="246"/>
      <c r="OXX25" s="246"/>
      <c r="OXY25" s="246"/>
      <c r="OXZ25" s="246"/>
      <c r="OYA25" s="245"/>
      <c r="OYB25" s="246"/>
      <c r="OYC25" s="246"/>
      <c r="OYD25" s="246"/>
      <c r="OYE25" s="246"/>
      <c r="OYF25" s="245"/>
      <c r="OYG25" s="246"/>
      <c r="OYH25" s="246"/>
      <c r="OYI25" s="246"/>
      <c r="OYJ25" s="246"/>
      <c r="OYK25" s="245"/>
      <c r="OYL25" s="246"/>
      <c r="OYM25" s="246"/>
      <c r="OYN25" s="246"/>
      <c r="OYO25" s="246"/>
      <c r="OYP25" s="245"/>
      <c r="OYQ25" s="246"/>
      <c r="OYR25" s="246"/>
      <c r="OYS25" s="246"/>
      <c r="OYT25" s="246"/>
      <c r="OYU25" s="245"/>
      <c r="OYV25" s="246"/>
      <c r="OYW25" s="246"/>
      <c r="OYX25" s="246"/>
      <c r="OYY25" s="246"/>
      <c r="OYZ25" s="245"/>
      <c r="OZA25" s="246"/>
      <c r="OZB25" s="246"/>
      <c r="OZC25" s="246"/>
      <c r="OZD25" s="246"/>
      <c r="OZE25" s="245"/>
      <c r="OZF25" s="246"/>
      <c r="OZG25" s="246"/>
      <c r="OZH25" s="246"/>
      <c r="OZI25" s="246"/>
      <c r="OZJ25" s="245"/>
      <c r="OZK25" s="246"/>
      <c r="OZL25" s="246"/>
      <c r="OZM25" s="246"/>
      <c r="OZN25" s="246"/>
      <c r="OZO25" s="245"/>
      <c r="OZP25" s="246"/>
      <c r="OZQ25" s="246"/>
      <c r="OZR25" s="246"/>
      <c r="OZS25" s="246"/>
      <c r="OZT25" s="245"/>
      <c r="OZU25" s="246"/>
      <c r="OZV25" s="246"/>
      <c r="OZW25" s="246"/>
      <c r="OZX25" s="246"/>
      <c r="OZY25" s="245"/>
      <c r="OZZ25" s="246"/>
      <c r="PAA25" s="246"/>
      <c r="PAB25" s="246"/>
      <c r="PAC25" s="246"/>
      <c r="PAD25" s="245"/>
      <c r="PAE25" s="246"/>
      <c r="PAF25" s="246"/>
      <c r="PAG25" s="246"/>
      <c r="PAH25" s="246"/>
      <c r="PAI25" s="245"/>
      <c r="PAJ25" s="246"/>
      <c r="PAK25" s="246"/>
      <c r="PAL25" s="246"/>
      <c r="PAM25" s="246"/>
      <c r="PAN25" s="245"/>
      <c r="PAO25" s="246"/>
      <c r="PAP25" s="246"/>
      <c r="PAQ25" s="246"/>
      <c r="PAR25" s="246"/>
      <c r="PAS25" s="245"/>
      <c r="PAT25" s="246"/>
      <c r="PAU25" s="246"/>
      <c r="PAV25" s="246"/>
      <c r="PAW25" s="246"/>
      <c r="PAX25" s="245"/>
      <c r="PAY25" s="246"/>
      <c r="PAZ25" s="246"/>
      <c r="PBA25" s="246"/>
      <c r="PBB25" s="246"/>
      <c r="PBC25" s="245"/>
      <c r="PBD25" s="246"/>
      <c r="PBE25" s="246"/>
      <c r="PBF25" s="246"/>
      <c r="PBG25" s="246"/>
      <c r="PBH25" s="245"/>
      <c r="PBI25" s="246"/>
      <c r="PBJ25" s="246"/>
      <c r="PBK25" s="246"/>
      <c r="PBL25" s="246"/>
      <c r="PBM25" s="245"/>
      <c r="PBN25" s="246"/>
      <c r="PBO25" s="246"/>
      <c r="PBP25" s="246"/>
      <c r="PBQ25" s="246"/>
      <c r="PBR25" s="245"/>
      <c r="PBS25" s="246"/>
      <c r="PBT25" s="246"/>
      <c r="PBU25" s="246"/>
      <c r="PBV25" s="246"/>
      <c r="PBW25" s="245"/>
      <c r="PBX25" s="246"/>
      <c r="PBY25" s="246"/>
      <c r="PBZ25" s="246"/>
      <c r="PCA25" s="246"/>
      <c r="PCB25" s="245"/>
      <c r="PCC25" s="246"/>
      <c r="PCD25" s="246"/>
      <c r="PCE25" s="246"/>
      <c r="PCF25" s="246"/>
      <c r="PCG25" s="245"/>
      <c r="PCH25" s="246"/>
      <c r="PCI25" s="246"/>
      <c r="PCJ25" s="246"/>
      <c r="PCK25" s="246"/>
      <c r="PCL25" s="245"/>
      <c r="PCM25" s="246"/>
      <c r="PCN25" s="246"/>
      <c r="PCO25" s="246"/>
      <c r="PCP25" s="246"/>
      <c r="PCQ25" s="245"/>
      <c r="PCR25" s="246"/>
      <c r="PCS25" s="246"/>
      <c r="PCT25" s="246"/>
      <c r="PCU25" s="246"/>
      <c r="PCV25" s="245"/>
      <c r="PCW25" s="246"/>
      <c r="PCX25" s="246"/>
      <c r="PCY25" s="246"/>
      <c r="PCZ25" s="246"/>
      <c r="PDA25" s="245"/>
      <c r="PDB25" s="246"/>
      <c r="PDC25" s="246"/>
      <c r="PDD25" s="246"/>
      <c r="PDE25" s="246"/>
      <c r="PDF25" s="245"/>
      <c r="PDG25" s="246"/>
      <c r="PDH25" s="246"/>
      <c r="PDI25" s="246"/>
      <c r="PDJ25" s="246"/>
      <c r="PDK25" s="245"/>
      <c r="PDL25" s="246"/>
      <c r="PDM25" s="246"/>
      <c r="PDN25" s="246"/>
      <c r="PDO25" s="246"/>
      <c r="PDP25" s="245"/>
      <c r="PDQ25" s="246"/>
      <c r="PDR25" s="246"/>
      <c r="PDS25" s="246"/>
      <c r="PDT25" s="246"/>
      <c r="PDU25" s="245"/>
      <c r="PDV25" s="246"/>
      <c r="PDW25" s="246"/>
      <c r="PDX25" s="246"/>
      <c r="PDY25" s="246"/>
      <c r="PDZ25" s="245"/>
      <c r="PEA25" s="246"/>
      <c r="PEB25" s="246"/>
      <c r="PEC25" s="246"/>
      <c r="PED25" s="246"/>
      <c r="PEE25" s="245"/>
      <c r="PEF25" s="246"/>
      <c r="PEG25" s="246"/>
      <c r="PEH25" s="246"/>
      <c r="PEI25" s="246"/>
      <c r="PEJ25" s="245"/>
      <c r="PEK25" s="246"/>
      <c r="PEL25" s="246"/>
      <c r="PEM25" s="246"/>
      <c r="PEN25" s="246"/>
      <c r="PEO25" s="245"/>
      <c r="PEP25" s="246"/>
      <c r="PEQ25" s="246"/>
      <c r="PER25" s="246"/>
      <c r="PES25" s="246"/>
      <c r="PET25" s="245"/>
      <c r="PEU25" s="246"/>
      <c r="PEV25" s="246"/>
      <c r="PEW25" s="246"/>
      <c r="PEX25" s="246"/>
      <c r="PEY25" s="245"/>
      <c r="PEZ25" s="246"/>
      <c r="PFA25" s="246"/>
      <c r="PFB25" s="246"/>
      <c r="PFC25" s="246"/>
      <c r="PFD25" s="245"/>
      <c r="PFE25" s="246"/>
      <c r="PFF25" s="246"/>
      <c r="PFG25" s="246"/>
      <c r="PFH25" s="246"/>
      <c r="PFI25" s="245"/>
      <c r="PFJ25" s="246"/>
      <c r="PFK25" s="246"/>
      <c r="PFL25" s="246"/>
      <c r="PFM25" s="246"/>
      <c r="PFN25" s="245"/>
      <c r="PFO25" s="246"/>
      <c r="PFP25" s="246"/>
      <c r="PFQ25" s="246"/>
      <c r="PFR25" s="246"/>
      <c r="PFS25" s="245"/>
      <c r="PFT25" s="246"/>
      <c r="PFU25" s="246"/>
      <c r="PFV25" s="246"/>
      <c r="PFW25" s="246"/>
      <c r="PFX25" s="245"/>
      <c r="PFY25" s="246"/>
      <c r="PFZ25" s="246"/>
      <c r="PGA25" s="246"/>
      <c r="PGB25" s="246"/>
      <c r="PGC25" s="245"/>
      <c r="PGD25" s="246"/>
      <c r="PGE25" s="246"/>
      <c r="PGF25" s="246"/>
      <c r="PGG25" s="246"/>
      <c r="PGH25" s="245"/>
      <c r="PGI25" s="246"/>
      <c r="PGJ25" s="246"/>
      <c r="PGK25" s="246"/>
      <c r="PGL25" s="246"/>
      <c r="PGM25" s="245"/>
      <c r="PGN25" s="246"/>
      <c r="PGO25" s="246"/>
      <c r="PGP25" s="246"/>
      <c r="PGQ25" s="246"/>
      <c r="PGR25" s="245"/>
      <c r="PGS25" s="246"/>
      <c r="PGT25" s="246"/>
      <c r="PGU25" s="246"/>
      <c r="PGV25" s="246"/>
      <c r="PGW25" s="245"/>
      <c r="PGX25" s="246"/>
      <c r="PGY25" s="246"/>
      <c r="PGZ25" s="246"/>
      <c r="PHA25" s="246"/>
      <c r="PHB25" s="245"/>
      <c r="PHC25" s="246"/>
      <c r="PHD25" s="246"/>
      <c r="PHE25" s="246"/>
      <c r="PHF25" s="246"/>
      <c r="PHG25" s="245"/>
      <c r="PHH25" s="246"/>
      <c r="PHI25" s="246"/>
      <c r="PHJ25" s="246"/>
      <c r="PHK25" s="246"/>
      <c r="PHL25" s="245"/>
      <c r="PHM25" s="246"/>
      <c r="PHN25" s="246"/>
      <c r="PHO25" s="246"/>
      <c r="PHP25" s="246"/>
      <c r="PHQ25" s="245"/>
      <c r="PHR25" s="246"/>
      <c r="PHS25" s="246"/>
      <c r="PHT25" s="246"/>
      <c r="PHU25" s="246"/>
      <c r="PHV25" s="245"/>
      <c r="PHW25" s="246"/>
      <c r="PHX25" s="246"/>
      <c r="PHY25" s="246"/>
      <c r="PHZ25" s="246"/>
      <c r="PIA25" s="245"/>
      <c r="PIB25" s="246"/>
      <c r="PIC25" s="246"/>
      <c r="PID25" s="246"/>
      <c r="PIE25" s="246"/>
      <c r="PIF25" s="245"/>
      <c r="PIG25" s="246"/>
      <c r="PIH25" s="246"/>
      <c r="PII25" s="246"/>
      <c r="PIJ25" s="246"/>
      <c r="PIK25" s="245"/>
      <c r="PIL25" s="246"/>
      <c r="PIM25" s="246"/>
      <c r="PIN25" s="246"/>
      <c r="PIO25" s="246"/>
      <c r="PIP25" s="245"/>
      <c r="PIQ25" s="246"/>
      <c r="PIR25" s="246"/>
      <c r="PIS25" s="246"/>
      <c r="PIT25" s="246"/>
      <c r="PIU25" s="245"/>
      <c r="PIV25" s="246"/>
      <c r="PIW25" s="246"/>
      <c r="PIX25" s="246"/>
      <c r="PIY25" s="246"/>
      <c r="PIZ25" s="245"/>
      <c r="PJA25" s="246"/>
      <c r="PJB25" s="246"/>
      <c r="PJC25" s="246"/>
      <c r="PJD25" s="246"/>
      <c r="PJE25" s="245"/>
      <c r="PJF25" s="246"/>
      <c r="PJG25" s="246"/>
      <c r="PJH25" s="246"/>
      <c r="PJI25" s="246"/>
      <c r="PJJ25" s="245"/>
      <c r="PJK25" s="246"/>
      <c r="PJL25" s="246"/>
      <c r="PJM25" s="246"/>
      <c r="PJN25" s="246"/>
      <c r="PJO25" s="245"/>
      <c r="PJP25" s="246"/>
      <c r="PJQ25" s="246"/>
      <c r="PJR25" s="246"/>
      <c r="PJS25" s="246"/>
      <c r="PJT25" s="245"/>
      <c r="PJU25" s="246"/>
      <c r="PJV25" s="246"/>
      <c r="PJW25" s="246"/>
      <c r="PJX25" s="246"/>
      <c r="PJY25" s="245"/>
      <c r="PJZ25" s="246"/>
      <c r="PKA25" s="246"/>
      <c r="PKB25" s="246"/>
      <c r="PKC25" s="246"/>
      <c r="PKD25" s="245"/>
      <c r="PKE25" s="246"/>
      <c r="PKF25" s="246"/>
      <c r="PKG25" s="246"/>
      <c r="PKH25" s="246"/>
      <c r="PKI25" s="245"/>
      <c r="PKJ25" s="246"/>
      <c r="PKK25" s="246"/>
      <c r="PKL25" s="246"/>
      <c r="PKM25" s="246"/>
      <c r="PKN25" s="245"/>
      <c r="PKO25" s="246"/>
      <c r="PKP25" s="246"/>
      <c r="PKQ25" s="246"/>
      <c r="PKR25" s="246"/>
      <c r="PKS25" s="245"/>
      <c r="PKT25" s="246"/>
      <c r="PKU25" s="246"/>
      <c r="PKV25" s="246"/>
      <c r="PKW25" s="246"/>
      <c r="PKX25" s="245"/>
      <c r="PKY25" s="246"/>
      <c r="PKZ25" s="246"/>
      <c r="PLA25" s="246"/>
      <c r="PLB25" s="246"/>
      <c r="PLC25" s="245"/>
      <c r="PLD25" s="246"/>
      <c r="PLE25" s="246"/>
      <c r="PLF25" s="246"/>
      <c r="PLG25" s="246"/>
      <c r="PLH25" s="245"/>
      <c r="PLI25" s="246"/>
      <c r="PLJ25" s="246"/>
      <c r="PLK25" s="246"/>
      <c r="PLL25" s="246"/>
      <c r="PLM25" s="245"/>
      <c r="PLN25" s="246"/>
      <c r="PLO25" s="246"/>
      <c r="PLP25" s="246"/>
      <c r="PLQ25" s="246"/>
      <c r="PLR25" s="245"/>
      <c r="PLS25" s="246"/>
      <c r="PLT25" s="246"/>
      <c r="PLU25" s="246"/>
      <c r="PLV25" s="246"/>
      <c r="PLW25" s="245"/>
      <c r="PLX25" s="246"/>
      <c r="PLY25" s="246"/>
      <c r="PLZ25" s="246"/>
      <c r="PMA25" s="246"/>
      <c r="PMB25" s="245"/>
      <c r="PMC25" s="246"/>
      <c r="PMD25" s="246"/>
      <c r="PME25" s="246"/>
      <c r="PMF25" s="246"/>
      <c r="PMG25" s="245"/>
      <c r="PMH25" s="246"/>
      <c r="PMI25" s="246"/>
      <c r="PMJ25" s="246"/>
      <c r="PMK25" s="246"/>
      <c r="PML25" s="245"/>
      <c r="PMM25" s="246"/>
      <c r="PMN25" s="246"/>
      <c r="PMO25" s="246"/>
      <c r="PMP25" s="246"/>
      <c r="PMQ25" s="245"/>
      <c r="PMR25" s="246"/>
      <c r="PMS25" s="246"/>
      <c r="PMT25" s="246"/>
      <c r="PMU25" s="246"/>
      <c r="PMV25" s="245"/>
      <c r="PMW25" s="246"/>
      <c r="PMX25" s="246"/>
      <c r="PMY25" s="246"/>
      <c r="PMZ25" s="246"/>
      <c r="PNA25" s="245"/>
      <c r="PNB25" s="246"/>
      <c r="PNC25" s="246"/>
      <c r="PND25" s="246"/>
      <c r="PNE25" s="246"/>
      <c r="PNF25" s="245"/>
      <c r="PNG25" s="246"/>
      <c r="PNH25" s="246"/>
      <c r="PNI25" s="246"/>
      <c r="PNJ25" s="246"/>
      <c r="PNK25" s="245"/>
      <c r="PNL25" s="246"/>
      <c r="PNM25" s="246"/>
      <c r="PNN25" s="246"/>
      <c r="PNO25" s="246"/>
      <c r="PNP25" s="245"/>
      <c r="PNQ25" s="246"/>
      <c r="PNR25" s="246"/>
      <c r="PNS25" s="246"/>
      <c r="PNT25" s="246"/>
      <c r="PNU25" s="245"/>
      <c r="PNV25" s="246"/>
      <c r="PNW25" s="246"/>
      <c r="PNX25" s="246"/>
      <c r="PNY25" s="246"/>
      <c r="PNZ25" s="245"/>
      <c r="POA25" s="246"/>
      <c r="POB25" s="246"/>
      <c r="POC25" s="246"/>
      <c r="POD25" s="246"/>
      <c r="POE25" s="245"/>
      <c r="POF25" s="246"/>
      <c r="POG25" s="246"/>
      <c r="POH25" s="246"/>
      <c r="POI25" s="246"/>
      <c r="POJ25" s="245"/>
      <c r="POK25" s="246"/>
      <c r="POL25" s="246"/>
      <c r="POM25" s="246"/>
      <c r="PON25" s="246"/>
      <c r="POO25" s="245"/>
      <c r="POP25" s="246"/>
      <c r="POQ25" s="246"/>
      <c r="POR25" s="246"/>
      <c r="POS25" s="246"/>
      <c r="POT25" s="245"/>
      <c r="POU25" s="246"/>
      <c r="POV25" s="246"/>
      <c r="POW25" s="246"/>
      <c r="POX25" s="246"/>
      <c r="POY25" s="245"/>
      <c r="POZ25" s="246"/>
      <c r="PPA25" s="246"/>
      <c r="PPB25" s="246"/>
      <c r="PPC25" s="246"/>
      <c r="PPD25" s="245"/>
      <c r="PPE25" s="246"/>
      <c r="PPF25" s="246"/>
      <c r="PPG25" s="246"/>
      <c r="PPH25" s="246"/>
      <c r="PPI25" s="245"/>
      <c r="PPJ25" s="246"/>
      <c r="PPK25" s="246"/>
      <c r="PPL25" s="246"/>
      <c r="PPM25" s="246"/>
      <c r="PPN25" s="245"/>
      <c r="PPO25" s="246"/>
      <c r="PPP25" s="246"/>
      <c r="PPQ25" s="246"/>
      <c r="PPR25" s="246"/>
      <c r="PPS25" s="245"/>
      <c r="PPT25" s="246"/>
      <c r="PPU25" s="246"/>
      <c r="PPV25" s="246"/>
      <c r="PPW25" s="246"/>
      <c r="PPX25" s="245"/>
      <c r="PPY25" s="246"/>
      <c r="PPZ25" s="246"/>
      <c r="PQA25" s="246"/>
      <c r="PQB25" s="246"/>
      <c r="PQC25" s="245"/>
      <c r="PQD25" s="246"/>
      <c r="PQE25" s="246"/>
      <c r="PQF25" s="246"/>
      <c r="PQG25" s="246"/>
      <c r="PQH25" s="245"/>
      <c r="PQI25" s="246"/>
      <c r="PQJ25" s="246"/>
      <c r="PQK25" s="246"/>
      <c r="PQL25" s="246"/>
      <c r="PQM25" s="245"/>
      <c r="PQN25" s="246"/>
      <c r="PQO25" s="246"/>
      <c r="PQP25" s="246"/>
      <c r="PQQ25" s="246"/>
      <c r="PQR25" s="245"/>
      <c r="PQS25" s="246"/>
      <c r="PQT25" s="246"/>
      <c r="PQU25" s="246"/>
      <c r="PQV25" s="246"/>
      <c r="PQW25" s="245"/>
      <c r="PQX25" s="246"/>
      <c r="PQY25" s="246"/>
      <c r="PQZ25" s="246"/>
      <c r="PRA25" s="246"/>
      <c r="PRB25" s="245"/>
      <c r="PRC25" s="246"/>
      <c r="PRD25" s="246"/>
      <c r="PRE25" s="246"/>
      <c r="PRF25" s="246"/>
      <c r="PRG25" s="245"/>
      <c r="PRH25" s="246"/>
      <c r="PRI25" s="246"/>
      <c r="PRJ25" s="246"/>
      <c r="PRK25" s="246"/>
      <c r="PRL25" s="245"/>
      <c r="PRM25" s="246"/>
      <c r="PRN25" s="246"/>
      <c r="PRO25" s="246"/>
      <c r="PRP25" s="246"/>
      <c r="PRQ25" s="245"/>
      <c r="PRR25" s="246"/>
      <c r="PRS25" s="246"/>
      <c r="PRT25" s="246"/>
      <c r="PRU25" s="246"/>
      <c r="PRV25" s="245"/>
      <c r="PRW25" s="246"/>
      <c r="PRX25" s="246"/>
      <c r="PRY25" s="246"/>
      <c r="PRZ25" s="246"/>
      <c r="PSA25" s="245"/>
      <c r="PSB25" s="246"/>
      <c r="PSC25" s="246"/>
      <c r="PSD25" s="246"/>
      <c r="PSE25" s="246"/>
      <c r="PSF25" s="245"/>
      <c r="PSG25" s="246"/>
      <c r="PSH25" s="246"/>
      <c r="PSI25" s="246"/>
      <c r="PSJ25" s="246"/>
      <c r="PSK25" s="245"/>
      <c r="PSL25" s="246"/>
      <c r="PSM25" s="246"/>
      <c r="PSN25" s="246"/>
      <c r="PSO25" s="246"/>
      <c r="PSP25" s="245"/>
      <c r="PSQ25" s="246"/>
      <c r="PSR25" s="246"/>
      <c r="PSS25" s="246"/>
      <c r="PST25" s="246"/>
      <c r="PSU25" s="245"/>
      <c r="PSV25" s="246"/>
      <c r="PSW25" s="246"/>
      <c r="PSX25" s="246"/>
      <c r="PSY25" s="246"/>
      <c r="PSZ25" s="245"/>
      <c r="PTA25" s="246"/>
      <c r="PTB25" s="246"/>
      <c r="PTC25" s="246"/>
      <c r="PTD25" s="246"/>
      <c r="PTE25" s="245"/>
      <c r="PTF25" s="246"/>
      <c r="PTG25" s="246"/>
      <c r="PTH25" s="246"/>
      <c r="PTI25" s="246"/>
      <c r="PTJ25" s="245"/>
      <c r="PTK25" s="246"/>
      <c r="PTL25" s="246"/>
      <c r="PTM25" s="246"/>
      <c r="PTN25" s="246"/>
      <c r="PTO25" s="245"/>
      <c r="PTP25" s="246"/>
      <c r="PTQ25" s="246"/>
      <c r="PTR25" s="246"/>
      <c r="PTS25" s="246"/>
      <c r="PTT25" s="245"/>
      <c r="PTU25" s="246"/>
      <c r="PTV25" s="246"/>
      <c r="PTW25" s="246"/>
      <c r="PTX25" s="246"/>
      <c r="PTY25" s="245"/>
      <c r="PTZ25" s="246"/>
      <c r="PUA25" s="246"/>
      <c r="PUB25" s="246"/>
      <c r="PUC25" s="246"/>
      <c r="PUD25" s="245"/>
      <c r="PUE25" s="246"/>
      <c r="PUF25" s="246"/>
      <c r="PUG25" s="246"/>
      <c r="PUH25" s="246"/>
      <c r="PUI25" s="245"/>
      <c r="PUJ25" s="246"/>
      <c r="PUK25" s="246"/>
      <c r="PUL25" s="246"/>
      <c r="PUM25" s="246"/>
      <c r="PUN25" s="245"/>
      <c r="PUO25" s="246"/>
      <c r="PUP25" s="246"/>
      <c r="PUQ25" s="246"/>
      <c r="PUR25" s="246"/>
      <c r="PUS25" s="245"/>
      <c r="PUT25" s="246"/>
      <c r="PUU25" s="246"/>
      <c r="PUV25" s="246"/>
      <c r="PUW25" s="246"/>
      <c r="PUX25" s="245"/>
      <c r="PUY25" s="246"/>
      <c r="PUZ25" s="246"/>
      <c r="PVA25" s="246"/>
      <c r="PVB25" s="246"/>
      <c r="PVC25" s="245"/>
      <c r="PVD25" s="246"/>
      <c r="PVE25" s="246"/>
      <c r="PVF25" s="246"/>
      <c r="PVG25" s="246"/>
      <c r="PVH25" s="245"/>
      <c r="PVI25" s="246"/>
      <c r="PVJ25" s="246"/>
      <c r="PVK25" s="246"/>
      <c r="PVL25" s="246"/>
      <c r="PVM25" s="245"/>
      <c r="PVN25" s="246"/>
      <c r="PVO25" s="246"/>
      <c r="PVP25" s="246"/>
      <c r="PVQ25" s="246"/>
      <c r="PVR25" s="245"/>
      <c r="PVS25" s="246"/>
      <c r="PVT25" s="246"/>
      <c r="PVU25" s="246"/>
      <c r="PVV25" s="246"/>
      <c r="PVW25" s="245"/>
      <c r="PVX25" s="246"/>
      <c r="PVY25" s="246"/>
      <c r="PVZ25" s="246"/>
      <c r="PWA25" s="246"/>
      <c r="PWB25" s="245"/>
      <c r="PWC25" s="246"/>
      <c r="PWD25" s="246"/>
      <c r="PWE25" s="246"/>
      <c r="PWF25" s="246"/>
      <c r="PWG25" s="245"/>
      <c r="PWH25" s="246"/>
      <c r="PWI25" s="246"/>
      <c r="PWJ25" s="246"/>
      <c r="PWK25" s="246"/>
      <c r="PWL25" s="245"/>
      <c r="PWM25" s="246"/>
      <c r="PWN25" s="246"/>
      <c r="PWO25" s="246"/>
      <c r="PWP25" s="246"/>
      <c r="PWQ25" s="245"/>
      <c r="PWR25" s="246"/>
      <c r="PWS25" s="246"/>
      <c r="PWT25" s="246"/>
      <c r="PWU25" s="246"/>
      <c r="PWV25" s="245"/>
      <c r="PWW25" s="246"/>
      <c r="PWX25" s="246"/>
      <c r="PWY25" s="246"/>
      <c r="PWZ25" s="246"/>
      <c r="PXA25" s="245"/>
      <c r="PXB25" s="246"/>
      <c r="PXC25" s="246"/>
      <c r="PXD25" s="246"/>
      <c r="PXE25" s="246"/>
      <c r="PXF25" s="245"/>
      <c r="PXG25" s="246"/>
      <c r="PXH25" s="246"/>
      <c r="PXI25" s="246"/>
      <c r="PXJ25" s="246"/>
      <c r="PXK25" s="245"/>
      <c r="PXL25" s="246"/>
      <c r="PXM25" s="246"/>
      <c r="PXN25" s="246"/>
      <c r="PXO25" s="246"/>
      <c r="PXP25" s="245"/>
      <c r="PXQ25" s="246"/>
      <c r="PXR25" s="246"/>
      <c r="PXS25" s="246"/>
      <c r="PXT25" s="246"/>
      <c r="PXU25" s="245"/>
      <c r="PXV25" s="246"/>
      <c r="PXW25" s="246"/>
      <c r="PXX25" s="246"/>
      <c r="PXY25" s="246"/>
      <c r="PXZ25" s="245"/>
      <c r="PYA25" s="246"/>
      <c r="PYB25" s="246"/>
      <c r="PYC25" s="246"/>
      <c r="PYD25" s="246"/>
      <c r="PYE25" s="245"/>
      <c r="PYF25" s="246"/>
      <c r="PYG25" s="246"/>
      <c r="PYH25" s="246"/>
      <c r="PYI25" s="246"/>
      <c r="PYJ25" s="245"/>
      <c r="PYK25" s="246"/>
      <c r="PYL25" s="246"/>
      <c r="PYM25" s="246"/>
      <c r="PYN25" s="246"/>
      <c r="PYO25" s="245"/>
      <c r="PYP25" s="246"/>
      <c r="PYQ25" s="246"/>
      <c r="PYR25" s="246"/>
      <c r="PYS25" s="246"/>
      <c r="PYT25" s="245"/>
      <c r="PYU25" s="246"/>
      <c r="PYV25" s="246"/>
      <c r="PYW25" s="246"/>
      <c r="PYX25" s="246"/>
      <c r="PYY25" s="245"/>
      <c r="PYZ25" s="246"/>
      <c r="PZA25" s="246"/>
      <c r="PZB25" s="246"/>
      <c r="PZC25" s="246"/>
      <c r="PZD25" s="245"/>
      <c r="PZE25" s="246"/>
      <c r="PZF25" s="246"/>
      <c r="PZG25" s="246"/>
      <c r="PZH25" s="246"/>
      <c r="PZI25" s="245"/>
      <c r="PZJ25" s="246"/>
      <c r="PZK25" s="246"/>
      <c r="PZL25" s="246"/>
      <c r="PZM25" s="246"/>
      <c r="PZN25" s="245"/>
      <c r="PZO25" s="246"/>
      <c r="PZP25" s="246"/>
      <c r="PZQ25" s="246"/>
      <c r="PZR25" s="246"/>
      <c r="PZS25" s="245"/>
      <c r="PZT25" s="246"/>
      <c r="PZU25" s="246"/>
      <c r="PZV25" s="246"/>
      <c r="PZW25" s="246"/>
      <c r="PZX25" s="245"/>
      <c r="PZY25" s="246"/>
      <c r="PZZ25" s="246"/>
      <c r="QAA25" s="246"/>
      <c r="QAB25" s="246"/>
      <c r="QAC25" s="245"/>
      <c r="QAD25" s="246"/>
      <c r="QAE25" s="246"/>
      <c r="QAF25" s="246"/>
      <c r="QAG25" s="246"/>
      <c r="QAH25" s="245"/>
      <c r="QAI25" s="246"/>
      <c r="QAJ25" s="246"/>
      <c r="QAK25" s="246"/>
      <c r="QAL25" s="246"/>
      <c r="QAM25" s="245"/>
      <c r="QAN25" s="246"/>
      <c r="QAO25" s="246"/>
      <c r="QAP25" s="246"/>
      <c r="QAQ25" s="246"/>
      <c r="QAR25" s="245"/>
      <c r="QAS25" s="246"/>
      <c r="QAT25" s="246"/>
      <c r="QAU25" s="246"/>
      <c r="QAV25" s="246"/>
      <c r="QAW25" s="245"/>
      <c r="QAX25" s="246"/>
      <c r="QAY25" s="246"/>
      <c r="QAZ25" s="246"/>
      <c r="QBA25" s="246"/>
      <c r="QBB25" s="245"/>
      <c r="QBC25" s="246"/>
      <c r="QBD25" s="246"/>
      <c r="QBE25" s="246"/>
      <c r="QBF25" s="246"/>
      <c r="QBG25" s="245"/>
      <c r="QBH25" s="246"/>
      <c r="QBI25" s="246"/>
      <c r="QBJ25" s="246"/>
      <c r="QBK25" s="246"/>
      <c r="QBL25" s="245"/>
      <c r="QBM25" s="246"/>
      <c r="QBN25" s="246"/>
      <c r="QBO25" s="246"/>
      <c r="QBP25" s="246"/>
      <c r="QBQ25" s="245"/>
      <c r="QBR25" s="246"/>
      <c r="QBS25" s="246"/>
      <c r="QBT25" s="246"/>
      <c r="QBU25" s="246"/>
      <c r="QBV25" s="245"/>
      <c r="QBW25" s="246"/>
      <c r="QBX25" s="246"/>
      <c r="QBY25" s="246"/>
      <c r="QBZ25" s="246"/>
      <c r="QCA25" s="245"/>
      <c r="QCB25" s="246"/>
      <c r="QCC25" s="246"/>
      <c r="QCD25" s="246"/>
      <c r="QCE25" s="246"/>
      <c r="QCF25" s="245"/>
      <c r="QCG25" s="246"/>
      <c r="QCH25" s="246"/>
      <c r="QCI25" s="246"/>
      <c r="QCJ25" s="246"/>
      <c r="QCK25" s="245"/>
      <c r="QCL25" s="246"/>
      <c r="QCM25" s="246"/>
      <c r="QCN25" s="246"/>
      <c r="QCO25" s="246"/>
      <c r="QCP25" s="245"/>
      <c r="QCQ25" s="246"/>
      <c r="QCR25" s="246"/>
      <c r="QCS25" s="246"/>
      <c r="QCT25" s="246"/>
      <c r="QCU25" s="245"/>
      <c r="QCV25" s="246"/>
      <c r="QCW25" s="246"/>
      <c r="QCX25" s="246"/>
      <c r="QCY25" s="246"/>
      <c r="QCZ25" s="245"/>
      <c r="QDA25" s="246"/>
      <c r="QDB25" s="246"/>
      <c r="QDC25" s="246"/>
      <c r="QDD25" s="246"/>
      <c r="QDE25" s="245"/>
      <c r="QDF25" s="246"/>
      <c r="QDG25" s="246"/>
      <c r="QDH25" s="246"/>
      <c r="QDI25" s="246"/>
      <c r="QDJ25" s="245"/>
      <c r="QDK25" s="246"/>
      <c r="QDL25" s="246"/>
      <c r="QDM25" s="246"/>
      <c r="QDN25" s="246"/>
      <c r="QDO25" s="245"/>
      <c r="QDP25" s="246"/>
      <c r="QDQ25" s="246"/>
      <c r="QDR25" s="246"/>
      <c r="QDS25" s="246"/>
      <c r="QDT25" s="245"/>
      <c r="QDU25" s="246"/>
      <c r="QDV25" s="246"/>
      <c r="QDW25" s="246"/>
      <c r="QDX25" s="246"/>
      <c r="QDY25" s="245"/>
      <c r="QDZ25" s="246"/>
      <c r="QEA25" s="246"/>
      <c r="QEB25" s="246"/>
      <c r="QEC25" s="246"/>
      <c r="QED25" s="245"/>
      <c r="QEE25" s="246"/>
      <c r="QEF25" s="246"/>
      <c r="QEG25" s="246"/>
      <c r="QEH25" s="246"/>
      <c r="QEI25" s="245"/>
      <c r="QEJ25" s="246"/>
      <c r="QEK25" s="246"/>
      <c r="QEL25" s="246"/>
      <c r="QEM25" s="246"/>
      <c r="QEN25" s="245"/>
      <c r="QEO25" s="246"/>
      <c r="QEP25" s="246"/>
      <c r="QEQ25" s="246"/>
      <c r="QER25" s="246"/>
      <c r="QES25" s="245"/>
      <c r="QET25" s="246"/>
      <c r="QEU25" s="246"/>
      <c r="QEV25" s="246"/>
      <c r="QEW25" s="246"/>
      <c r="QEX25" s="245"/>
      <c r="QEY25" s="246"/>
      <c r="QEZ25" s="246"/>
      <c r="QFA25" s="246"/>
      <c r="QFB25" s="246"/>
      <c r="QFC25" s="245"/>
      <c r="QFD25" s="246"/>
      <c r="QFE25" s="246"/>
      <c r="QFF25" s="246"/>
      <c r="QFG25" s="246"/>
      <c r="QFH25" s="245"/>
      <c r="QFI25" s="246"/>
      <c r="QFJ25" s="246"/>
      <c r="QFK25" s="246"/>
      <c r="QFL25" s="246"/>
      <c r="QFM25" s="245"/>
      <c r="QFN25" s="246"/>
      <c r="QFO25" s="246"/>
      <c r="QFP25" s="246"/>
      <c r="QFQ25" s="246"/>
      <c r="QFR25" s="245"/>
      <c r="QFS25" s="246"/>
      <c r="QFT25" s="246"/>
      <c r="QFU25" s="246"/>
      <c r="QFV25" s="246"/>
      <c r="QFW25" s="245"/>
      <c r="QFX25" s="246"/>
      <c r="QFY25" s="246"/>
      <c r="QFZ25" s="246"/>
      <c r="QGA25" s="246"/>
      <c r="QGB25" s="245"/>
      <c r="QGC25" s="246"/>
      <c r="QGD25" s="246"/>
      <c r="QGE25" s="246"/>
      <c r="QGF25" s="246"/>
      <c r="QGG25" s="245"/>
      <c r="QGH25" s="246"/>
      <c r="QGI25" s="246"/>
      <c r="QGJ25" s="246"/>
      <c r="QGK25" s="246"/>
      <c r="QGL25" s="245"/>
      <c r="QGM25" s="246"/>
      <c r="QGN25" s="246"/>
      <c r="QGO25" s="246"/>
      <c r="QGP25" s="246"/>
      <c r="QGQ25" s="245"/>
      <c r="QGR25" s="246"/>
      <c r="QGS25" s="246"/>
      <c r="QGT25" s="246"/>
      <c r="QGU25" s="246"/>
      <c r="QGV25" s="245"/>
      <c r="QGW25" s="246"/>
      <c r="QGX25" s="246"/>
      <c r="QGY25" s="246"/>
      <c r="QGZ25" s="246"/>
      <c r="QHA25" s="245"/>
      <c r="QHB25" s="246"/>
      <c r="QHC25" s="246"/>
      <c r="QHD25" s="246"/>
      <c r="QHE25" s="246"/>
      <c r="QHF25" s="245"/>
      <c r="QHG25" s="246"/>
      <c r="QHH25" s="246"/>
      <c r="QHI25" s="246"/>
      <c r="QHJ25" s="246"/>
      <c r="QHK25" s="245"/>
      <c r="QHL25" s="246"/>
      <c r="QHM25" s="246"/>
      <c r="QHN25" s="246"/>
      <c r="QHO25" s="246"/>
      <c r="QHP25" s="245"/>
      <c r="QHQ25" s="246"/>
      <c r="QHR25" s="246"/>
      <c r="QHS25" s="246"/>
      <c r="QHT25" s="246"/>
      <c r="QHU25" s="245"/>
      <c r="QHV25" s="246"/>
      <c r="QHW25" s="246"/>
      <c r="QHX25" s="246"/>
      <c r="QHY25" s="246"/>
      <c r="QHZ25" s="245"/>
      <c r="QIA25" s="246"/>
      <c r="QIB25" s="246"/>
      <c r="QIC25" s="246"/>
      <c r="QID25" s="246"/>
      <c r="QIE25" s="245"/>
      <c r="QIF25" s="246"/>
      <c r="QIG25" s="246"/>
      <c r="QIH25" s="246"/>
      <c r="QII25" s="246"/>
      <c r="QIJ25" s="245"/>
      <c r="QIK25" s="246"/>
      <c r="QIL25" s="246"/>
      <c r="QIM25" s="246"/>
      <c r="QIN25" s="246"/>
      <c r="QIO25" s="245"/>
      <c r="QIP25" s="246"/>
      <c r="QIQ25" s="246"/>
      <c r="QIR25" s="246"/>
      <c r="QIS25" s="246"/>
      <c r="QIT25" s="245"/>
      <c r="QIU25" s="246"/>
      <c r="QIV25" s="246"/>
      <c r="QIW25" s="246"/>
      <c r="QIX25" s="246"/>
      <c r="QIY25" s="245"/>
      <c r="QIZ25" s="246"/>
      <c r="QJA25" s="246"/>
      <c r="QJB25" s="246"/>
      <c r="QJC25" s="246"/>
      <c r="QJD25" s="245"/>
      <c r="QJE25" s="246"/>
      <c r="QJF25" s="246"/>
      <c r="QJG25" s="246"/>
      <c r="QJH25" s="246"/>
      <c r="QJI25" s="245"/>
      <c r="QJJ25" s="246"/>
      <c r="QJK25" s="246"/>
      <c r="QJL25" s="246"/>
      <c r="QJM25" s="246"/>
      <c r="QJN25" s="245"/>
      <c r="QJO25" s="246"/>
      <c r="QJP25" s="246"/>
      <c r="QJQ25" s="246"/>
      <c r="QJR25" s="246"/>
      <c r="QJS25" s="245"/>
      <c r="QJT25" s="246"/>
      <c r="QJU25" s="246"/>
      <c r="QJV25" s="246"/>
      <c r="QJW25" s="246"/>
      <c r="QJX25" s="245"/>
      <c r="QJY25" s="246"/>
      <c r="QJZ25" s="246"/>
      <c r="QKA25" s="246"/>
      <c r="QKB25" s="246"/>
      <c r="QKC25" s="245"/>
      <c r="QKD25" s="246"/>
      <c r="QKE25" s="246"/>
      <c r="QKF25" s="246"/>
      <c r="QKG25" s="246"/>
      <c r="QKH25" s="245"/>
      <c r="QKI25" s="246"/>
      <c r="QKJ25" s="246"/>
      <c r="QKK25" s="246"/>
      <c r="QKL25" s="246"/>
      <c r="QKM25" s="245"/>
      <c r="QKN25" s="246"/>
      <c r="QKO25" s="246"/>
      <c r="QKP25" s="246"/>
      <c r="QKQ25" s="246"/>
      <c r="QKR25" s="245"/>
      <c r="QKS25" s="246"/>
      <c r="QKT25" s="246"/>
      <c r="QKU25" s="246"/>
      <c r="QKV25" s="246"/>
      <c r="QKW25" s="245"/>
      <c r="QKX25" s="246"/>
      <c r="QKY25" s="246"/>
      <c r="QKZ25" s="246"/>
      <c r="QLA25" s="246"/>
      <c r="QLB25" s="245"/>
      <c r="QLC25" s="246"/>
      <c r="QLD25" s="246"/>
      <c r="QLE25" s="246"/>
      <c r="QLF25" s="246"/>
      <c r="QLG25" s="245"/>
      <c r="QLH25" s="246"/>
      <c r="QLI25" s="246"/>
      <c r="QLJ25" s="246"/>
      <c r="QLK25" s="246"/>
      <c r="QLL25" s="245"/>
      <c r="QLM25" s="246"/>
      <c r="QLN25" s="246"/>
      <c r="QLO25" s="246"/>
      <c r="QLP25" s="246"/>
      <c r="QLQ25" s="245"/>
      <c r="QLR25" s="246"/>
      <c r="QLS25" s="246"/>
      <c r="QLT25" s="246"/>
      <c r="QLU25" s="246"/>
      <c r="QLV25" s="245"/>
      <c r="QLW25" s="246"/>
      <c r="QLX25" s="246"/>
      <c r="QLY25" s="246"/>
      <c r="QLZ25" s="246"/>
      <c r="QMA25" s="245"/>
      <c r="QMB25" s="246"/>
      <c r="QMC25" s="246"/>
      <c r="QMD25" s="246"/>
      <c r="QME25" s="246"/>
      <c r="QMF25" s="245"/>
      <c r="QMG25" s="246"/>
      <c r="QMH25" s="246"/>
      <c r="QMI25" s="246"/>
      <c r="QMJ25" s="246"/>
      <c r="QMK25" s="245"/>
      <c r="QML25" s="246"/>
      <c r="QMM25" s="246"/>
      <c r="QMN25" s="246"/>
      <c r="QMO25" s="246"/>
      <c r="QMP25" s="245"/>
      <c r="QMQ25" s="246"/>
      <c r="QMR25" s="246"/>
      <c r="QMS25" s="246"/>
      <c r="QMT25" s="246"/>
      <c r="QMU25" s="245"/>
      <c r="QMV25" s="246"/>
      <c r="QMW25" s="246"/>
      <c r="QMX25" s="246"/>
      <c r="QMY25" s="246"/>
      <c r="QMZ25" s="245"/>
      <c r="QNA25" s="246"/>
      <c r="QNB25" s="246"/>
      <c r="QNC25" s="246"/>
      <c r="QND25" s="246"/>
      <c r="QNE25" s="245"/>
      <c r="QNF25" s="246"/>
      <c r="QNG25" s="246"/>
      <c r="QNH25" s="246"/>
      <c r="QNI25" s="246"/>
      <c r="QNJ25" s="245"/>
      <c r="QNK25" s="246"/>
      <c r="QNL25" s="246"/>
      <c r="QNM25" s="246"/>
      <c r="QNN25" s="246"/>
      <c r="QNO25" s="245"/>
      <c r="QNP25" s="246"/>
      <c r="QNQ25" s="246"/>
      <c r="QNR25" s="246"/>
      <c r="QNS25" s="246"/>
      <c r="QNT25" s="245"/>
      <c r="QNU25" s="246"/>
      <c r="QNV25" s="246"/>
      <c r="QNW25" s="246"/>
      <c r="QNX25" s="246"/>
      <c r="QNY25" s="245"/>
      <c r="QNZ25" s="246"/>
      <c r="QOA25" s="246"/>
      <c r="QOB25" s="246"/>
      <c r="QOC25" s="246"/>
      <c r="QOD25" s="245"/>
      <c r="QOE25" s="246"/>
      <c r="QOF25" s="246"/>
      <c r="QOG25" s="246"/>
      <c r="QOH25" s="246"/>
      <c r="QOI25" s="245"/>
      <c r="QOJ25" s="246"/>
      <c r="QOK25" s="246"/>
      <c r="QOL25" s="246"/>
      <c r="QOM25" s="246"/>
      <c r="QON25" s="245"/>
      <c r="QOO25" s="246"/>
      <c r="QOP25" s="246"/>
      <c r="QOQ25" s="246"/>
      <c r="QOR25" s="246"/>
      <c r="QOS25" s="245"/>
      <c r="QOT25" s="246"/>
      <c r="QOU25" s="246"/>
      <c r="QOV25" s="246"/>
      <c r="QOW25" s="246"/>
      <c r="QOX25" s="245"/>
      <c r="QOY25" s="246"/>
      <c r="QOZ25" s="246"/>
      <c r="QPA25" s="246"/>
      <c r="QPB25" s="246"/>
      <c r="QPC25" s="245"/>
      <c r="QPD25" s="246"/>
      <c r="QPE25" s="246"/>
      <c r="QPF25" s="246"/>
      <c r="QPG25" s="246"/>
      <c r="QPH25" s="245"/>
      <c r="QPI25" s="246"/>
      <c r="QPJ25" s="246"/>
      <c r="QPK25" s="246"/>
      <c r="QPL25" s="246"/>
      <c r="QPM25" s="245"/>
      <c r="QPN25" s="246"/>
      <c r="QPO25" s="246"/>
      <c r="QPP25" s="246"/>
      <c r="QPQ25" s="246"/>
      <c r="QPR25" s="245"/>
      <c r="QPS25" s="246"/>
      <c r="QPT25" s="246"/>
      <c r="QPU25" s="246"/>
      <c r="QPV25" s="246"/>
      <c r="QPW25" s="245"/>
      <c r="QPX25" s="246"/>
      <c r="QPY25" s="246"/>
      <c r="QPZ25" s="246"/>
      <c r="QQA25" s="246"/>
      <c r="QQB25" s="245"/>
      <c r="QQC25" s="246"/>
      <c r="QQD25" s="246"/>
      <c r="QQE25" s="246"/>
      <c r="QQF25" s="246"/>
      <c r="QQG25" s="245"/>
      <c r="QQH25" s="246"/>
      <c r="QQI25" s="246"/>
      <c r="QQJ25" s="246"/>
      <c r="QQK25" s="246"/>
      <c r="QQL25" s="245"/>
      <c r="QQM25" s="246"/>
      <c r="QQN25" s="246"/>
      <c r="QQO25" s="246"/>
      <c r="QQP25" s="246"/>
      <c r="QQQ25" s="245"/>
      <c r="QQR25" s="246"/>
      <c r="QQS25" s="246"/>
      <c r="QQT25" s="246"/>
      <c r="QQU25" s="246"/>
      <c r="QQV25" s="245"/>
      <c r="QQW25" s="246"/>
      <c r="QQX25" s="246"/>
      <c r="QQY25" s="246"/>
      <c r="QQZ25" s="246"/>
      <c r="QRA25" s="245"/>
      <c r="QRB25" s="246"/>
      <c r="QRC25" s="246"/>
      <c r="QRD25" s="246"/>
      <c r="QRE25" s="246"/>
      <c r="QRF25" s="245"/>
      <c r="QRG25" s="246"/>
      <c r="QRH25" s="246"/>
      <c r="QRI25" s="246"/>
      <c r="QRJ25" s="246"/>
      <c r="QRK25" s="245"/>
      <c r="QRL25" s="246"/>
      <c r="QRM25" s="246"/>
      <c r="QRN25" s="246"/>
      <c r="QRO25" s="246"/>
      <c r="QRP25" s="245"/>
      <c r="QRQ25" s="246"/>
      <c r="QRR25" s="246"/>
      <c r="QRS25" s="246"/>
      <c r="QRT25" s="246"/>
      <c r="QRU25" s="245"/>
      <c r="QRV25" s="246"/>
      <c r="QRW25" s="246"/>
      <c r="QRX25" s="246"/>
      <c r="QRY25" s="246"/>
      <c r="QRZ25" s="245"/>
      <c r="QSA25" s="246"/>
      <c r="QSB25" s="246"/>
      <c r="QSC25" s="246"/>
      <c r="QSD25" s="246"/>
      <c r="QSE25" s="245"/>
      <c r="QSF25" s="246"/>
      <c r="QSG25" s="246"/>
      <c r="QSH25" s="246"/>
      <c r="QSI25" s="246"/>
      <c r="QSJ25" s="245"/>
      <c r="QSK25" s="246"/>
      <c r="QSL25" s="246"/>
      <c r="QSM25" s="246"/>
      <c r="QSN25" s="246"/>
      <c r="QSO25" s="245"/>
      <c r="QSP25" s="246"/>
      <c r="QSQ25" s="246"/>
      <c r="QSR25" s="246"/>
      <c r="QSS25" s="246"/>
      <c r="QST25" s="245"/>
      <c r="QSU25" s="246"/>
      <c r="QSV25" s="246"/>
      <c r="QSW25" s="246"/>
      <c r="QSX25" s="246"/>
      <c r="QSY25" s="245"/>
      <c r="QSZ25" s="246"/>
      <c r="QTA25" s="246"/>
      <c r="QTB25" s="246"/>
      <c r="QTC25" s="246"/>
      <c r="QTD25" s="245"/>
      <c r="QTE25" s="246"/>
      <c r="QTF25" s="246"/>
      <c r="QTG25" s="246"/>
      <c r="QTH25" s="246"/>
      <c r="QTI25" s="245"/>
      <c r="QTJ25" s="246"/>
      <c r="QTK25" s="246"/>
      <c r="QTL25" s="246"/>
      <c r="QTM25" s="246"/>
      <c r="QTN25" s="245"/>
      <c r="QTO25" s="246"/>
      <c r="QTP25" s="246"/>
      <c r="QTQ25" s="246"/>
      <c r="QTR25" s="246"/>
      <c r="QTS25" s="245"/>
      <c r="QTT25" s="246"/>
      <c r="QTU25" s="246"/>
      <c r="QTV25" s="246"/>
      <c r="QTW25" s="246"/>
      <c r="QTX25" s="245"/>
      <c r="QTY25" s="246"/>
      <c r="QTZ25" s="246"/>
      <c r="QUA25" s="246"/>
      <c r="QUB25" s="246"/>
      <c r="QUC25" s="245"/>
      <c r="QUD25" s="246"/>
      <c r="QUE25" s="246"/>
      <c r="QUF25" s="246"/>
      <c r="QUG25" s="246"/>
      <c r="QUH25" s="245"/>
      <c r="QUI25" s="246"/>
      <c r="QUJ25" s="246"/>
      <c r="QUK25" s="246"/>
      <c r="QUL25" s="246"/>
      <c r="QUM25" s="245"/>
      <c r="QUN25" s="246"/>
      <c r="QUO25" s="246"/>
      <c r="QUP25" s="246"/>
      <c r="QUQ25" s="246"/>
      <c r="QUR25" s="245"/>
      <c r="QUS25" s="246"/>
      <c r="QUT25" s="246"/>
      <c r="QUU25" s="246"/>
      <c r="QUV25" s="246"/>
      <c r="QUW25" s="245"/>
      <c r="QUX25" s="246"/>
      <c r="QUY25" s="246"/>
      <c r="QUZ25" s="246"/>
      <c r="QVA25" s="246"/>
      <c r="QVB25" s="245"/>
      <c r="QVC25" s="246"/>
      <c r="QVD25" s="246"/>
      <c r="QVE25" s="246"/>
      <c r="QVF25" s="246"/>
      <c r="QVG25" s="245"/>
      <c r="QVH25" s="246"/>
      <c r="QVI25" s="246"/>
      <c r="QVJ25" s="246"/>
      <c r="QVK25" s="246"/>
      <c r="QVL25" s="245"/>
      <c r="QVM25" s="246"/>
      <c r="QVN25" s="246"/>
      <c r="QVO25" s="246"/>
      <c r="QVP25" s="246"/>
      <c r="QVQ25" s="245"/>
      <c r="QVR25" s="246"/>
      <c r="QVS25" s="246"/>
      <c r="QVT25" s="246"/>
      <c r="QVU25" s="246"/>
      <c r="QVV25" s="245"/>
      <c r="QVW25" s="246"/>
      <c r="QVX25" s="246"/>
      <c r="QVY25" s="246"/>
      <c r="QVZ25" s="246"/>
      <c r="QWA25" s="245"/>
      <c r="QWB25" s="246"/>
      <c r="QWC25" s="246"/>
      <c r="QWD25" s="246"/>
      <c r="QWE25" s="246"/>
      <c r="QWF25" s="245"/>
      <c r="QWG25" s="246"/>
      <c r="QWH25" s="246"/>
      <c r="QWI25" s="246"/>
      <c r="QWJ25" s="246"/>
      <c r="QWK25" s="245"/>
      <c r="QWL25" s="246"/>
      <c r="QWM25" s="246"/>
      <c r="QWN25" s="246"/>
      <c r="QWO25" s="246"/>
      <c r="QWP25" s="245"/>
      <c r="QWQ25" s="246"/>
      <c r="QWR25" s="246"/>
      <c r="QWS25" s="246"/>
      <c r="QWT25" s="246"/>
      <c r="QWU25" s="245"/>
      <c r="QWV25" s="246"/>
      <c r="QWW25" s="246"/>
      <c r="QWX25" s="246"/>
      <c r="QWY25" s="246"/>
      <c r="QWZ25" s="245"/>
      <c r="QXA25" s="246"/>
      <c r="QXB25" s="246"/>
      <c r="QXC25" s="246"/>
      <c r="QXD25" s="246"/>
      <c r="QXE25" s="245"/>
      <c r="QXF25" s="246"/>
      <c r="QXG25" s="246"/>
      <c r="QXH25" s="246"/>
      <c r="QXI25" s="246"/>
      <c r="QXJ25" s="245"/>
      <c r="QXK25" s="246"/>
      <c r="QXL25" s="246"/>
      <c r="QXM25" s="246"/>
      <c r="QXN25" s="246"/>
      <c r="QXO25" s="245"/>
      <c r="QXP25" s="246"/>
      <c r="QXQ25" s="246"/>
      <c r="QXR25" s="246"/>
      <c r="QXS25" s="246"/>
      <c r="QXT25" s="245"/>
      <c r="QXU25" s="246"/>
      <c r="QXV25" s="246"/>
      <c r="QXW25" s="246"/>
      <c r="QXX25" s="246"/>
      <c r="QXY25" s="245"/>
      <c r="QXZ25" s="246"/>
      <c r="QYA25" s="246"/>
      <c r="QYB25" s="246"/>
      <c r="QYC25" s="246"/>
      <c r="QYD25" s="245"/>
      <c r="QYE25" s="246"/>
      <c r="QYF25" s="246"/>
      <c r="QYG25" s="246"/>
      <c r="QYH25" s="246"/>
      <c r="QYI25" s="245"/>
      <c r="QYJ25" s="246"/>
      <c r="QYK25" s="246"/>
      <c r="QYL25" s="246"/>
      <c r="QYM25" s="246"/>
      <c r="QYN25" s="245"/>
      <c r="QYO25" s="246"/>
      <c r="QYP25" s="246"/>
      <c r="QYQ25" s="246"/>
      <c r="QYR25" s="246"/>
      <c r="QYS25" s="245"/>
      <c r="QYT25" s="246"/>
      <c r="QYU25" s="246"/>
      <c r="QYV25" s="246"/>
      <c r="QYW25" s="246"/>
      <c r="QYX25" s="245"/>
      <c r="QYY25" s="246"/>
      <c r="QYZ25" s="246"/>
      <c r="QZA25" s="246"/>
      <c r="QZB25" s="246"/>
      <c r="QZC25" s="245"/>
      <c r="QZD25" s="246"/>
      <c r="QZE25" s="246"/>
      <c r="QZF25" s="246"/>
      <c r="QZG25" s="246"/>
      <c r="QZH25" s="245"/>
      <c r="QZI25" s="246"/>
      <c r="QZJ25" s="246"/>
      <c r="QZK25" s="246"/>
      <c r="QZL25" s="246"/>
      <c r="QZM25" s="245"/>
      <c r="QZN25" s="246"/>
      <c r="QZO25" s="246"/>
      <c r="QZP25" s="246"/>
      <c r="QZQ25" s="246"/>
      <c r="QZR25" s="245"/>
      <c r="QZS25" s="246"/>
      <c r="QZT25" s="246"/>
      <c r="QZU25" s="246"/>
      <c r="QZV25" s="246"/>
      <c r="QZW25" s="245"/>
      <c r="QZX25" s="246"/>
      <c r="QZY25" s="246"/>
      <c r="QZZ25" s="246"/>
      <c r="RAA25" s="246"/>
      <c r="RAB25" s="245"/>
      <c r="RAC25" s="246"/>
      <c r="RAD25" s="246"/>
      <c r="RAE25" s="246"/>
      <c r="RAF25" s="246"/>
      <c r="RAG25" s="245"/>
      <c r="RAH25" s="246"/>
      <c r="RAI25" s="246"/>
      <c r="RAJ25" s="246"/>
      <c r="RAK25" s="246"/>
      <c r="RAL25" s="245"/>
      <c r="RAM25" s="246"/>
      <c r="RAN25" s="246"/>
      <c r="RAO25" s="246"/>
      <c r="RAP25" s="246"/>
      <c r="RAQ25" s="245"/>
      <c r="RAR25" s="246"/>
      <c r="RAS25" s="246"/>
      <c r="RAT25" s="246"/>
      <c r="RAU25" s="246"/>
      <c r="RAV25" s="245"/>
      <c r="RAW25" s="246"/>
      <c r="RAX25" s="246"/>
      <c r="RAY25" s="246"/>
      <c r="RAZ25" s="246"/>
      <c r="RBA25" s="245"/>
      <c r="RBB25" s="246"/>
      <c r="RBC25" s="246"/>
      <c r="RBD25" s="246"/>
      <c r="RBE25" s="246"/>
      <c r="RBF25" s="245"/>
      <c r="RBG25" s="246"/>
      <c r="RBH25" s="246"/>
      <c r="RBI25" s="246"/>
      <c r="RBJ25" s="246"/>
      <c r="RBK25" s="245"/>
      <c r="RBL25" s="246"/>
      <c r="RBM25" s="246"/>
      <c r="RBN25" s="246"/>
      <c r="RBO25" s="246"/>
      <c r="RBP25" s="245"/>
      <c r="RBQ25" s="246"/>
      <c r="RBR25" s="246"/>
      <c r="RBS25" s="246"/>
      <c r="RBT25" s="246"/>
      <c r="RBU25" s="245"/>
      <c r="RBV25" s="246"/>
      <c r="RBW25" s="246"/>
      <c r="RBX25" s="246"/>
      <c r="RBY25" s="246"/>
      <c r="RBZ25" s="245"/>
      <c r="RCA25" s="246"/>
      <c r="RCB25" s="246"/>
      <c r="RCC25" s="246"/>
      <c r="RCD25" s="246"/>
      <c r="RCE25" s="245"/>
      <c r="RCF25" s="246"/>
      <c r="RCG25" s="246"/>
      <c r="RCH25" s="246"/>
      <c r="RCI25" s="246"/>
      <c r="RCJ25" s="245"/>
      <c r="RCK25" s="246"/>
      <c r="RCL25" s="246"/>
      <c r="RCM25" s="246"/>
      <c r="RCN25" s="246"/>
      <c r="RCO25" s="245"/>
      <c r="RCP25" s="246"/>
      <c r="RCQ25" s="246"/>
      <c r="RCR25" s="246"/>
      <c r="RCS25" s="246"/>
      <c r="RCT25" s="245"/>
      <c r="RCU25" s="246"/>
      <c r="RCV25" s="246"/>
      <c r="RCW25" s="246"/>
      <c r="RCX25" s="246"/>
      <c r="RCY25" s="245"/>
      <c r="RCZ25" s="246"/>
      <c r="RDA25" s="246"/>
      <c r="RDB25" s="246"/>
      <c r="RDC25" s="246"/>
      <c r="RDD25" s="245"/>
      <c r="RDE25" s="246"/>
      <c r="RDF25" s="246"/>
      <c r="RDG25" s="246"/>
      <c r="RDH25" s="246"/>
      <c r="RDI25" s="245"/>
      <c r="RDJ25" s="246"/>
      <c r="RDK25" s="246"/>
      <c r="RDL25" s="246"/>
      <c r="RDM25" s="246"/>
      <c r="RDN25" s="245"/>
      <c r="RDO25" s="246"/>
      <c r="RDP25" s="246"/>
      <c r="RDQ25" s="246"/>
      <c r="RDR25" s="246"/>
      <c r="RDS25" s="245"/>
      <c r="RDT25" s="246"/>
      <c r="RDU25" s="246"/>
      <c r="RDV25" s="246"/>
      <c r="RDW25" s="246"/>
      <c r="RDX25" s="245"/>
      <c r="RDY25" s="246"/>
      <c r="RDZ25" s="246"/>
      <c r="REA25" s="246"/>
      <c r="REB25" s="246"/>
      <c r="REC25" s="245"/>
      <c r="RED25" s="246"/>
      <c r="REE25" s="246"/>
      <c r="REF25" s="246"/>
      <c r="REG25" s="246"/>
      <c r="REH25" s="245"/>
      <c r="REI25" s="246"/>
      <c r="REJ25" s="246"/>
      <c r="REK25" s="246"/>
      <c r="REL25" s="246"/>
      <c r="REM25" s="245"/>
      <c r="REN25" s="246"/>
      <c r="REO25" s="246"/>
      <c r="REP25" s="246"/>
      <c r="REQ25" s="246"/>
      <c r="RER25" s="245"/>
      <c r="RES25" s="246"/>
      <c r="RET25" s="246"/>
      <c r="REU25" s="246"/>
      <c r="REV25" s="246"/>
      <c r="REW25" s="245"/>
      <c r="REX25" s="246"/>
      <c r="REY25" s="246"/>
      <c r="REZ25" s="246"/>
      <c r="RFA25" s="246"/>
      <c r="RFB25" s="245"/>
      <c r="RFC25" s="246"/>
      <c r="RFD25" s="246"/>
      <c r="RFE25" s="246"/>
      <c r="RFF25" s="246"/>
      <c r="RFG25" s="245"/>
      <c r="RFH25" s="246"/>
      <c r="RFI25" s="246"/>
      <c r="RFJ25" s="246"/>
      <c r="RFK25" s="246"/>
      <c r="RFL25" s="245"/>
      <c r="RFM25" s="246"/>
      <c r="RFN25" s="246"/>
      <c r="RFO25" s="246"/>
      <c r="RFP25" s="246"/>
      <c r="RFQ25" s="245"/>
      <c r="RFR25" s="246"/>
      <c r="RFS25" s="246"/>
      <c r="RFT25" s="246"/>
      <c r="RFU25" s="246"/>
      <c r="RFV25" s="245"/>
      <c r="RFW25" s="246"/>
      <c r="RFX25" s="246"/>
      <c r="RFY25" s="246"/>
      <c r="RFZ25" s="246"/>
      <c r="RGA25" s="245"/>
      <c r="RGB25" s="246"/>
      <c r="RGC25" s="246"/>
      <c r="RGD25" s="246"/>
      <c r="RGE25" s="246"/>
      <c r="RGF25" s="245"/>
      <c r="RGG25" s="246"/>
      <c r="RGH25" s="246"/>
      <c r="RGI25" s="246"/>
      <c r="RGJ25" s="246"/>
      <c r="RGK25" s="245"/>
      <c r="RGL25" s="246"/>
      <c r="RGM25" s="246"/>
      <c r="RGN25" s="246"/>
      <c r="RGO25" s="246"/>
      <c r="RGP25" s="245"/>
      <c r="RGQ25" s="246"/>
      <c r="RGR25" s="246"/>
      <c r="RGS25" s="246"/>
      <c r="RGT25" s="246"/>
      <c r="RGU25" s="245"/>
      <c r="RGV25" s="246"/>
      <c r="RGW25" s="246"/>
      <c r="RGX25" s="246"/>
      <c r="RGY25" s="246"/>
      <c r="RGZ25" s="245"/>
      <c r="RHA25" s="246"/>
      <c r="RHB25" s="246"/>
      <c r="RHC25" s="246"/>
      <c r="RHD25" s="246"/>
      <c r="RHE25" s="245"/>
      <c r="RHF25" s="246"/>
      <c r="RHG25" s="246"/>
      <c r="RHH25" s="246"/>
      <c r="RHI25" s="246"/>
      <c r="RHJ25" s="245"/>
      <c r="RHK25" s="246"/>
      <c r="RHL25" s="246"/>
      <c r="RHM25" s="246"/>
      <c r="RHN25" s="246"/>
      <c r="RHO25" s="245"/>
      <c r="RHP25" s="246"/>
      <c r="RHQ25" s="246"/>
      <c r="RHR25" s="246"/>
      <c r="RHS25" s="246"/>
      <c r="RHT25" s="245"/>
      <c r="RHU25" s="246"/>
      <c r="RHV25" s="246"/>
      <c r="RHW25" s="246"/>
      <c r="RHX25" s="246"/>
      <c r="RHY25" s="245"/>
      <c r="RHZ25" s="246"/>
      <c r="RIA25" s="246"/>
      <c r="RIB25" s="246"/>
      <c r="RIC25" s="246"/>
      <c r="RID25" s="245"/>
      <c r="RIE25" s="246"/>
      <c r="RIF25" s="246"/>
      <c r="RIG25" s="246"/>
      <c r="RIH25" s="246"/>
      <c r="RII25" s="245"/>
      <c r="RIJ25" s="246"/>
      <c r="RIK25" s="246"/>
      <c r="RIL25" s="246"/>
      <c r="RIM25" s="246"/>
      <c r="RIN25" s="245"/>
      <c r="RIO25" s="246"/>
      <c r="RIP25" s="246"/>
      <c r="RIQ25" s="246"/>
      <c r="RIR25" s="246"/>
      <c r="RIS25" s="245"/>
      <c r="RIT25" s="246"/>
      <c r="RIU25" s="246"/>
      <c r="RIV25" s="246"/>
      <c r="RIW25" s="246"/>
      <c r="RIX25" s="245"/>
      <c r="RIY25" s="246"/>
      <c r="RIZ25" s="246"/>
      <c r="RJA25" s="246"/>
      <c r="RJB25" s="246"/>
      <c r="RJC25" s="245"/>
      <c r="RJD25" s="246"/>
      <c r="RJE25" s="246"/>
      <c r="RJF25" s="246"/>
      <c r="RJG25" s="246"/>
      <c r="RJH25" s="245"/>
      <c r="RJI25" s="246"/>
      <c r="RJJ25" s="246"/>
      <c r="RJK25" s="246"/>
      <c r="RJL25" s="246"/>
      <c r="RJM25" s="245"/>
      <c r="RJN25" s="246"/>
      <c r="RJO25" s="246"/>
      <c r="RJP25" s="246"/>
      <c r="RJQ25" s="246"/>
      <c r="RJR25" s="245"/>
      <c r="RJS25" s="246"/>
      <c r="RJT25" s="246"/>
      <c r="RJU25" s="246"/>
      <c r="RJV25" s="246"/>
      <c r="RJW25" s="245"/>
      <c r="RJX25" s="246"/>
      <c r="RJY25" s="246"/>
      <c r="RJZ25" s="246"/>
      <c r="RKA25" s="246"/>
      <c r="RKB25" s="245"/>
      <c r="RKC25" s="246"/>
      <c r="RKD25" s="246"/>
      <c r="RKE25" s="246"/>
      <c r="RKF25" s="246"/>
      <c r="RKG25" s="245"/>
      <c r="RKH25" s="246"/>
      <c r="RKI25" s="246"/>
      <c r="RKJ25" s="246"/>
      <c r="RKK25" s="246"/>
      <c r="RKL25" s="245"/>
      <c r="RKM25" s="246"/>
      <c r="RKN25" s="246"/>
      <c r="RKO25" s="246"/>
      <c r="RKP25" s="246"/>
      <c r="RKQ25" s="245"/>
      <c r="RKR25" s="246"/>
      <c r="RKS25" s="246"/>
      <c r="RKT25" s="246"/>
      <c r="RKU25" s="246"/>
      <c r="RKV25" s="245"/>
      <c r="RKW25" s="246"/>
      <c r="RKX25" s="246"/>
      <c r="RKY25" s="246"/>
      <c r="RKZ25" s="246"/>
      <c r="RLA25" s="245"/>
      <c r="RLB25" s="246"/>
      <c r="RLC25" s="246"/>
      <c r="RLD25" s="246"/>
      <c r="RLE25" s="246"/>
      <c r="RLF25" s="245"/>
      <c r="RLG25" s="246"/>
      <c r="RLH25" s="246"/>
      <c r="RLI25" s="246"/>
      <c r="RLJ25" s="246"/>
      <c r="RLK25" s="245"/>
      <c r="RLL25" s="246"/>
      <c r="RLM25" s="246"/>
      <c r="RLN25" s="246"/>
      <c r="RLO25" s="246"/>
      <c r="RLP25" s="245"/>
      <c r="RLQ25" s="246"/>
      <c r="RLR25" s="246"/>
      <c r="RLS25" s="246"/>
      <c r="RLT25" s="246"/>
      <c r="RLU25" s="245"/>
      <c r="RLV25" s="246"/>
      <c r="RLW25" s="246"/>
      <c r="RLX25" s="246"/>
      <c r="RLY25" s="246"/>
      <c r="RLZ25" s="245"/>
      <c r="RMA25" s="246"/>
      <c r="RMB25" s="246"/>
      <c r="RMC25" s="246"/>
      <c r="RMD25" s="246"/>
      <c r="RME25" s="245"/>
      <c r="RMF25" s="246"/>
      <c r="RMG25" s="246"/>
      <c r="RMH25" s="246"/>
      <c r="RMI25" s="246"/>
      <c r="RMJ25" s="245"/>
      <c r="RMK25" s="246"/>
      <c r="RML25" s="246"/>
      <c r="RMM25" s="246"/>
      <c r="RMN25" s="246"/>
      <c r="RMO25" s="245"/>
      <c r="RMP25" s="246"/>
      <c r="RMQ25" s="246"/>
      <c r="RMR25" s="246"/>
      <c r="RMS25" s="246"/>
      <c r="RMT25" s="245"/>
      <c r="RMU25" s="246"/>
      <c r="RMV25" s="246"/>
      <c r="RMW25" s="246"/>
      <c r="RMX25" s="246"/>
      <c r="RMY25" s="245"/>
      <c r="RMZ25" s="246"/>
      <c r="RNA25" s="246"/>
      <c r="RNB25" s="246"/>
      <c r="RNC25" s="246"/>
      <c r="RND25" s="245"/>
      <c r="RNE25" s="246"/>
      <c r="RNF25" s="246"/>
      <c r="RNG25" s="246"/>
      <c r="RNH25" s="246"/>
      <c r="RNI25" s="245"/>
      <c r="RNJ25" s="246"/>
      <c r="RNK25" s="246"/>
      <c r="RNL25" s="246"/>
      <c r="RNM25" s="246"/>
      <c r="RNN25" s="245"/>
      <c r="RNO25" s="246"/>
      <c r="RNP25" s="246"/>
      <c r="RNQ25" s="246"/>
      <c r="RNR25" s="246"/>
      <c r="RNS25" s="245"/>
      <c r="RNT25" s="246"/>
      <c r="RNU25" s="246"/>
      <c r="RNV25" s="246"/>
      <c r="RNW25" s="246"/>
      <c r="RNX25" s="245"/>
      <c r="RNY25" s="246"/>
      <c r="RNZ25" s="246"/>
      <c r="ROA25" s="246"/>
      <c r="ROB25" s="246"/>
      <c r="ROC25" s="245"/>
      <c r="ROD25" s="246"/>
      <c r="ROE25" s="246"/>
      <c r="ROF25" s="246"/>
      <c r="ROG25" s="246"/>
      <c r="ROH25" s="245"/>
      <c r="ROI25" s="246"/>
      <c r="ROJ25" s="246"/>
      <c r="ROK25" s="246"/>
      <c r="ROL25" s="246"/>
      <c r="ROM25" s="245"/>
      <c r="RON25" s="246"/>
      <c r="ROO25" s="246"/>
      <c r="ROP25" s="246"/>
      <c r="ROQ25" s="246"/>
      <c r="ROR25" s="245"/>
      <c r="ROS25" s="246"/>
      <c r="ROT25" s="246"/>
      <c r="ROU25" s="246"/>
      <c r="ROV25" s="246"/>
      <c r="ROW25" s="245"/>
      <c r="ROX25" s="246"/>
      <c r="ROY25" s="246"/>
      <c r="ROZ25" s="246"/>
      <c r="RPA25" s="246"/>
      <c r="RPB25" s="245"/>
      <c r="RPC25" s="246"/>
      <c r="RPD25" s="246"/>
      <c r="RPE25" s="246"/>
      <c r="RPF25" s="246"/>
      <c r="RPG25" s="245"/>
      <c r="RPH25" s="246"/>
      <c r="RPI25" s="246"/>
      <c r="RPJ25" s="246"/>
      <c r="RPK25" s="246"/>
      <c r="RPL25" s="245"/>
      <c r="RPM25" s="246"/>
      <c r="RPN25" s="246"/>
      <c r="RPO25" s="246"/>
      <c r="RPP25" s="246"/>
      <c r="RPQ25" s="245"/>
      <c r="RPR25" s="246"/>
      <c r="RPS25" s="246"/>
      <c r="RPT25" s="246"/>
      <c r="RPU25" s="246"/>
      <c r="RPV25" s="245"/>
      <c r="RPW25" s="246"/>
      <c r="RPX25" s="246"/>
      <c r="RPY25" s="246"/>
      <c r="RPZ25" s="246"/>
      <c r="RQA25" s="245"/>
      <c r="RQB25" s="246"/>
      <c r="RQC25" s="246"/>
      <c r="RQD25" s="246"/>
      <c r="RQE25" s="246"/>
      <c r="RQF25" s="245"/>
      <c r="RQG25" s="246"/>
      <c r="RQH25" s="246"/>
      <c r="RQI25" s="246"/>
      <c r="RQJ25" s="246"/>
      <c r="RQK25" s="245"/>
      <c r="RQL25" s="246"/>
      <c r="RQM25" s="246"/>
      <c r="RQN25" s="246"/>
      <c r="RQO25" s="246"/>
      <c r="RQP25" s="245"/>
      <c r="RQQ25" s="246"/>
      <c r="RQR25" s="246"/>
      <c r="RQS25" s="246"/>
      <c r="RQT25" s="246"/>
      <c r="RQU25" s="245"/>
      <c r="RQV25" s="246"/>
      <c r="RQW25" s="246"/>
      <c r="RQX25" s="246"/>
      <c r="RQY25" s="246"/>
      <c r="RQZ25" s="245"/>
      <c r="RRA25" s="246"/>
      <c r="RRB25" s="246"/>
      <c r="RRC25" s="246"/>
      <c r="RRD25" s="246"/>
      <c r="RRE25" s="245"/>
      <c r="RRF25" s="246"/>
      <c r="RRG25" s="246"/>
      <c r="RRH25" s="246"/>
      <c r="RRI25" s="246"/>
      <c r="RRJ25" s="245"/>
      <c r="RRK25" s="246"/>
      <c r="RRL25" s="246"/>
      <c r="RRM25" s="246"/>
      <c r="RRN25" s="246"/>
      <c r="RRO25" s="245"/>
      <c r="RRP25" s="246"/>
      <c r="RRQ25" s="246"/>
      <c r="RRR25" s="246"/>
      <c r="RRS25" s="246"/>
      <c r="RRT25" s="245"/>
      <c r="RRU25" s="246"/>
      <c r="RRV25" s="246"/>
      <c r="RRW25" s="246"/>
      <c r="RRX25" s="246"/>
      <c r="RRY25" s="245"/>
      <c r="RRZ25" s="246"/>
      <c r="RSA25" s="246"/>
      <c r="RSB25" s="246"/>
      <c r="RSC25" s="246"/>
      <c r="RSD25" s="245"/>
      <c r="RSE25" s="246"/>
      <c r="RSF25" s="246"/>
      <c r="RSG25" s="246"/>
      <c r="RSH25" s="246"/>
      <c r="RSI25" s="245"/>
      <c r="RSJ25" s="246"/>
      <c r="RSK25" s="246"/>
      <c r="RSL25" s="246"/>
      <c r="RSM25" s="246"/>
      <c r="RSN25" s="245"/>
      <c r="RSO25" s="246"/>
      <c r="RSP25" s="246"/>
      <c r="RSQ25" s="246"/>
      <c r="RSR25" s="246"/>
      <c r="RSS25" s="245"/>
      <c r="RST25" s="246"/>
      <c r="RSU25" s="246"/>
      <c r="RSV25" s="246"/>
      <c r="RSW25" s="246"/>
      <c r="RSX25" s="245"/>
      <c r="RSY25" s="246"/>
      <c r="RSZ25" s="246"/>
      <c r="RTA25" s="246"/>
      <c r="RTB25" s="246"/>
      <c r="RTC25" s="245"/>
      <c r="RTD25" s="246"/>
      <c r="RTE25" s="246"/>
      <c r="RTF25" s="246"/>
      <c r="RTG25" s="246"/>
      <c r="RTH25" s="245"/>
      <c r="RTI25" s="246"/>
      <c r="RTJ25" s="246"/>
      <c r="RTK25" s="246"/>
      <c r="RTL25" s="246"/>
      <c r="RTM25" s="245"/>
      <c r="RTN25" s="246"/>
      <c r="RTO25" s="246"/>
      <c r="RTP25" s="246"/>
      <c r="RTQ25" s="246"/>
      <c r="RTR25" s="245"/>
      <c r="RTS25" s="246"/>
      <c r="RTT25" s="246"/>
      <c r="RTU25" s="246"/>
      <c r="RTV25" s="246"/>
      <c r="RTW25" s="245"/>
      <c r="RTX25" s="246"/>
      <c r="RTY25" s="246"/>
      <c r="RTZ25" s="246"/>
      <c r="RUA25" s="246"/>
      <c r="RUB25" s="245"/>
      <c r="RUC25" s="246"/>
      <c r="RUD25" s="246"/>
      <c r="RUE25" s="246"/>
      <c r="RUF25" s="246"/>
      <c r="RUG25" s="245"/>
      <c r="RUH25" s="246"/>
      <c r="RUI25" s="246"/>
      <c r="RUJ25" s="246"/>
      <c r="RUK25" s="246"/>
      <c r="RUL25" s="245"/>
      <c r="RUM25" s="246"/>
      <c r="RUN25" s="246"/>
      <c r="RUO25" s="246"/>
      <c r="RUP25" s="246"/>
      <c r="RUQ25" s="245"/>
      <c r="RUR25" s="246"/>
      <c r="RUS25" s="246"/>
      <c r="RUT25" s="246"/>
      <c r="RUU25" s="246"/>
      <c r="RUV25" s="245"/>
      <c r="RUW25" s="246"/>
      <c r="RUX25" s="246"/>
      <c r="RUY25" s="246"/>
      <c r="RUZ25" s="246"/>
      <c r="RVA25" s="245"/>
      <c r="RVB25" s="246"/>
      <c r="RVC25" s="246"/>
      <c r="RVD25" s="246"/>
      <c r="RVE25" s="246"/>
      <c r="RVF25" s="245"/>
      <c r="RVG25" s="246"/>
      <c r="RVH25" s="246"/>
      <c r="RVI25" s="246"/>
      <c r="RVJ25" s="246"/>
      <c r="RVK25" s="245"/>
      <c r="RVL25" s="246"/>
      <c r="RVM25" s="246"/>
      <c r="RVN25" s="246"/>
      <c r="RVO25" s="246"/>
      <c r="RVP25" s="245"/>
      <c r="RVQ25" s="246"/>
      <c r="RVR25" s="246"/>
      <c r="RVS25" s="246"/>
      <c r="RVT25" s="246"/>
      <c r="RVU25" s="245"/>
      <c r="RVV25" s="246"/>
      <c r="RVW25" s="246"/>
      <c r="RVX25" s="246"/>
      <c r="RVY25" s="246"/>
      <c r="RVZ25" s="245"/>
      <c r="RWA25" s="246"/>
      <c r="RWB25" s="246"/>
      <c r="RWC25" s="246"/>
      <c r="RWD25" s="246"/>
      <c r="RWE25" s="245"/>
      <c r="RWF25" s="246"/>
      <c r="RWG25" s="246"/>
      <c r="RWH25" s="246"/>
      <c r="RWI25" s="246"/>
      <c r="RWJ25" s="245"/>
      <c r="RWK25" s="246"/>
      <c r="RWL25" s="246"/>
      <c r="RWM25" s="246"/>
      <c r="RWN25" s="246"/>
      <c r="RWO25" s="245"/>
      <c r="RWP25" s="246"/>
      <c r="RWQ25" s="246"/>
      <c r="RWR25" s="246"/>
      <c r="RWS25" s="246"/>
      <c r="RWT25" s="245"/>
      <c r="RWU25" s="246"/>
      <c r="RWV25" s="246"/>
      <c r="RWW25" s="246"/>
      <c r="RWX25" s="246"/>
      <c r="RWY25" s="245"/>
      <c r="RWZ25" s="246"/>
      <c r="RXA25" s="246"/>
      <c r="RXB25" s="246"/>
      <c r="RXC25" s="246"/>
      <c r="RXD25" s="245"/>
      <c r="RXE25" s="246"/>
      <c r="RXF25" s="246"/>
      <c r="RXG25" s="246"/>
      <c r="RXH25" s="246"/>
      <c r="RXI25" s="245"/>
      <c r="RXJ25" s="246"/>
      <c r="RXK25" s="246"/>
      <c r="RXL25" s="246"/>
      <c r="RXM25" s="246"/>
      <c r="RXN25" s="245"/>
      <c r="RXO25" s="246"/>
      <c r="RXP25" s="246"/>
      <c r="RXQ25" s="246"/>
      <c r="RXR25" s="246"/>
      <c r="RXS25" s="245"/>
      <c r="RXT25" s="246"/>
      <c r="RXU25" s="246"/>
      <c r="RXV25" s="246"/>
      <c r="RXW25" s="246"/>
      <c r="RXX25" s="245"/>
      <c r="RXY25" s="246"/>
      <c r="RXZ25" s="246"/>
      <c r="RYA25" s="246"/>
      <c r="RYB25" s="246"/>
      <c r="RYC25" s="245"/>
      <c r="RYD25" s="246"/>
      <c r="RYE25" s="246"/>
      <c r="RYF25" s="246"/>
      <c r="RYG25" s="246"/>
      <c r="RYH25" s="245"/>
      <c r="RYI25" s="246"/>
      <c r="RYJ25" s="246"/>
      <c r="RYK25" s="246"/>
      <c r="RYL25" s="246"/>
      <c r="RYM25" s="245"/>
      <c r="RYN25" s="246"/>
      <c r="RYO25" s="246"/>
      <c r="RYP25" s="246"/>
      <c r="RYQ25" s="246"/>
      <c r="RYR25" s="245"/>
      <c r="RYS25" s="246"/>
      <c r="RYT25" s="246"/>
      <c r="RYU25" s="246"/>
      <c r="RYV25" s="246"/>
      <c r="RYW25" s="245"/>
      <c r="RYX25" s="246"/>
      <c r="RYY25" s="246"/>
      <c r="RYZ25" s="246"/>
      <c r="RZA25" s="246"/>
      <c r="RZB25" s="245"/>
      <c r="RZC25" s="246"/>
      <c r="RZD25" s="246"/>
      <c r="RZE25" s="246"/>
      <c r="RZF25" s="246"/>
      <c r="RZG25" s="245"/>
      <c r="RZH25" s="246"/>
      <c r="RZI25" s="246"/>
      <c r="RZJ25" s="246"/>
      <c r="RZK25" s="246"/>
      <c r="RZL25" s="245"/>
      <c r="RZM25" s="246"/>
      <c r="RZN25" s="246"/>
      <c r="RZO25" s="246"/>
      <c r="RZP25" s="246"/>
      <c r="RZQ25" s="245"/>
      <c r="RZR25" s="246"/>
      <c r="RZS25" s="246"/>
      <c r="RZT25" s="246"/>
      <c r="RZU25" s="246"/>
      <c r="RZV25" s="245"/>
      <c r="RZW25" s="246"/>
      <c r="RZX25" s="246"/>
      <c r="RZY25" s="246"/>
      <c r="RZZ25" s="246"/>
      <c r="SAA25" s="245"/>
      <c r="SAB25" s="246"/>
      <c r="SAC25" s="246"/>
      <c r="SAD25" s="246"/>
      <c r="SAE25" s="246"/>
      <c r="SAF25" s="245"/>
      <c r="SAG25" s="246"/>
      <c r="SAH25" s="246"/>
      <c r="SAI25" s="246"/>
      <c r="SAJ25" s="246"/>
      <c r="SAK25" s="245"/>
      <c r="SAL25" s="246"/>
      <c r="SAM25" s="246"/>
      <c r="SAN25" s="246"/>
      <c r="SAO25" s="246"/>
      <c r="SAP25" s="245"/>
      <c r="SAQ25" s="246"/>
      <c r="SAR25" s="246"/>
      <c r="SAS25" s="246"/>
      <c r="SAT25" s="246"/>
      <c r="SAU25" s="245"/>
      <c r="SAV25" s="246"/>
      <c r="SAW25" s="246"/>
      <c r="SAX25" s="246"/>
      <c r="SAY25" s="246"/>
      <c r="SAZ25" s="245"/>
      <c r="SBA25" s="246"/>
      <c r="SBB25" s="246"/>
      <c r="SBC25" s="246"/>
      <c r="SBD25" s="246"/>
      <c r="SBE25" s="245"/>
      <c r="SBF25" s="246"/>
      <c r="SBG25" s="246"/>
      <c r="SBH25" s="246"/>
      <c r="SBI25" s="246"/>
      <c r="SBJ25" s="245"/>
      <c r="SBK25" s="246"/>
      <c r="SBL25" s="246"/>
      <c r="SBM25" s="246"/>
      <c r="SBN25" s="246"/>
      <c r="SBO25" s="245"/>
      <c r="SBP25" s="246"/>
      <c r="SBQ25" s="246"/>
      <c r="SBR25" s="246"/>
      <c r="SBS25" s="246"/>
      <c r="SBT25" s="245"/>
      <c r="SBU25" s="246"/>
      <c r="SBV25" s="246"/>
      <c r="SBW25" s="246"/>
      <c r="SBX25" s="246"/>
      <c r="SBY25" s="245"/>
      <c r="SBZ25" s="246"/>
      <c r="SCA25" s="246"/>
      <c r="SCB25" s="246"/>
      <c r="SCC25" s="246"/>
      <c r="SCD25" s="245"/>
      <c r="SCE25" s="246"/>
      <c r="SCF25" s="246"/>
      <c r="SCG25" s="246"/>
      <c r="SCH25" s="246"/>
      <c r="SCI25" s="245"/>
      <c r="SCJ25" s="246"/>
      <c r="SCK25" s="246"/>
      <c r="SCL25" s="246"/>
      <c r="SCM25" s="246"/>
      <c r="SCN25" s="245"/>
      <c r="SCO25" s="246"/>
      <c r="SCP25" s="246"/>
      <c r="SCQ25" s="246"/>
      <c r="SCR25" s="246"/>
      <c r="SCS25" s="245"/>
      <c r="SCT25" s="246"/>
      <c r="SCU25" s="246"/>
      <c r="SCV25" s="246"/>
      <c r="SCW25" s="246"/>
      <c r="SCX25" s="245"/>
      <c r="SCY25" s="246"/>
      <c r="SCZ25" s="246"/>
      <c r="SDA25" s="246"/>
      <c r="SDB25" s="246"/>
      <c r="SDC25" s="245"/>
      <c r="SDD25" s="246"/>
      <c r="SDE25" s="246"/>
      <c r="SDF25" s="246"/>
      <c r="SDG25" s="246"/>
      <c r="SDH25" s="245"/>
      <c r="SDI25" s="246"/>
      <c r="SDJ25" s="246"/>
      <c r="SDK25" s="246"/>
      <c r="SDL25" s="246"/>
      <c r="SDM25" s="245"/>
      <c r="SDN25" s="246"/>
      <c r="SDO25" s="246"/>
      <c r="SDP25" s="246"/>
      <c r="SDQ25" s="246"/>
      <c r="SDR25" s="245"/>
      <c r="SDS25" s="246"/>
      <c r="SDT25" s="246"/>
      <c r="SDU25" s="246"/>
      <c r="SDV25" s="246"/>
      <c r="SDW25" s="245"/>
      <c r="SDX25" s="246"/>
      <c r="SDY25" s="246"/>
      <c r="SDZ25" s="246"/>
      <c r="SEA25" s="246"/>
      <c r="SEB25" s="245"/>
      <c r="SEC25" s="246"/>
      <c r="SED25" s="246"/>
      <c r="SEE25" s="246"/>
      <c r="SEF25" s="246"/>
      <c r="SEG25" s="245"/>
      <c r="SEH25" s="246"/>
      <c r="SEI25" s="246"/>
      <c r="SEJ25" s="246"/>
      <c r="SEK25" s="246"/>
      <c r="SEL25" s="245"/>
      <c r="SEM25" s="246"/>
      <c r="SEN25" s="246"/>
      <c r="SEO25" s="246"/>
      <c r="SEP25" s="246"/>
      <c r="SEQ25" s="245"/>
      <c r="SER25" s="246"/>
      <c r="SES25" s="246"/>
      <c r="SET25" s="246"/>
      <c r="SEU25" s="246"/>
      <c r="SEV25" s="245"/>
      <c r="SEW25" s="246"/>
      <c r="SEX25" s="246"/>
      <c r="SEY25" s="246"/>
      <c r="SEZ25" s="246"/>
      <c r="SFA25" s="245"/>
      <c r="SFB25" s="246"/>
      <c r="SFC25" s="246"/>
      <c r="SFD25" s="246"/>
      <c r="SFE25" s="246"/>
      <c r="SFF25" s="245"/>
      <c r="SFG25" s="246"/>
      <c r="SFH25" s="246"/>
      <c r="SFI25" s="246"/>
      <c r="SFJ25" s="246"/>
      <c r="SFK25" s="245"/>
      <c r="SFL25" s="246"/>
      <c r="SFM25" s="246"/>
      <c r="SFN25" s="246"/>
      <c r="SFO25" s="246"/>
      <c r="SFP25" s="245"/>
      <c r="SFQ25" s="246"/>
      <c r="SFR25" s="246"/>
      <c r="SFS25" s="246"/>
      <c r="SFT25" s="246"/>
      <c r="SFU25" s="245"/>
      <c r="SFV25" s="246"/>
      <c r="SFW25" s="246"/>
      <c r="SFX25" s="246"/>
      <c r="SFY25" s="246"/>
      <c r="SFZ25" s="245"/>
      <c r="SGA25" s="246"/>
      <c r="SGB25" s="246"/>
      <c r="SGC25" s="246"/>
      <c r="SGD25" s="246"/>
      <c r="SGE25" s="245"/>
      <c r="SGF25" s="246"/>
      <c r="SGG25" s="246"/>
      <c r="SGH25" s="246"/>
      <c r="SGI25" s="246"/>
      <c r="SGJ25" s="245"/>
      <c r="SGK25" s="246"/>
      <c r="SGL25" s="246"/>
      <c r="SGM25" s="246"/>
      <c r="SGN25" s="246"/>
      <c r="SGO25" s="245"/>
      <c r="SGP25" s="246"/>
      <c r="SGQ25" s="246"/>
      <c r="SGR25" s="246"/>
      <c r="SGS25" s="246"/>
      <c r="SGT25" s="245"/>
      <c r="SGU25" s="246"/>
      <c r="SGV25" s="246"/>
      <c r="SGW25" s="246"/>
      <c r="SGX25" s="246"/>
      <c r="SGY25" s="245"/>
      <c r="SGZ25" s="246"/>
      <c r="SHA25" s="246"/>
      <c r="SHB25" s="246"/>
      <c r="SHC25" s="246"/>
      <c r="SHD25" s="245"/>
      <c r="SHE25" s="246"/>
      <c r="SHF25" s="246"/>
      <c r="SHG25" s="246"/>
      <c r="SHH25" s="246"/>
      <c r="SHI25" s="245"/>
      <c r="SHJ25" s="246"/>
      <c r="SHK25" s="246"/>
      <c r="SHL25" s="246"/>
      <c r="SHM25" s="246"/>
      <c r="SHN25" s="245"/>
      <c r="SHO25" s="246"/>
      <c r="SHP25" s="246"/>
      <c r="SHQ25" s="246"/>
      <c r="SHR25" s="246"/>
      <c r="SHS25" s="245"/>
      <c r="SHT25" s="246"/>
      <c r="SHU25" s="246"/>
      <c r="SHV25" s="246"/>
      <c r="SHW25" s="246"/>
      <c r="SHX25" s="245"/>
      <c r="SHY25" s="246"/>
      <c r="SHZ25" s="246"/>
      <c r="SIA25" s="246"/>
      <c r="SIB25" s="246"/>
      <c r="SIC25" s="245"/>
      <c r="SID25" s="246"/>
      <c r="SIE25" s="246"/>
      <c r="SIF25" s="246"/>
      <c r="SIG25" s="246"/>
      <c r="SIH25" s="245"/>
      <c r="SII25" s="246"/>
      <c r="SIJ25" s="246"/>
      <c r="SIK25" s="246"/>
      <c r="SIL25" s="246"/>
      <c r="SIM25" s="245"/>
      <c r="SIN25" s="246"/>
      <c r="SIO25" s="246"/>
      <c r="SIP25" s="246"/>
      <c r="SIQ25" s="246"/>
      <c r="SIR25" s="245"/>
      <c r="SIS25" s="246"/>
      <c r="SIT25" s="246"/>
      <c r="SIU25" s="246"/>
      <c r="SIV25" s="246"/>
      <c r="SIW25" s="245"/>
      <c r="SIX25" s="246"/>
      <c r="SIY25" s="246"/>
      <c r="SIZ25" s="246"/>
      <c r="SJA25" s="246"/>
      <c r="SJB25" s="245"/>
      <c r="SJC25" s="246"/>
      <c r="SJD25" s="246"/>
      <c r="SJE25" s="246"/>
      <c r="SJF25" s="246"/>
      <c r="SJG25" s="245"/>
      <c r="SJH25" s="246"/>
      <c r="SJI25" s="246"/>
      <c r="SJJ25" s="246"/>
      <c r="SJK25" s="246"/>
      <c r="SJL25" s="245"/>
      <c r="SJM25" s="246"/>
      <c r="SJN25" s="246"/>
      <c r="SJO25" s="246"/>
      <c r="SJP25" s="246"/>
      <c r="SJQ25" s="245"/>
      <c r="SJR25" s="246"/>
      <c r="SJS25" s="246"/>
      <c r="SJT25" s="246"/>
      <c r="SJU25" s="246"/>
      <c r="SJV25" s="245"/>
      <c r="SJW25" s="246"/>
      <c r="SJX25" s="246"/>
      <c r="SJY25" s="246"/>
      <c r="SJZ25" s="246"/>
      <c r="SKA25" s="245"/>
      <c r="SKB25" s="246"/>
      <c r="SKC25" s="246"/>
      <c r="SKD25" s="246"/>
      <c r="SKE25" s="246"/>
      <c r="SKF25" s="245"/>
      <c r="SKG25" s="246"/>
      <c r="SKH25" s="246"/>
      <c r="SKI25" s="246"/>
      <c r="SKJ25" s="246"/>
      <c r="SKK25" s="245"/>
      <c r="SKL25" s="246"/>
      <c r="SKM25" s="246"/>
      <c r="SKN25" s="246"/>
      <c r="SKO25" s="246"/>
      <c r="SKP25" s="245"/>
      <c r="SKQ25" s="246"/>
      <c r="SKR25" s="246"/>
      <c r="SKS25" s="246"/>
      <c r="SKT25" s="246"/>
      <c r="SKU25" s="245"/>
      <c r="SKV25" s="246"/>
      <c r="SKW25" s="246"/>
      <c r="SKX25" s="246"/>
      <c r="SKY25" s="246"/>
      <c r="SKZ25" s="245"/>
      <c r="SLA25" s="246"/>
      <c r="SLB25" s="246"/>
      <c r="SLC25" s="246"/>
      <c r="SLD25" s="246"/>
      <c r="SLE25" s="245"/>
      <c r="SLF25" s="246"/>
      <c r="SLG25" s="246"/>
      <c r="SLH25" s="246"/>
      <c r="SLI25" s="246"/>
      <c r="SLJ25" s="245"/>
      <c r="SLK25" s="246"/>
      <c r="SLL25" s="246"/>
      <c r="SLM25" s="246"/>
      <c r="SLN25" s="246"/>
      <c r="SLO25" s="245"/>
      <c r="SLP25" s="246"/>
      <c r="SLQ25" s="246"/>
      <c r="SLR25" s="246"/>
      <c r="SLS25" s="246"/>
      <c r="SLT25" s="245"/>
      <c r="SLU25" s="246"/>
      <c r="SLV25" s="246"/>
      <c r="SLW25" s="246"/>
      <c r="SLX25" s="246"/>
      <c r="SLY25" s="245"/>
      <c r="SLZ25" s="246"/>
      <c r="SMA25" s="246"/>
      <c r="SMB25" s="246"/>
      <c r="SMC25" s="246"/>
      <c r="SMD25" s="245"/>
      <c r="SME25" s="246"/>
      <c r="SMF25" s="246"/>
      <c r="SMG25" s="246"/>
      <c r="SMH25" s="246"/>
      <c r="SMI25" s="245"/>
      <c r="SMJ25" s="246"/>
      <c r="SMK25" s="246"/>
      <c r="SML25" s="246"/>
      <c r="SMM25" s="246"/>
      <c r="SMN25" s="245"/>
      <c r="SMO25" s="246"/>
      <c r="SMP25" s="246"/>
      <c r="SMQ25" s="246"/>
      <c r="SMR25" s="246"/>
      <c r="SMS25" s="245"/>
      <c r="SMT25" s="246"/>
      <c r="SMU25" s="246"/>
      <c r="SMV25" s="246"/>
      <c r="SMW25" s="246"/>
      <c r="SMX25" s="245"/>
      <c r="SMY25" s="246"/>
      <c r="SMZ25" s="246"/>
      <c r="SNA25" s="246"/>
      <c r="SNB25" s="246"/>
      <c r="SNC25" s="245"/>
      <c r="SND25" s="246"/>
      <c r="SNE25" s="246"/>
      <c r="SNF25" s="246"/>
      <c r="SNG25" s="246"/>
      <c r="SNH25" s="245"/>
      <c r="SNI25" s="246"/>
      <c r="SNJ25" s="246"/>
      <c r="SNK25" s="246"/>
      <c r="SNL25" s="246"/>
      <c r="SNM25" s="245"/>
      <c r="SNN25" s="246"/>
      <c r="SNO25" s="246"/>
      <c r="SNP25" s="246"/>
      <c r="SNQ25" s="246"/>
      <c r="SNR25" s="245"/>
      <c r="SNS25" s="246"/>
      <c r="SNT25" s="246"/>
      <c r="SNU25" s="246"/>
      <c r="SNV25" s="246"/>
      <c r="SNW25" s="245"/>
      <c r="SNX25" s="246"/>
      <c r="SNY25" s="246"/>
      <c r="SNZ25" s="246"/>
      <c r="SOA25" s="246"/>
      <c r="SOB25" s="245"/>
      <c r="SOC25" s="246"/>
      <c r="SOD25" s="246"/>
      <c r="SOE25" s="246"/>
      <c r="SOF25" s="246"/>
      <c r="SOG25" s="245"/>
      <c r="SOH25" s="246"/>
      <c r="SOI25" s="246"/>
      <c r="SOJ25" s="246"/>
      <c r="SOK25" s="246"/>
      <c r="SOL25" s="245"/>
      <c r="SOM25" s="246"/>
      <c r="SON25" s="246"/>
      <c r="SOO25" s="246"/>
      <c r="SOP25" s="246"/>
      <c r="SOQ25" s="245"/>
      <c r="SOR25" s="246"/>
      <c r="SOS25" s="246"/>
      <c r="SOT25" s="246"/>
      <c r="SOU25" s="246"/>
      <c r="SOV25" s="245"/>
      <c r="SOW25" s="246"/>
      <c r="SOX25" s="246"/>
      <c r="SOY25" s="246"/>
      <c r="SOZ25" s="246"/>
      <c r="SPA25" s="245"/>
      <c r="SPB25" s="246"/>
      <c r="SPC25" s="246"/>
      <c r="SPD25" s="246"/>
      <c r="SPE25" s="246"/>
      <c r="SPF25" s="245"/>
      <c r="SPG25" s="246"/>
      <c r="SPH25" s="246"/>
      <c r="SPI25" s="246"/>
      <c r="SPJ25" s="246"/>
      <c r="SPK25" s="245"/>
      <c r="SPL25" s="246"/>
      <c r="SPM25" s="246"/>
      <c r="SPN25" s="246"/>
      <c r="SPO25" s="246"/>
      <c r="SPP25" s="245"/>
      <c r="SPQ25" s="246"/>
      <c r="SPR25" s="246"/>
      <c r="SPS25" s="246"/>
      <c r="SPT25" s="246"/>
      <c r="SPU25" s="245"/>
      <c r="SPV25" s="246"/>
      <c r="SPW25" s="246"/>
      <c r="SPX25" s="246"/>
      <c r="SPY25" s="246"/>
      <c r="SPZ25" s="245"/>
      <c r="SQA25" s="246"/>
      <c r="SQB25" s="246"/>
      <c r="SQC25" s="246"/>
      <c r="SQD25" s="246"/>
      <c r="SQE25" s="245"/>
      <c r="SQF25" s="246"/>
      <c r="SQG25" s="246"/>
      <c r="SQH25" s="246"/>
      <c r="SQI25" s="246"/>
      <c r="SQJ25" s="245"/>
      <c r="SQK25" s="246"/>
      <c r="SQL25" s="246"/>
      <c r="SQM25" s="246"/>
      <c r="SQN25" s="246"/>
      <c r="SQO25" s="245"/>
      <c r="SQP25" s="246"/>
      <c r="SQQ25" s="246"/>
      <c r="SQR25" s="246"/>
      <c r="SQS25" s="246"/>
      <c r="SQT25" s="245"/>
      <c r="SQU25" s="246"/>
      <c r="SQV25" s="246"/>
      <c r="SQW25" s="246"/>
      <c r="SQX25" s="246"/>
      <c r="SQY25" s="245"/>
      <c r="SQZ25" s="246"/>
      <c r="SRA25" s="246"/>
      <c r="SRB25" s="246"/>
      <c r="SRC25" s="246"/>
      <c r="SRD25" s="245"/>
      <c r="SRE25" s="246"/>
      <c r="SRF25" s="246"/>
      <c r="SRG25" s="246"/>
      <c r="SRH25" s="246"/>
      <c r="SRI25" s="245"/>
      <c r="SRJ25" s="246"/>
      <c r="SRK25" s="246"/>
      <c r="SRL25" s="246"/>
      <c r="SRM25" s="246"/>
      <c r="SRN25" s="245"/>
      <c r="SRO25" s="246"/>
      <c r="SRP25" s="246"/>
      <c r="SRQ25" s="246"/>
      <c r="SRR25" s="246"/>
      <c r="SRS25" s="245"/>
      <c r="SRT25" s="246"/>
      <c r="SRU25" s="246"/>
      <c r="SRV25" s="246"/>
      <c r="SRW25" s="246"/>
      <c r="SRX25" s="245"/>
      <c r="SRY25" s="246"/>
      <c r="SRZ25" s="246"/>
      <c r="SSA25" s="246"/>
      <c r="SSB25" s="246"/>
      <c r="SSC25" s="245"/>
      <c r="SSD25" s="246"/>
      <c r="SSE25" s="246"/>
      <c r="SSF25" s="246"/>
      <c r="SSG25" s="246"/>
      <c r="SSH25" s="245"/>
      <c r="SSI25" s="246"/>
      <c r="SSJ25" s="246"/>
      <c r="SSK25" s="246"/>
      <c r="SSL25" s="246"/>
      <c r="SSM25" s="245"/>
      <c r="SSN25" s="246"/>
      <c r="SSO25" s="246"/>
      <c r="SSP25" s="246"/>
      <c r="SSQ25" s="246"/>
      <c r="SSR25" s="245"/>
      <c r="SSS25" s="246"/>
      <c r="SST25" s="246"/>
      <c r="SSU25" s="246"/>
      <c r="SSV25" s="246"/>
      <c r="SSW25" s="245"/>
      <c r="SSX25" s="246"/>
      <c r="SSY25" s="246"/>
      <c r="SSZ25" s="246"/>
      <c r="STA25" s="246"/>
      <c r="STB25" s="245"/>
      <c r="STC25" s="246"/>
      <c r="STD25" s="246"/>
      <c r="STE25" s="246"/>
      <c r="STF25" s="246"/>
      <c r="STG25" s="245"/>
      <c r="STH25" s="246"/>
      <c r="STI25" s="246"/>
      <c r="STJ25" s="246"/>
      <c r="STK25" s="246"/>
      <c r="STL25" s="245"/>
      <c r="STM25" s="246"/>
      <c r="STN25" s="246"/>
      <c r="STO25" s="246"/>
      <c r="STP25" s="246"/>
      <c r="STQ25" s="245"/>
      <c r="STR25" s="246"/>
      <c r="STS25" s="246"/>
      <c r="STT25" s="246"/>
      <c r="STU25" s="246"/>
      <c r="STV25" s="245"/>
      <c r="STW25" s="246"/>
      <c r="STX25" s="246"/>
      <c r="STY25" s="246"/>
      <c r="STZ25" s="246"/>
      <c r="SUA25" s="245"/>
      <c r="SUB25" s="246"/>
      <c r="SUC25" s="246"/>
      <c r="SUD25" s="246"/>
      <c r="SUE25" s="246"/>
      <c r="SUF25" s="245"/>
      <c r="SUG25" s="246"/>
      <c r="SUH25" s="246"/>
      <c r="SUI25" s="246"/>
      <c r="SUJ25" s="246"/>
      <c r="SUK25" s="245"/>
      <c r="SUL25" s="246"/>
      <c r="SUM25" s="246"/>
      <c r="SUN25" s="246"/>
      <c r="SUO25" s="246"/>
      <c r="SUP25" s="245"/>
      <c r="SUQ25" s="246"/>
      <c r="SUR25" s="246"/>
      <c r="SUS25" s="246"/>
      <c r="SUT25" s="246"/>
      <c r="SUU25" s="245"/>
      <c r="SUV25" s="246"/>
      <c r="SUW25" s="246"/>
      <c r="SUX25" s="246"/>
      <c r="SUY25" s="246"/>
      <c r="SUZ25" s="245"/>
      <c r="SVA25" s="246"/>
      <c r="SVB25" s="246"/>
      <c r="SVC25" s="246"/>
      <c r="SVD25" s="246"/>
      <c r="SVE25" s="245"/>
      <c r="SVF25" s="246"/>
      <c r="SVG25" s="246"/>
      <c r="SVH25" s="246"/>
      <c r="SVI25" s="246"/>
      <c r="SVJ25" s="245"/>
      <c r="SVK25" s="246"/>
      <c r="SVL25" s="246"/>
      <c r="SVM25" s="246"/>
      <c r="SVN25" s="246"/>
      <c r="SVO25" s="245"/>
      <c r="SVP25" s="246"/>
      <c r="SVQ25" s="246"/>
      <c r="SVR25" s="246"/>
      <c r="SVS25" s="246"/>
      <c r="SVT25" s="245"/>
      <c r="SVU25" s="246"/>
      <c r="SVV25" s="246"/>
      <c r="SVW25" s="246"/>
      <c r="SVX25" s="246"/>
      <c r="SVY25" s="245"/>
      <c r="SVZ25" s="246"/>
      <c r="SWA25" s="246"/>
      <c r="SWB25" s="246"/>
      <c r="SWC25" s="246"/>
      <c r="SWD25" s="245"/>
      <c r="SWE25" s="246"/>
      <c r="SWF25" s="246"/>
      <c r="SWG25" s="246"/>
      <c r="SWH25" s="246"/>
      <c r="SWI25" s="245"/>
      <c r="SWJ25" s="246"/>
      <c r="SWK25" s="246"/>
      <c r="SWL25" s="246"/>
      <c r="SWM25" s="246"/>
      <c r="SWN25" s="245"/>
      <c r="SWO25" s="246"/>
      <c r="SWP25" s="246"/>
      <c r="SWQ25" s="246"/>
      <c r="SWR25" s="246"/>
      <c r="SWS25" s="245"/>
      <c r="SWT25" s="246"/>
      <c r="SWU25" s="246"/>
      <c r="SWV25" s="246"/>
      <c r="SWW25" s="246"/>
      <c r="SWX25" s="245"/>
      <c r="SWY25" s="246"/>
      <c r="SWZ25" s="246"/>
      <c r="SXA25" s="246"/>
      <c r="SXB25" s="246"/>
      <c r="SXC25" s="245"/>
      <c r="SXD25" s="246"/>
      <c r="SXE25" s="246"/>
      <c r="SXF25" s="246"/>
      <c r="SXG25" s="246"/>
      <c r="SXH25" s="245"/>
      <c r="SXI25" s="246"/>
      <c r="SXJ25" s="246"/>
      <c r="SXK25" s="246"/>
      <c r="SXL25" s="246"/>
      <c r="SXM25" s="245"/>
      <c r="SXN25" s="246"/>
      <c r="SXO25" s="246"/>
      <c r="SXP25" s="246"/>
      <c r="SXQ25" s="246"/>
      <c r="SXR25" s="245"/>
      <c r="SXS25" s="246"/>
      <c r="SXT25" s="246"/>
      <c r="SXU25" s="246"/>
      <c r="SXV25" s="246"/>
      <c r="SXW25" s="245"/>
      <c r="SXX25" s="246"/>
      <c r="SXY25" s="246"/>
      <c r="SXZ25" s="246"/>
      <c r="SYA25" s="246"/>
      <c r="SYB25" s="245"/>
      <c r="SYC25" s="246"/>
      <c r="SYD25" s="246"/>
      <c r="SYE25" s="246"/>
      <c r="SYF25" s="246"/>
      <c r="SYG25" s="245"/>
      <c r="SYH25" s="246"/>
      <c r="SYI25" s="246"/>
      <c r="SYJ25" s="246"/>
      <c r="SYK25" s="246"/>
      <c r="SYL25" s="245"/>
      <c r="SYM25" s="246"/>
      <c r="SYN25" s="246"/>
      <c r="SYO25" s="246"/>
      <c r="SYP25" s="246"/>
      <c r="SYQ25" s="245"/>
      <c r="SYR25" s="246"/>
      <c r="SYS25" s="246"/>
      <c r="SYT25" s="246"/>
      <c r="SYU25" s="246"/>
      <c r="SYV25" s="245"/>
      <c r="SYW25" s="246"/>
      <c r="SYX25" s="246"/>
      <c r="SYY25" s="246"/>
      <c r="SYZ25" s="246"/>
      <c r="SZA25" s="245"/>
      <c r="SZB25" s="246"/>
      <c r="SZC25" s="246"/>
      <c r="SZD25" s="246"/>
      <c r="SZE25" s="246"/>
      <c r="SZF25" s="245"/>
      <c r="SZG25" s="246"/>
      <c r="SZH25" s="246"/>
      <c r="SZI25" s="246"/>
      <c r="SZJ25" s="246"/>
      <c r="SZK25" s="245"/>
      <c r="SZL25" s="246"/>
      <c r="SZM25" s="246"/>
      <c r="SZN25" s="246"/>
      <c r="SZO25" s="246"/>
      <c r="SZP25" s="245"/>
      <c r="SZQ25" s="246"/>
      <c r="SZR25" s="246"/>
      <c r="SZS25" s="246"/>
      <c r="SZT25" s="246"/>
      <c r="SZU25" s="245"/>
      <c r="SZV25" s="246"/>
      <c r="SZW25" s="246"/>
      <c r="SZX25" s="246"/>
      <c r="SZY25" s="246"/>
      <c r="SZZ25" s="245"/>
      <c r="TAA25" s="246"/>
      <c r="TAB25" s="246"/>
      <c r="TAC25" s="246"/>
      <c r="TAD25" s="246"/>
      <c r="TAE25" s="245"/>
      <c r="TAF25" s="246"/>
      <c r="TAG25" s="246"/>
      <c r="TAH25" s="246"/>
      <c r="TAI25" s="246"/>
      <c r="TAJ25" s="245"/>
      <c r="TAK25" s="246"/>
      <c r="TAL25" s="246"/>
      <c r="TAM25" s="246"/>
      <c r="TAN25" s="246"/>
      <c r="TAO25" s="245"/>
      <c r="TAP25" s="246"/>
      <c r="TAQ25" s="246"/>
      <c r="TAR25" s="246"/>
      <c r="TAS25" s="246"/>
      <c r="TAT25" s="245"/>
      <c r="TAU25" s="246"/>
      <c r="TAV25" s="246"/>
      <c r="TAW25" s="246"/>
      <c r="TAX25" s="246"/>
      <c r="TAY25" s="245"/>
      <c r="TAZ25" s="246"/>
      <c r="TBA25" s="246"/>
      <c r="TBB25" s="246"/>
      <c r="TBC25" s="246"/>
      <c r="TBD25" s="245"/>
      <c r="TBE25" s="246"/>
      <c r="TBF25" s="246"/>
      <c r="TBG25" s="246"/>
      <c r="TBH25" s="246"/>
      <c r="TBI25" s="245"/>
      <c r="TBJ25" s="246"/>
      <c r="TBK25" s="246"/>
      <c r="TBL25" s="246"/>
      <c r="TBM25" s="246"/>
      <c r="TBN25" s="245"/>
      <c r="TBO25" s="246"/>
      <c r="TBP25" s="246"/>
      <c r="TBQ25" s="246"/>
      <c r="TBR25" s="246"/>
      <c r="TBS25" s="245"/>
      <c r="TBT25" s="246"/>
      <c r="TBU25" s="246"/>
      <c r="TBV25" s="246"/>
      <c r="TBW25" s="246"/>
      <c r="TBX25" s="245"/>
      <c r="TBY25" s="246"/>
      <c r="TBZ25" s="246"/>
      <c r="TCA25" s="246"/>
      <c r="TCB25" s="246"/>
      <c r="TCC25" s="245"/>
      <c r="TCD25" s="246"/>
      <c r="TCE25" s="246"/>
      <c r="TCF25" s="246"/>
      <c r="TCG25" s="246"/>
      <c r="TCH25" s="245"/>
      <c r="TCI25" s="246"/>
      <c r="TCJ25" s="246"/>
      <c r="TCK25" s="246"/>
      <c r="TCL25" s="246"/>
      <c r="TCM25" s="245"/>
      <c r="TCN25" s="246"/>
      <c r="TCO25" s="246"/>
      <c r="TCP25" s="246"/>
      <c r="TCQ25" s="246"/>
      <c r="TCR25" s="245"/>
      <c r="TCS25" s="246"/>
      <c r="TCT25" s="246"/>
      <c r="TCU25" s="246"/>
      <c r="TCV25" s="246"/>
      <c r="TCW25" s="245"/>
      <c r="TCX25" s="246"/>
      <c r="TCY25" s="246"/>
      <c r="TCZ25" s="246"/>
      <c r="TDA25" s="246"/>
      <c r="TDB25" s="245"/>
      <c r="TDC25" s="246"/>
      <c r="TDD25" s="246"/>
      <c r="TDE25" s="246"/>
      <c r="TDF25" s="246"/>
      <c r="TDG25" s="245"/>
      <c r="TDH25" s="246"/>
      <c r="TDI25" s="246"/>
      <c r="TDJ25" s="246"/>
      <c r="TDK25" s="246"/>
      <c r="TDL25" s="245"/>
      <c r="TDM25" s="246"/>
      <c r="TDN25" s="246"/>
      <c r="TDO25" s="246"/>
      <c r="TDP25" s="246"/>
      <c r="TDQ25" s="245"/>
      <c r="TDR25" s="246"/>
      <c r="TDS25" s="246"/>
      <c r="TDT25" s="246"/>
      <c r="TDU25" s="246"/>
      <c r="TDV25" s="245"/>
      <c r="TDW25" s="246"/>
      <c r="TDX25" s="246"/>
      <c r="TDY25" s="246"/>
      <c r="TDZ25" s="246"/>
      <c r="TEA25" s="245"/>
      <c r="TEB25" s="246"/>
      <c r="TEC25" s="246"/>
      <c r="TED25" s="246"/>
      <c r="TEE25" s="246"/>
      <c r="TEF25" s="245"/>
      <c r="TEG25" s="246"/>
      <c r="TEH25" s="246"/>
      <c r="TEI25" s="246"/>
      <c r="TEJ25" s="246"/>
      <c r="TEK25" s="245"/>
      <c r="TEL25" s="246"/>
      <c r="TEM25" s="246"/>
      <c r="TEN25" s="246"/>
      <c r="TEO25" s="246"/>
      <c r="TEP25" s="245"/>
      <c r="TEQ25" s="246"/>
      <c r="TER25" s="246"/>
      <c r="TES25" s="246"/>
      <c r="TET25" s="246"/>
      <c r="TEU25" s="245"/>
      <c r="TEV25" s="246"/>
      <c r="TEW25" s="246"/>
      <c r="TEX25" s="246"/>
      <c r="TEY25" s="246"/>
      <c r="TEZ25" s="245"/>
      <c r="TFA25" s="246"/>
      <c r="TFB25" s="246"/>
      <c r="TFC25" s="246"/>
      <c r="TFD25" s="246"/>
      <c r="TFE25" s="245"/>
      <c r="TFF25" s="246"/>
      <c r="TFG25" s="246"/>
      <c r="TFH25" s="246"/>
      <c r="TFI25" s="246"/>
      <c r="TFJ25" s="245"/>
      <c r="TFK25" s="246"/>
      <c r="TFL25" s="246"/>
      <c r="TFM25" s="246"/>
      <c r="TFN25" s="246"/>
      <c r="TFO25" s="245"/>
      <c r="TFP25" s="246"/>
      <c r="TFQ25" s="246"/>
      <c r="TFR25" s="246"/>
      <c r="TFS25" s="246"/>
      <c r="TFT25" s="245"/>
      <c r="TFU25" s="246"/>
      <c r="TFV25" s="246"/>
      <c r="TFW25" s="246"/>
      <c r="TFX25" s="246"/>
      <c r="TFY25" s="245"/>
      <c r="TFZ25" s="246"/>
      <c r="TGA25" s="246"/>
      <c r="TGB25" s="246"/>
      <c r="TGC25" s="246"/>
      <c r="TGD25" s="245"/>
      <c r="TGE25" s="246"/>
      <c r="TGF25" s="246"/>
      <c r="TGG25" s="246"/>
      <c r="TGH25" s="246"/>
      <c r="TGI25" s="245"/>
      <c r="TGJ25" s="246"/>
      <c r="TGK25" s="246"/>
      <c r="TGL25" s="246"/>
      <c r="TGM25" s="246"/>
      <c r="TGN25" s="245"/>
      <c r="TGO25" s="246"/>
      <c r="TGP25" s="246"/>
      <c r="TGQ25" s="246"/>
      <c r="TGR25" s="246"/>
      <c r="TGS25" s="245"/>
      <c r="TGT25" s="246"/>
      <c r="TGU25" s="246"/>
      <c r="TGV25" s="246"/>
      <c r="TGW25" s="246"/>
      <c r="TGX25" s="245"/>
      <c r="TGY25" s="246"/>
      <c r="TGZ25" s="246"/>
      <c r="THA25" s="246"/>
      <c r="THB25" s="246"/>
      <c r="THC25" s="245"/>
      <c r="THD25" s="246"/>
      <c r="THE25" s="246"/>
      <c r="THF25" s="246"/>
      <c r="THG25" s="246"/>
      <c r="THH25" s="245"/>
      <c r="THI25" s="246"/>
      <c r="THJ25" s="246"/>
      <c r="THK25" s="246"/>
      <c r="THL25" s="246"/>
      <c r="THM25" s="245"/>
      <c r="THN25" s="246"/>
      <c r="THO25" s="246"/>
      <c r="THP25" s="246"/>
      <c r="THQ25" s="246"/>
      <c r="THR25" s="245"/>
      <c r="THS25" s="246"/>
      <c r="THT25" s="246"/>
      <c r="THU25" s="246"/>
      <c r="THV25" s="246"/>
      <c r="THW25" s="245"/>
      <c r="THX25" s="246"/>
      <c r="THY25" s="246"/>
      <c r="THZ25" s="246"/>
      <c r="TIA25" s="246"/>
      <c r="TIB25" s="245"/>
      <c r="TIC25" s="246"/>
      <c r="TID25" s="246"/>
      <c r="TIE25" s="246"/>
      <c r="TIF25" s="246"/>
      <c r="TIG25" s="245"/>
      <c r="TIH25" s="246"/>
      <c r="TII25" s="246"/>
      <c r="TIJ25" s="246"/>
      <c r="TIK25" s="246"/>
      <c r="TIL25" s="245"/>
      <c r="TIM25" s="246"/>
      <c r="TIN25" s="246"/>
      <c r="TIO25" s="246"/>
      <c r="TIP25" s="246"/>
      <c r="TIQ25" s="245"/>
      <c r="TIR25" s="246"/>
      <c r="TIS25" s="246"/>
      <c r="TIT25" s="246"/>
      <c r="TIU25" s="246"/>
      <c r="TIV25" s="245"/>
      <c r="TIW25" s="246"/>
      <c r="TIX25" s="246"/>
      <c r="TIY25" s="246"/>
      <c r="TIZ25" s="246"/>
      <c r="TJA25" s="245"/>
      <c r="TJB25" s="246"/>
      <c r="TJC25" s="246"/>
      <c r="TJD25" s="246"/>
      <c r="TJE25" s="246"/>
      <c r="TJF25" s="245"/>
      <c r="TJG25" s="246"/>
      <c r="TJH25" s="246"/>
      <c r="TJI25" s="246"/>
      <c r="TJJ25" s="246"/>
      <c r="TJK25" s="245"/>
      <c r="TJL25" s="246"/>
      <c r="TJM25" s="246"/>
      <c r="TJN25" s="246"/>
      <c r="TJO25" s="246"/>
      <c r="TJP25" s="245"/>
      <c r="TJQ25" s="246"/>
      <c r="TJR25" s="246"/>
      <c r="TJS25" s="246"/>
      <c r="TJT25" s="246"/>
      <c r="TJU25" s="245"/>
      <c r="TJV25" s="246"/>
      <c r="TJW25" s="246"/>
      <c r="TJX25" s="246"/>
      <c r="TJY25" s="246"/>
      <c r="TJZ25" s="245"/>
      <c r="TKA25" s="246"/>
      <c r="TKB25" s="246"/>
      <c r="TKC25" s="246"/>
      <c r="TKD25" s="246"/>
      <c r="TKE25" s="245"/>
      <c r="TKF25" s="246"/>
      <c r="TKG25" s="246"/>
      <c r="TKH25" s="246"/>
      <c r="TKI25" s="246"/>
      <c r="TKJ25" s="245"/>
      <c r="TKK25" s="246"/>
      <c r="TKL25" s="246"/>
      <c r="TKM25" s="246"/>
      <c r="TKN25" s="246"/>
      <c r="TKO25" s="245"/>
      <c r="TKP25" s="246"/>
      <c r="TKQ25" s="246"/>
      <c r="TKR25" s="246"/>
      <c r="TKS25" s="246"/>
      <c r="TKT25" s="245"/>
      <c r="TKU25" s="246"/>
      <c r="TKV25" s="246"/>
      <c r="TKW25" s="246"/>
      <c r="TKX25" s="246"/>
      <c r="TKY25" s="245"/>
      <c r="TKZ25" s="246"/>
      <c r="TLA25" s="246"/>
      <c r="TLB25" s="246"/>
      <c r="TLC25" s="246"/>
      <c r="TLD25" s="245"/>
      <c r="TLE25" s="246"/>
      <c r="TLF25" s="246"/>
      <c r="TLG25" s="246"/>
      <c r="TLH25" s="246"/>
      <c r="TLI25" s="245"/>
      <c r="TLJ25" s="246"/>
      <c r="TLK25" s="246"/>
      <c r="TLL25" s="246"/>
      <c r="TLM25" s="246"/>
      <c r="TLN25" s="245"/>
      <c r="TLO25" s="246"/>
      <c r="TLP25" s="246"/>
      <c r="TLQ25" s="246"/>
      <c r="TLR25" s="246"/>
      <c r="TLS25" s="245"/>
      <c r="TLT25" s="246"/>
      <c r="TLU25" s="246"/>
      <c r="TLV25" s="246"/>
      <c r="TLW25" s="246"/>
      <c r="TLX25" s="245"/>
      <c r="TLY25" s="246"/>
      <c r="TLZ25" s="246"/>
      <c r="TMA25" s="246"/>
      <c r="TMB25" s="246"/>
      <c r="TMC25" s="245"/>
      <c r="TMD25" s="246"/>
      <c r="TME25" s="246"/>
      <c r="TMF25" s="246"/>
      <c r="TMG25" s="246"/>
      <c r="TMH25" s="245"/>
      <c r="TMI25" s="246"/>
      <c r="TMJ25" s="246"/>
      <c r="TMK25" s="246"/>
      <c r="TML25" s="246"/>
      <c r="TMM25" s="245"/>
      <c r="TMN25" s="246"/>
      <c r="TMO25" s="246"/>
      <c r="TMP25" s="246"/>
      <c r="TMQ25" s="246"/>
      <c r="TMR25" s="245"/>
      <c r="TMS25" s="246"/>
      <c r="TMT25" s="246"/>
      <c r="TMU25" s="246"/>
      <c r="TMV25" s="246"/>
      <c r="TMW25" s="245"/>
      <c r="TMX25" s="246"/>
      <c r="TMY25" s="246"/>
      <c r="TMZ25" s="246"/>
      <c r="TNA25" s="246"/>
      <c r="TNB25" s="245"/>
      <c r="TNC25" s="246"/>
      <c r="TND25" s="246"/>
      <c r="TNE25" s="246"/>
      <c r="TNF25" s="246"/>
      <c r="TNG25" s="245"/>
      <c r="TNH25" s="246"/>
      <c r="TNI25" s="246"/>
      <c r="TNJ25" s="246"/>
      <c r="TNK25" s="246"/>
      <c r="TNL25" s="245"/>
      <c r="TNM25" s="246"/>
      <c r="TNN25" s="246"/>
      <c r="TNO25" s="246"/>
      <c r="TNP25" s="246"/>
      <c r="TNQ25" s="245"/>
      <c r="TNR25" s="246"/>
      <c r="TNS25" s="246"/>
      <c r="TNT25" s="246"/>
      <c r="TNU25" s="246"/>
      <c r="TNV25" s="245"/>
      <c r="TNW25" s="246"/>
      <c r="TNX25" s="246"/>
      <c r="TNY25" s="246"/>
      <c r="TNZ25" s="246"/>
      <c r="TOA25" s="245"/>
      <c r="TOB25" s="246"/>
      <c r="TOC25" s="246"/>
      <c r="TOD25" s="246"/>
      <c r="TOE25" s="246"/>
      <c r="TOF25" s="245"/>
      <c r="TOG25" s="246"/>
      <c r="TOH25" s="246"/>
      <c r="TOI25" s="246"/>
      <c r="TOJ25" s="246"/>
      <c r="TOK25" s="245"/>
      <c r="TOL25" s="246"/>
      <c r="TOM25" s="246"/>
      <c r="TON25" s="246"/>
      <c r="TOO25" s="246"/>
      <c r="TOP25" s="245"/>
      <c r="TOQ25" s="246"/>
      <c r="TOR25" s="246"/>
      <c r="TOS25" s="246"/>
      <c r="TOT25" s="246"/>
      <c r="TOU25" s="245"/>
      <c r="TOV25" s="246"/>
      <c r="TOW25" s="246"/>
      <c r="TOX25" s="246"/>
      <c r="TOY25" s="246"/>
      <c r="TOZ25" s="245"/>
      <c r="TPA25" s="246"/>
      <c r="TPB25" s="246"/>
      <c r="TPC25" s="246"/>
      <c r="TPD25" s="246"/>
      <c r="TPE25" s="245"/>
      <c r="TPF25" s="246"/>
      <c r="TPG25" s="246"/>
      <c r="TPH25" s="246"/>
      <c r="TPI25" s="246"/>
      <c r="TPJ25" s="245"/>
      <c r="TPK25" s="246"/>
      <c r="TPL25" s="246"/>
      <c r="TPM25" s="246"/>
      <c r="TPN25" s="246"/>
      <c r="TPO25" s="245"/>
      <c r="TPP25" s="246"/>
      <c r="TPQ25" s="246"/>
      <c r="TPR25" s="246"/>
      <c r="TPS25" s="246"/>
      <c r="TPT25" s="245"/>
      <c r="TPU25" s="246"/>
      <c r="TPV25" s="246"/>
      <c r="TPW25" s="246"/>
      <c r="TPX25" s="246"/>
      <c r="TPY25" s="245"/>
      <c r="TPZ25" s="246"/>
      <c r="TQA25" s="246"/>
      <c r="TQB25" s="246"/>
      <c r="TQC25" s="246"/>
      <c r="TQD25" s="245"/>
      <c r="TQE25" s="246"/>
      <c r="TQF25" s="246"/>
      <c r="TQG25" s="246"/>
      <c r="TQH25" s="246"/>
      <c r="TQI25" s="245"/>
      <c r="TQJ25" s="246"/>
      <c r="TQK25" s="246"/>
      <c r="TQL25" s="246"/>
      <c r="TQM25" s="246"/>
      <c r="TQN25" s="245"/>
      <c r="TQO25" s="246"/>
      <c r="TQP25" s="246"/>
      <c r="TQQ25" s="246"/>
      <c r="TQR25" s="246"/>
      <c r="TQS25" s="245"/>
      <c r="TQT25" s="246"/>
      <c r="TQU25" s="246"/>
      <c r="TQV25" s="246"/>
      <c r="TQW25" s="246"/>
      <c r="TQX25" s="245"/>
      <c r="TQY25" s="246"/>
      <c r="TQZ25" s="246"/>
      <c r="TRA25" s="246"/>
      <c r="TRB25" s="246"/>
      <c r="TRC25" s="245"/>
      <c r="TRD25" s="246"/>
      <c r="TRE25" s="246"/>
      <c r="TRF25" s="246"/>
      <c r="TRG25" s="246"/>
      <c r="TRH25" s="245"/>
      <c r="TRI25" s="246"/>
      <c r="TRJ25" s="246"/>
      <c r="TRK25" s="246"/>
      <c r="TRL25" s="246"/>
      <c r="TRM25" s="245"/>
      <c r="TRN25" s="246"/>
      <c r="TRO25" s="246"/>
      <c r="TRP25" s="246"/>
      <c r="TRQ25" s="246"/>
      <c r="TRR25" s="245"/>
      <c r="TRS25" s="246"/>
      <c r="TRT25" s="246"/>
      <c r="TRU25" s="246"/>
      <c r="TRV25" s="246"/>
      <c r="TRW25" s="245"/>
      <c r="TRX25" s="246"/>
      <c r="TRY25" s="246"/>
      <c r="TRZ25" s="246"/>
      <c r="TSA25" s="246"/>
      <c r="TSB25" s="245"/>
      <c r="TSC25" s="246"/>
      <c r="TSD25" s="246"/>
      <c r="TSE25" s="246"/>
      <c r="TSF25" s="246"/>
      <c r="TSG25" s="245"/>
      <c r="TSH25" s="246"/>
      <c r="TSI25" s="246"/>
      <c r="TSJ25" s="246"/>
      <c r="TSK25" s="246"/>
      <c r="TSL25" s="245"/>
      <c r="TSM25" s="246"/>
      <c r="TSN25" s="246"/>
      <c r="TSO25" s="246"/>
      <c r="TSP25" s="246"/>
      <c r="TSQ25" s="245"/>
      <c r="TSR25" s="246"/>
      <c r="TSS25" s="246"/>
      <c r="TST25" s="246"/>
      <c r="TSU25" s="246"/>
      <c r="TSV25" s="245"/>
      <c r="TSW25" s="246"/>
      <c r="TSX25" s="246"/>
      <c r="TSY25" s="246"/>
      <c r="TSZ25" s="246"/>
      <c r="TTA25" s="245"/>
      <c r="TTB25" s="246"/>
      <c r="TTC25" s="246"/>
      <c r="TTD25" s="246"/>
      <c r="TTE25" s="246"/>
      <c r="TTF25" s="245"/>
      <c r="TTG25" s="246"/>
      <c r="TTH25" s="246"/>
      <c r="TTI25" s="246"/>
      <c r="TTJ25" s="246"/>
      <c r="TTK25" s="245"/>
      <c r="TTL25" s="246"/>
      <c r="TTM25" s="246"/>
      <c r="TTN25" s="246"/>
      <c r="TTO25" s="246"/>
      <c r="TTP25" s="245"/>
      <c r="TTQ25" s="246"/>
      <c r="TTR25" s="246"/>
      <c r="TTS25" s="246"/>
      <c r="TTT25" s="246"/>
      <c r="TTU25" s="245"/>
      <c r="TTV25" s="246"/>
      <c r="TTW25" s="246"/>
      <c r="TTX25" s="246"/>
      <c r="TTY25" s="246"/>
      <c r="TTZ25" s="245"/>
      <c r="TUA25" s="246"/>
      <c r="TUB25" s="246"/>
      <c r="TUC25" s="246"/>
      <c r="TUD25" s="246"/>
      <c r="TUE25" s="245"/>
      <c r="TUF25" s="246"/>
      <c r="TUG25" s="246"/>
      <c r="TUH25" s="246"/>
      <c r="TUI25" s="246"/>
      <c r="TUJ25" s="245"/>
      <c r="TUK25" s="246"/>
      <c r="TUL25" s="246"/>
      <c r="TUM25" s="246"/>
      <c r="TUN25" s="246"/>
      <c r="TUO25" s="245"/>
      <c r="TUP25" s="246"/>
      <c r="TUQ25" s="246"/>
      <c r="TUR25" s="246"/>
      <c r="TUS25" s="246"/>
      <c r="TUT25" s="245"/>
      <c r="TUU25" s="246"/>
      <c r="TUV25" s="246"/>
      <c r="TUW25" s="246"/>
      <c r="TUX25" s="246"/>
      <c r="TUY25" s="245"/>
      <c r="TUZ25" s="246"/>
      <c r="TVA25" s="246"/>
      <c r="TVB25" s="246"/>
      <c r="TVC25" s="246"/>
      <c r="TVD25" s="245"/>
      <c r="TVE25" s="246"/>
      <c r="TVF25" s="246"/>
      <c r="TVG25" s="246"/>
      <c r="TVH25" s="246"/>
      <c r="TVI25" s="245"/>
      <c r="TVJ25" s="246"/>
      <c r="TVK25" s="246"/>
      <c r="TVL25" s="246"/>
      <c r="TVM25" s="246"/>
      <c r="TVN25" s="245"/>
      <c r="TVO25" s="246"/>
      <c r="TVP25" s="246"/>
      <c r="TVQ25" s="246"/>
      <c r="TVR25" s="246"/>
      <c r="TVS25" s="245"/>
      <c r="TVT25" s="246"/>
      <c r="TVU25" s="246"/>
      <c r="TVV25" s="246"/>
      <c r="TVW25" s="246"/>
      <c r="TVX25" s="245"/>
      <c r="TVY25" s="246"/>
      <c r="TVZ25" s="246"/>
      <c r="TWA25" s="246"/>
      <c r="TWB25" s="246"/>
      <c r="TWC25" s="245"/>
      <c r="TWD25" s="246"/>
      <c r="TWE25" s="246"/>
      <c r="TWF25" s="246"/>
      <c r="TWG25" s="246"/>
      <c r="TWH25" s="245"/>
      <c r="TWI25" s="246"/>
      <c r="TWJ25" s="246"/>
      <c r="TWK25" s="246"/>
      <c r="TWL25" s="246"/>
      <c r="TWM25" s="245"/>
      <c r="TWN25" s="246"/>
      <c r="TWO25" s="246"/>
      <c r="TWP25" s="246"/>
      <c r="TWQ25" s="246"/>
      <c r="TWR25" s="245"/>
      <c r="TWS25" s="246"/>
      <c r="TWT25" s="246"/>
      <c r="TWU25" s="246"/>
      <c r="TWV25" s="246"/>
      <c r="TWW25" s="245"/>
      <c r="TWX25" s="246"/>
      <c r="TWY25" s="246"/>
      <c r="TWZ25" s="246"/>
      <c r="TXA25" s="246"/>
      <c r="TXB25" s="245"/>
      <c r="TXC25" s="246"/>
      <c r="TXD25" s="246"/>
      <c r="TXE25" s="246"/>
      <c r="TXF25" s="246"/>
      <c r="TXG25" s="245"/>
      <c r="TXH25" s="246"/>
      <c r="TXI25" s="246"/>
      <c r="TXJ25" s="246"/>
      <c r="TXK25" s="246"/>
      <c r="TXL25" s="245"/>
      <c r="TXM25" s="246"/>
      <c r="TXN25" s="246"/>
      <c r="TXO25" s="246"/>
      <c r="TXP25" s="246"/>
      <c r="TXQ25" s="245"/>
      <c r="TXR25" s="246"/>
      <c r="TXS25" s="246"/>
      <c r="TXT25" s="246"/>
      <c r="TXU25" s="246"/>
      <c r="TXV25" s="245"/>
      <c r="TXW25" s="246"/>
      <c r="TXX25" s="246"/>
      <c r="TXY25" s="246"/>
      <c r="TXZ25" s="246"/>
      <c r="TYA25" s="245"/>
      <c r="TYB25" s="246"/>
      <c r="TYC25" s="246"/>
      <c r="TYD25" s="246"/>
      <c r="TYE25" s="246"/>
      <c r="TYF25" s="245"/>
      <c r="TYG25" s="246"/>
      <c r="TYH25" s="246"/>
      <c r="TYI25" s="246"/>
      <c r="TYJ25" s="246"/>
      <c r="TYK25" s="245"/>
      <c r="TYL25" s="246"/>
      <c r="TYM25" s="246"/>
      <c r="TYN25" s="246"/>
      <c r="TYO25" s="246"/>
      <c r="TYP25" s="245"/>
      <c r="TYQ25" s="246"/>
      <c r="TYR25" s="246"/>
      <c r="TYS25" s="246"/>
      <c r="TYT25" s="246"/>
      <c r="TYU25" s="245"/>
      <c r="TYV25" s="246"/>
      <c r="TYW25" s="246"/>
      <c r="TYX25" s="246"/>
      <c r="TYY25" s="246"/>
      <c r="TYZ25" s="245"/>
      <c r="TZA25" s="246"/>
      <c r="TZB25" s="246"/>
      <c r="TZC25" s="246"/>
      <c r="TZD25" s="246"/>
      <c r="TZE25" s="245"/>
      <c r="TZF25" s="246"/>
      <c r="TZG25" s="246"/>
      <c r="TZH25" s="246"/>
      <c r="TZI25" s="246"/>
      <c r="TZJ25" s="245"/>
      <c r="TZK25" s="246"/>
      <c r="TZL25" s="246"/>
      <c r="TZM25" s="246"/>
      <c r="TZN25" s="246"/>
      <c r="TZO25" s="245"/>
      <c r="TZP25" s="246"/>
      <c r="TZQ25" s="246"/>
      <c r="TZR25" s="246"/>
      <c r="TZS25" s="246"/>
      <c r="TZT25" s="245"/>
      <c r="TZU25" s="246"/>
      <c r="TZV25" s="246"/>
      <c r="TZW25" s="246"/>
      <c r="TZX25" s="246"/>
      <c r="TZY25" s="245"/>
      <c r="TZZ25" s="246"/>
      <c r="UAA25" s="246"/>
      <c r="UAB25" s="246"/>
      <c r="UAC25" s="246"/>
      <c r="UAD25" s="245"/>
      <c r="UAE25" s="246"/>
      <c r="UAF25" s="246"/>
      <c r="UAG25" s="246"/>
      <c r="UAH25" s="246"/>
      <c r="UAI25" s="245"/>
      <c r="UAJ25" s="246"/>
      <c r="UAK25" s="246"/>
      <c r="UAL25" s="246"/>
      <c r="UAM25" s="246"/>
      <c r="UAN25" s="245"/>
      <c r="UAO25" s="246"/>
      <c r="UAP25" s="246"/>
      <c r="UAQ25" s="246"/>
      <c r="UAR25" s="246"/>
      <c r="UAS25" s="245"/>
      <c r="UAT25" s="246"/>
      <c r="UAU25" s="246"/>
      <c r="UAV25" s="246"/>
      <c r="UAW25" s="246"/>
      <c r="UAX25" s="245"/>
      <c r="UAY25" s="246"/>
      <c r="UAZ25" s="246"/>
      <c r="UBA25" s="246"/>
      <c r="UBB25" s="246"/>
      <c r="UBC25" s="245"/>
      <c r="UBD25" s="246"/>
      <c r="UBE25" s="246"/>
      <c r="UBF25" s="246"/>
      <c r="UBG25" s="246"/>
      <c r="UBH25" s="245"/>
      <c r="UBI25" s="246"/>
      <c r="UBJ25" s="246"/>
      <c r="UBK25" s="246"/>
      <c r="UBL25" s="246"/>
      <c r="UBM25" s="245"/>
      <c r="UBN25" s="246"/>
      <c r="UBO25" s="246"/>
      <c r="UBP25" s="246"/>
      <c r="UBQ25" s="246"/>
      <c r="UBR25" s="245"/>
      <c r="UBS25" s="246"/>
      <c r="UBT25" s="246"/>
      <c r="UBU25" s="246"/>
      <c r="UBV25" s="246"/>
      <c r="UBW25" s="245"/>
      <c r="UBX25" s="246"/>
      <c r="UBY25" s="246"/>
      <c r="UBZ25" s="246"/>
      <c r="UCA25" s="246"/>
      <c r="UCB25" s="245"/>
      <c r="UCC25" s="246"/>
      <c r="UCD25" s="246"/>
      <c r="UCE25" s="246"/>
      <c r="UCF25" s="246"/>
      <c r="UCG25" s="245"/>
      <c r="UCH25" s="246"/>
      <c r="UCI25" s="246"/>
      <c r="UCJ25" s="246"/>
      <c r="UCK25" s="246"/>
      <c r="UCL25" s="245"/>
      <c r="UCM25" s="246"/>
      <c r="UCN25" s="246"/>
      <c r="UCO25" s="246"/>
      <c r="UCP25" s="246"/>
      <c r="UCQ25" s="245"/>
      <c r="UCR25" s="246"/>
      <c r="UCS25" s="246"/>
      <c r="UCT25" s="246"/>
      <c r="UCU25" s="246"/>
      <c r="UCV25" s="245"/>
      <c r="UCW25" s="246"/>
      <c r="UCX25" s="246"/>
      <c r="UCY25" s="246"/>
      <c r="UCZ25" s="246"/>
      <c r="UDA25" s="245"/>
      <c r="UDB25" s="246"/>
      <c r="UDC25" s="246"/>
      <c r="UDD25" s="246"/>
      <c r="UDE25" s="246"/>
      <c r="UDF25" s="245"/>
      <c r="UDG25" s="246"/>
      <c r="UDH25" s="246"/>
      <c r="UDI25" s="246"/>
      <c r="UDJ25" s="246"/>
      <c r="UDK25" s="245"/>
      <c r="UDL25" s="246"/>
      <c r="UDM25" s="246"/>
      <c r="UDN25" s="246"/>
      <c r="UDO25" s="246"/>
      <c r="UDP25" s="245"/>
      <c r="UDQ25" s="246"/>
      <c r="UDR25" s="246"/>
      <c r="UDS25" s="246"/>
      <c r="UDT25" s="246"/>
      <c r="UDU25" s="245"/>
      <c r="UDV25" s="246"/>
      <c r="UDW25" s="246"/>
      <c r="UDX25" s="246"/>
      <c r="UDY25" s="246"/>
      <c r="UDZ25" s="245"/>
      <c r="UEA25" s="246"/>
      <c r="UEB25" s="246"/>
      <c r="UEC25" s="246"/>
      <c r="UED25" s="246"/>
      <c r="UEE25" s="245"/>
      <c r="UEF25" s="246"/>
      <c r="UEG25" s="246"/>
      <c r="UEH25" s="246"/>
      <c r="UEI25" s="246"/>
      <c r="UEJ25" s="245"/>
      <c r="UEK25" s="246"/>
      <c r="UEL25" s="246"/>
      <c r="UEM25" s="246"/>
      <c r="UEN25" s="246"/>
      <c r="UEO25" s="245"/>
      <c r="UEP25" s="246"/>
      <c r="UEQ25" s="246"/>
      <c r="UER25" s="246"/>
      <c r="UES25" s="246"/>
      <c r="UET25" s="245"/>
      <c r="UEU25" s="246"/>
      <c r="UEV25" s="246"/>
      <c r="UEW25" s="246"/>
      <c r="UEX25" s="246"/>
      <c r="UEY25" s="245"/>
      <c r="UEZ25" s="246"/>
      <c r="UFA25" s="246"/>
      <c r="UFB25" s="246"/>
      <c r="UFC25" s="246"/>
      <c r="UFD25" s="245"/>
      <c r="UFE25" s="246"/>
      <c r="UFF25" s="246"/>
      <c r="UFG25" s="246"/>
      <c r="UFH25" s="246"/>
      <c r="UFI25" s="245"/>
      <c r="UFJ25" s="246"/>
      <c r="UFK25" s="246"/>
      <c r="UFL25" s="246"/>
      <c r="UFM25" s="246"/>
      <c r="UFN25" s="245"/>
      <c r="UFO25" s="246"/>
      <c r="UFP25" s="246"/>
      <c r="UFQ25" s="246"/>
      <c r="UFR25" s="246"/>
      <c r="UFS25" s="245"/>
      <c r="UFT25" s="246"/>
      <c r="UFU25" s="246"/>
      <c r="UFV25" s="246"/>
      <c r="UFW25" s="246"/>
      <c r="UFX25" s="245"/>
      <c r="UFY25" s="246"/>
      <c r="UFZ25" s="246"/>
      <c r="UGA25" s="246"/>
      <c r="UGB25" s="246"/>
      <c r="UGC25" s="245"/>
      <c r="UGD25" s="246"/>
      <c r="UGE25" s="246"/>
      <c r="UGF25" s="246"/>
      <c r="UGG25" s="246"/>
      <c r="UGH25" s="245"/>
      <c r="UGI25" s="246"/>
      <c r="UGJ25" s="246"/>
      <c r="UGK25" s="246"/>
      <c r="UGL25" s="246"/>
      <c r="UGM25" s="245"/>
      <c r="UGN25" s="246"/>
      <c r="UGO25" s="246"/>
      <c r="UGP25" s="246"/>
      <c r="UGQ25" s="246"/>
      <c r="UGR25" s="245"/>
      <c r="UGS25" s="246"/>
      <c r="UGT25" s="246"/>
      <c r="UGU25" s="246"/>
      <c r="UGV25" s="246"/>
      <c r="UGW25" s="245"/>
      <c r="UGX25" s="246"/>
      <c r="UGY25" s="246"/>
      <c r="UGZ25" s="246"/>
      <c r="UHA25" s="246"/>
      <c r="UHB25" s="245"/>
      <c r="UHC25" s="246"/>
      <c r="UHD25" s="246"/>
      <c r="UHE25" s="246"/>
      <c r="UHF25" s="246"/>
      <c r="UHG25" s="245"/>
      <c r="UHH25" s="246"/>
      <c r="UHI25" s="246"/>
      <c r="UHJ25" s="246"/>
      <c r="UHK25" s="246"/>
      <c r="UHL25" s="245"/>
      <c r="UHM25" s="246"/>
      <c r="UHN25" s="246"/>
      <c r="UHO25" s="246"/>
      <c r="UHP25" s="246"/>
      <c r="UHQ25" s="245"/>
      <c r="UHR25" s="246"/>
      <c r="UHS25" s="246"/>
      <c r="UHT25" s="246"/>
      <c r="UHU25" s="246"/>
      <c r="UHV25" s="245"/>
      <c r="UHW25" s="246"/>
      <c r="UHX25" s="246"/>
      <c r="UHY25" s="246"/>
      <c r="UHZ25" s="246"/>
      <c r="UIA25" s="245"/>
      <c r="UIB25" s="246"/>
      <c r="UIC25" s="246"/>
      <c r="UID25" s="246"/>
      <c r="UIE25" s="246"/>
      <c r="UIF25" s="245"/>
      <c r="UIG25" s="246"/>
      <c r="UIH25" s="246"/>
      <c r="UII25" s="246"/>
      <c r="UIJ25" s="246"/>
      <c r="UIK25" s="245"/>
      <c r="UIL25" s="246"/>
      <c r="UIM25" s="246"/>
      <c r="UIN25" s="246"/>
      <c r="UIO25" s="246"/>
      <c r="UIP25" s="245"/>
      <c r="UIQ25" s="246"/>
      <c r="UIR25" s="246"/>
      <c r="UIS25" s="246"/>
      <c r="UIT25" s="246"/>
      <c r="UIU25" s="245"/>
      <c r="UIV25" s="246"/>
      <c r="UIW25" s="246"/>
      <c r="UIX25" s="246"/>
      <c r="UIY25" s="246"/>
      <c r="UIZ25" s="245"/>
      <c r="UJA25" s="246"/>
      <c r="UJB25" s="246"/>
      <c r="UJC25" s="246"/>
      <c r="UJD25" s="246"/>
      <c r="UJE25" s="245"/>
      <c r="UJF25" s="246"/>
      <c r="UJG25" s="246"/>
      <c r="UJH25" s="246"/>
      <c r="UJI25" s="246"/>
      <c r="UJJ25" s="245"/>
      <c r="UJK25" s="246"/>
      <c r="UJL25" s="246"/>
      <c r="UJM25" s="246"/>
      <c r="UJN25" s="246"/>
      <c r="UJO25" s="245"/>
      <c r="UJP25" s="246"/>
      <c r="UJQ25" s="246"/>
      <c r="UJR25" s="246"/>
      <c r="UJS25" s="246"/>
      <c r="UJT25" s="245"/>
      <c r="UJU25" s="246"/>
      <c r="UJV25" s="246"/>
      <c r="UJW25" s="246"/>
      <c r="UJX25" s="246"/>
      <c r="UJY25" s="245"/>
      <c r="UJZ25" s="246"/>
      <c r="UKA25" s="246"/>
      <c r="UKB25" s="246"/>
      <c r="UKC25" s="246"/>
      <c r="UKD25" s="245"/>
      <c r="UKE25" s="246"/>
      <c r="UKF25" s="246"/>
      <c r="UKG25" s="246"/>
      <c r="UKH25" s="246"/>
      <c r="UKI25" s="245"/>
      <c r="UKJ25" s="246"/>
      <c r="UKK25" s="246"/>
      <c r="UKL25" s="246"/>
      <c r="UKM25" s="246"/>
      <c r="UKN25" s="245"/>
      <c r="UKO25" s="246"/>
      <c r="UKP25" s="246"/>
      <c r="UKQ25" s="246"/>
      <c r="UKR25" s="246"/>
      <c r="UKS25" s="245"/>
      <c r="UKT25" s="246"/>
      <c r="UKU25" s="246"/>
      <c r="UKV25" s="246"/>
      <c r="UKW25" s="246"/>
      <c r="UKX25" s="245"/>
      <c r="UKY25" s="246"/>
      <c r="UKZ25" s="246"/>
      <c r="ULA25" s="246"/>
      <c r="ULB25" s="246"/>
      <c r="ULC25" s="245"/>
      <c r="ULD25" s="246"/>
      <c r="ULE25" s="246"/>
      <c r="ULF25" s="246"/>
      <c r="ULG25" s="246"/>
      <c r="ULH25" s="245"/>
      <c r="ULI25" s="246"/>
      <c r="ULJ25" s="246"/>
      <c r="ULK25" s="246"/>
      <c r="ULL25" s="246"/>
      <c r="ULM25" s="245"/>
      <c r="ULN25" s="246"/>
      <c r="ULO25" s="246"/>
      <c r="ULP25" s="246"/>
      <c r="ULQ25" s="246"/>
      <c r="ULR25" s="245"/>
      <c r="ULS25" s="246"/>
      <c r="ULT25" s="246"/>
      <c r="ULU25" s="246"/>
      <c r="ULV25" s="246"/>
      <c r="ULW25" s="245"/>
      <c r="ULX25" s="246"/>
      <c r="ULY25" s="246"/>
      <c r="ULZ25" s="246"/>
      <c r="UMA25" s="246"/>
      <c r="UMB25" s="245"/>
      <c r="UMC25" s="246"/>
      <c r="UMD25" s="246"/>
      <c r="UME25" s="246"/>
      <c r="UMF25" s="246"/>
      <c r="UMG25" s="245"/>
      <c r="UMH25" s="246"/>
      <c r="UMI25" s="246"/>
      <c r="UMJ25" s="246"/>
      <c r="UMK25" s="246"/>
      <c r="UML25" s="245"/>
      <c r="UMM25" s="246"/>
      <c r="UMN25" s="246"/>
      <c r="UMO25" s="246"/>
      <c r="UMP25" s="246"/>
      <c r="UMQ25" s="245"/>
      <c r="UMR25" s="246"/>
      <c r="UMS25" s="246"/>
      <c r="UMT25" s="246"/>
      <c r="UMU25" s="246"/>
      <c r="UMV25" s="245"/>
      <c r="UMW25" s="246"/>
      <c r="UMX25" s="246"/>
      <c r="UMY25" s="246"/>
      <c r="UMZ25" s="246"/>
      <c r="UNA25" s="245"/>
      <c r="UNB25" s="246"/>
      <c r="UNC25" s="246"/>
      <c r="UND25" s="246"/>
      <c r="UNE25" s="246"/>
      <c r="UNF25" s="245"/>
      <c r="UNG25" s="246"/>
      <c r="UNH25" s="246"/>
      <c r="UNI25" s="246"/>
      <c r="UNJ25" s="246"/>
      <c r="UNK25" s="245"/>
      <c r="UNL25" s="246"/>
      <c r="UNM25" s="246"/>
      <c r="UNN25" s="246"/>
      <c r="UNO25" s="246"/>
      <c r="UNP25" s="245"/>
      <c r="UNQ25" s="246"/>
      <c r="UNR25" s="246"/>
      <c r="UNS25" s="246"/>
      <c r="UNT25" s="246"/>
      <c r="UNU25" s="245"/>
      <c r="UNV25" s="246"/>
      <c r="UNW25" s="246"/>
      <c r="UNX25" s="246"/>
      <c r="UNY25" s="246"/>
      <c r="UNZ25" s="245"/>
      <c r="UOA25" s="246"/>
      <c r="UOB25" s="246"/>
      <c r="UOC25" s="246"/>
      <c r="UOD25" s="246"/>
      <c r="UOE25" s="245"/>
      <c r="UOF25" s="246"/>
      <c r="UOG25" s="246"/>
      <c r="UOH25" s="246"/>
      <c r="UOI25" s="246"/>
      <c r="UOJ25" s="245"/>
      <c r="UOK25" s="246"/>
      <c r="UOL25" s="246"/>
      <c r="UOM25" s="246"/>
      <c r="UON25" s="246"/>
      <c r="UOO25" s="245"/>
      <c r="UOP25" s="246"/>
      <c r="UOQ25" s="246"/>
      <c r="UOR25" s="246"/>
      <c r="UOS25" s="246"/>
      <c r="UOT25" s="245"/>
      <c r="UOU25" s="246"/>
      <c r="UOV25" s="246"/>
      <c r="UOW25" s="246"/>
      <c r="UOX25" s="246"/>
      <c r="UOY25" s="245"/>
      <c r="UOZ25" s="246"/>
      <c r="UPA25" s="246"/>
      <c r="UPB25" s="246"/>
      <c r="UPC25" s="246"/>
      <c r="UPD25" s="245"/>
      <c r="UPE25" s="246"/>
      <c r="UPF25" s="246"/>
      <c r="UPG25" s="246"/>
      <c r="UPH25" s="246"/>
      <c r="UPI25" s="245"/>
      <c r="UPJ25" s="246"/>
      <c r="UPK25" s="246"/>
      <c r="UPL25" s="246"/>
      <c r="UPM25" s="246"/>
      <c r="UPN25" s="245"/>
      <c r="UPO25" s="246"/>
      <c r="UPP25" s="246"/>
      <c r="UPQ25" s="246"/>
      <c r="UPR25" s="246"/>
      <c r="UPS25" s="245"/>
      <c r="UPT25" s="246"/>
      <c r="UPU25" s="246"/>
      <c r="UPV25" s="246"/>
      <c r="UPW25" s="246"/>
      <c r="UPX25" s="245"/>
      <c r="UPY25" s="246"/>
      <c r="UPZ25" s="246"/>
      <c r="UQA25" s="246"/>
      <c r="UQB25" s="246"/>
      <c r="UQC25" s="245"/>
      <c r="UQD25" s="246"/>
      <c r="UQE25" s="246"/>
      <c r="UQF25" s="246"/>
      <c r="UQG25" s="246"/>
      <c r="UQH25" s="245"/>
      <c r="UQI25" s="246"/>
      <c r="UQJ25" s="246"/>
      <c r="UQK25" s="246"/>
      <c r="UQL25" s="246"/>
      <c r="UQM25" s="245"/>
      <c r="UQN25" s="246"/>
      <c r="UQO25" s="246"/>
      <c r="UQP25" s="246"/>
      <c r="UQQ25" s="246"/>
      <c r="UQR25" s="245"/>
      <c r="UQS25" s="246"/>
      <c r="UQT25" s="246"/>
      <c r="UQU25" s="246"/>
      <c r="UQV25" s="246"/>
      <c r="UQW25" s="245"/>
      <c r="UQX25" s="246"/>
      <c r="UQY25" s="246"/>
      <c r="UQZ25" s="246"/>
      <c r="URA25" s="246"/>
      <c r="URB25" s="245"/>
      <c r="URC25" s="246"/>
      <c r="URD25" s="246"/>
      <c r="URE25" s="246"/>
      <c r="URF25" s="246"/>
      <c r="URG25" s="245"/>
      <c r="URH25" s="246"/>
      <c r="URI25" s="246"/>
      <c r="URJ25" s="246"/>
      <c r="URK25" s="246"/>
      <c r="URL25" s="245"/>
      <c r="URM25" s="246"/>
      <c r="URN25" s="246"/>
      <c r="URO25" s="246"/>
      <c r="URP25" s="246"/>
      <c r="URQ25" s="245"/>
      <c r="URR25" s="246"/>
      <c r="URS25" s="246"/>
      <c r="URT25" s="246"/>
      <c r="URU25" s="246"/>
      <c r="URV25" s="245"/>
      <c r="URW25" s="246"/>
      <c r="URX25" s="246"/>
      <c r="URY25" s="246"/>
      <c r="URZ25" s="246"/>
      <c r="USA25" s="245"/>
      <c r="USB25" s="246"/>
      <c r="USC25" s="246"/>
      <c r="USD25" s="246"/>
      <c r="USE25" s="246"/>
      <c r="USF25" s="245"/>
      <c r="USG25" s="246"/>
      <c r="USH25" s="246"/>
      <c r="USI25" s="246"/>
      <c r="USJ25" s="246"/>
      <c r="USK25" s="245"/>
      <c r="USL25" s="246"/>
      <c r="USM25" s="246"/>
      <c r="USN25" s="246"/>
      <c r="USO25" s="246"/>
      <c r="USP25" s="245"/>
      <c r="USQ25" s="246"/>
      <c r="USR25" s="246"/>
      <c r="USS25" s="246"/>
      <c r="UST25" s="246"/>
      <c r="USU25" s="245"/>
      <c r="USV25" s="246"/>
      <c r="USW25" s="246"/>
      <c r="USX25" s="246"/>
      <c r="USY25" s="246"/>
      <c r="USZ25" s="245"/>
      <c r="UTA25" s="246"/>
      <c r="UTB25" s="246"/>
      <c r="UTC25" s="246"/>
      <c r="UTD25" s="246"/>
      <c r="UTE25" s="245"/>
      <c r="UTF25" s="246"/>
      <c r="UTG25" s="246"/>
      <c r="UTH25" s="246"/>
      <c r="UTI25" s="246"/>
      <c r="UTJ25" s="245"/>
      <c r="UTK25" s="246"/>
      <c r="UTL25" s="246"/>
      <c r="UTM25" s="246"/>
      <c r="UTN25" s="246"/>
      <c r="UTO25" s="245"/>
      <c r="UTP25" s="246"/>
      <c r="UTQ25" s="246"/>
      <c r="UTR25" s="246"/>
      <c r="UTS25" s="246"/>
      <c r="UTT25" s="245"/>
      <c r="UTU25" s="246"/>
      <c r="UTV25" s="246"/>
      <c r="UTW25" s="246"/>
      <c r="UTX25" s="246"/>
      <c r="UTY25" s="245"/>
      <c r="UTZ25" s="246"/>
      <c r="UUA25" s="246"/>
      <c r="UUB25" s="246"/>
      <c r="UUC25" s="246"/>
      <c r="UUD25" s="245"/>
      <c r="UUE25" s="246"/>
      <c r="UUF25" s="246"/>
      <c r="UUG25" s="246"/>
      <c r="UUH25" s="246"/>
      <c r="UUI25" s="245"/>
      <c r="UUJ25" s="246"/>
      <c r="UUK25" s="246"/>
      <c r="UUL25" s="246"/>
      <c r="UUM25" s="246"/>
      <c r="UUN25" s="245"/>
      <c r="UUO25" s="246"/>
      <c r="UUP25" s="246"/>
      <c r="UUQ25" s="246"/>
      <c r="UUR25" s="246"/>
      <c r="UUS25" s="245"/>
      <c r="UUT25" s="246"/>
      <c r="UUU25" s="246"/>
      <c r="UUV25" s="246"/>
      <c r="UUW25" s="246"/>
      <c r="UUX25" s="245"/>
      <c r="UUY25" s="246"/>
      <c r="UUZ25" s="246"/>
      <c r="UVA25" s="246"/>
      <c r="UVB25" s="246"/>
      <c r="UVC25" s="245"/>
      <c r="UVD25" s="246"/>
      <c r="UVE25" s="246"/>
      <c r="UVF25" s="246"/>
      <c r="UVG25" s="246"/>
      <c r="UVH25" s="245"/>
      <c r="UVI25" s="246"/>
      <c r="UVJ25" s="246"/>
      <c r="UVK25" s="246"/>
      <c r="UVL25" s="246"/>
      <c r="UVM25" s="245"/>
      <c r="UVN25" s="246"/>
      <c r="UVO25" s="246"/>
      <c r="UVP25" s="246"/>
      <c r="UVQ25" s="246"/>
      <c r="UVR25" s="245"/>
      <c r="UVS25" s="246"/>
      <c r="UVT25" s="246"/>
      <c r="UVU25" s="246"/>
      <c r="UVV25" s="246"/>
      <c r="UVW25" s="245"/>
      <c r="UVX25" s="246"/>
      <c r="UVY25" s="246"/>
      <c r="UVZ25" s="246"/>
      <c r="UWA25" s="246"/>
      <c r="UWB25" s="245"/>
      <c r="UWC25" s="246"/>
      <c r="UWD25" s="246"/>
      <c r="UWE25" s="246"/>
      <c r="UWF25" s="246"/>
      <c r="UWG25" s="245"/>
      <c r="UWH25" s="246"/>
      <c r="UWI25" s="246"/>
      <c r="UWJ25" s="246"/>
      <c r="UWK25" s="246"/>
      <c r="UWL25" s="245"/>
      <c r="UWM25" s="246"/>
      <c r="UWN25" s="246"/>
      <c r="UWO25" s="246"/>
      <c r="UWP25" s="246"/>
      <c r="UWQ25" s="245"/>
      <c r="UWR25" s="246"/>
      <c r="UWS25" s="246"/>
      <c r="UWT25" s="246"/>
      <c r="UWU25" s="246"/>
      <c r="UWV25" s="245"/>
      <c r="UWW25" s="246"/>
      <c r="UWX25" s="246"/>
      <c r="UWY25" s="246"/>
      <c r="UWZ25" s="246"/>
      <c r="UXA25" s="245"/>
      <c r="UXB25" s="246"/>
      <c r="UXC25" s="246"/>
      <c r="UXD25" s="246"/>
      <c r="UXE25" s="246"/>
      <c r="UXF25" s="245"/>
      <c r="UXG25" s="246"/>
      <c r="UXH25" s="246"/>
      <c r="UXI25" s="246"/>
      <c r="UXJ25" s="246"/>
      <c r="UXK25" s="245"/>
      <c r="UXL25" s="246"/>
      <c r="UXM25" s="246"/>
      <c r="UXN25" s="246"/>
      <c r="UXO25" s="246"/>
      <c r="UXP25" s="245"/>
      <c r="UXQ25" s="246"/>
      <c r="UXR25" s="246"/>
      <c r="UXS25" s="246"/>
      <c r="UXT25" s="246"/>
      <c r="UXU25" s="245"/>
      <c r="UXV25" s="246"/>
      <c r="UXW25" s="246"/>
      <c r="UXX25" s="246"/>
      <c r="UXY25" s="246"/>
      <c r="UXZ25" s="245"/>
      <c r="UYA25" s="246"/>
      <c r="UYB25" s="246"/>
      <c r="UYC25" s="246"/>
      <c r="UYD25" s="246"/>
      <c r="UYE25" s="245"/>
      <c r="UYF25" s="246"/>
      <c r="UYG25" s="246"/>
      <c r="UYH25" s="246"/>
      <c r="UYI25" s="246"/>
      <c r="UYJ25" s="245"/>
      <c r="UYK25" s="246"/>
      <c r="UYL25" s="246"/>
      <c r="UYM25" s="246"/>
      <c r="UYN25" s="246"/>
      <c r="UYO25" s="245"/>
      <c r="UYP25" s="246"/>
      <c r="UYQ25" s="246"/>
      <c r="UYR25" s="246"/>
      <c r="UYS25" s="246"/>
      <c r="UYT25" s="245"/>
      <c r="UYU25" s="246"/>
      <c r="UYV25" s="246"/>
      <c r="UYW25" s="246"/>
      <c r="UYX25" s="246"/>
      <c r="UYY25" s="245"/>
      <c r="UYZ25" s="246"/>
      <c r="UZA25" s="246"/>
      <c r="UZB25" s="246"/>
      <c r="UZC25" s="246"/>
      <c r="UZD25" s="245"/>
      <c r="UZE25" s="246"/>
      <c r="UZF25" s="246"/>
      <c r="UZG25" s="246"/>
      <c r="UZH25" s="246"/>
      <c r="UZI25" s="245"/>
      <c r="UZJ25" s="246"/>
      <c r="UZK25" s="246"/>
      <c r="UZL25" s="246"/>
      <c r="UZM25" s="246"/>
      <c r="UZN25" s="245"/>
      <c r="UZO25" s="246"/>
      <c r="UZP25" s="246"/>
      <c r="UZQ25" s="246"/>
      <c r="UZR25" s="246"/>
      <c r="UZS25" s="245"/>
      <c r="UZT25" s="246"/>
      <c r="UZU25" s="246"/>
      <c r="UZV25" s="246"/>
      <c r="UZW25" s="246"/>
      <c r="UZX25" s="245"/>
      <c r="UZY25" s="246"/>
      <c r="UZZ25" s="246"/>
      <c r="VAA25" s="246"/>
      <c r="VAB25" s="246"/>
      <c r="VAC25" s="245"/>
      <c r="VAD25" s="246"/>
      <c r="VAE25" s="246"/>
      <c r="VAF25" s="246"/>
      <c r="VAG25" s="246"/>
      <c r="VAH25" s="245"/>
      <c r="VAI25" s="246"/>
      <c r="VAJ25" s="246"/>
      <c r="VAK25" s="246"/>
      <c r="VAL25" s="246"/>
      <c r="VAM25" s="245"/>
      <c r="VAN25" s="246"/>
      <c r="VAO25" s="246"/>
      <c r="VAP25" s="246"/>
      <c r="VAQ25" s="246"/>
      <c r="VAR25" s="245"/>
      <c r="VAS25" s="246"/>
      <c r="VAT25" s="246"/>
      <c r="VAU25" s="246"/>
      <c r="VAV25" s="246"/>
      <c r="VAW25" s="245"/>
      <c r="VAX25" s="246"/>
      <c r="VAY25" s="246"/>
      <c r="VAZ25" s="246"/>
      <c r="VBA25" s="246"/>
      <c r="VBB25" s="245"/>
      <c r="VBC25" s="246"/>
      <c r="VBD25" s="246"/>
      <c r="VBE25" s="246"/>
      <c r="VBF25" s="246"/>
      <c r="VBG25" s="245"/>
      <c r="VBH25" s="246"/>
      <c r="VBI25" s="246"/>
      <c r="VBJ25" s="246"/>
      <c r="VBK25" s="246"/>
      <c r="VBL25" s="245"/>
      <c r="VBM25" s="246"/>
      <c r="VBN25" s="246"/>
      <c r="VBO25" s="246"/>
      <c r="VBP25" s="246"/>
      <c r="VBQ25" s="245"/>
      <c r="VBR25" s="246"/>
      <c r="VBS25" s="246"/>
      <c r="VBT25" s="246"/>
      <c r="VBU25" s="246"/>
      <c r="VBV25" s="245"/>
      <c r="VBW25" s="246"/>
      <c r="VBX25" s="246"/>
      <c r="VBY25" s="246"/>
      <c r="VBZ25" s="246"/>
      <c r="VCA25" s="245"/>
      <c r="VCB25" s="246"/>
      <c r="VCC25" s="246"/>
      <c r="VCD25" s="246"/>
      <c r="VCE25" s="246"/>
      <c r="VCF25" s="245"/>
      <c r="VCG25" s="246"/>
      <c r="VCH25" s="246"/>
      <c r="VCI25" s="246"/>
      <c r="VCJ25" s="246"/>
      <c r="VCK25" s="245"/>
      <c r="VCL25" s="246"/>
      <c r="VCM25" s="246"/>
      <c r="VCN25" s="246"/>
      <c r="VCO25" s="246"/>
      <c r="VCP25" s="245"/>
      <c r="VCQ25" s="246"/>
      <c r="VCR25" s="246"/>
      <c r="VCS25" s="246"/>
      <c r="VCT25" s="246"/>
      <c r="VCU25" s="245"/>
      <c r="VCV25" s="246"/>
      <c r="VCW25" s="246"/>
      <c r="VCX25" s="246"/>
      <c r="VCY25" s="246"/>
      <c r="VCZ25" s="245"/>
      <c r="VDA25" s="246"/>
      <c r="VDB25" s="246"/>
      <c r="VDC25" s="246"/>
      <c r="VDD25" s="246"/>
      <c r="VDE25" s="245"/>
      <c r="VDF25" s="246"/>
      <c r="VDG25" s="246"/>
      <c r="VDH25" s="246"/>
      <c r="VDI25" s="246"/>
      <c r="VDJ25" s="245"/>
      <c r="VDK25" s="246"/>
      <c r="VDL25" s="246"/>
      <c r="VDM25" s="246"/>
      <c r="VDN25" s="246"/>
      <c r="VDO25" s="245"/>
      <c r="VDP25" s="246"/>
      <c r="VDQ25" s="246"/>
      <c r="VDR25" s="246"/>
      <c r="VDS25" s="246"/>
      <c r="VDT25" s="245"/>
      <c r="VDU25" s="246"/>
      <c r="VDV25" s="246"/>
      <c r="VDW25" s="246"/>
      <c r="VDX25" s="246"/>
      <c r="VDY25" s="245"/>
      <c r="VDZ25" s="246"/>
      <c r="VEA25" s="246"/>
      <c r="VEB25" s="246"/>
      <c r="VEC25" s="246"/>
      <c r="VED25" s="245"/>
      <c r="VEE25" s="246"/>
      <c r="VEF25" s="246"/>
      <c r="VEG25" s="246"/>
      <c r="VEH25" s="246"/>
      <c r="VEI25" s="245"/>
      <c r="VEJ25" s="246"/>
      <c r="VEK25" s="246"/>
      <c r="VEL25" s="246"/>
      <c r="VEM25" s="246"/>
      <c r="VEN25" s="245"/>
      <c r="VEO25" s="246"/>
      <c r="VEP25" s="246"/>
      <c r="VEQ25" s="246"/>
      <c r="VER25" s="246"/>
      <c r="VES25" s="245"/>
      <c r="VET25" s="246"/>
      <c r="VEU25" s="246"/>
      <c r="VEV25" s="246"/>
      <c r="VEW25" s="246"/>
      <c r="VEX25" s="245"/>
      <c r="VEY25" s="246"/>
      <c r="VEZ25" s="246"/>
      <c r="VFA25" s="246"/>
      <c r="VFB25" s="246"/>
      <c r="VFC25" s="245"/>
      <c r="VFD25" s="246"/>
      <c r="VFE25" s="246"/>
      <c r="VFF25" s="246"/>
      <c r="VFG25" s="246"/>
      <c r="VFH25" s="245"/>
      <c r="VFI25" s="246"/>
      <c r="VFJ25" s="246"/>
      <c r="VFK25" s="246"/>
      <c r="VFL25" s="246"/>
      <c r="VFM25" s="245"/>
      <c r="VFN25" s="246"/>
      <c r="VFO25" s="246"/>
      <c r="VFP25" s="246"/>
      <c r="VFQ25" s="246"/>
      <c r="VFR25" s="245"/>
      <c r="VFS25" s="246"/>
      <c r="VFT25" s="246"/>
      <c r="VFU25" s="246"/>
      <c r="VFV25" s="246"/>
      <c r="VFW25" s="245"/>
      <c r="VFX25" s="246"/>
      <c r="VFY25" s="246"/>
      <c r="VFZ25" s="246"/>
      <c r="VGA25" s="246"/>
      <c r="VGB25" s="245"/>
      <c r="VGC25" s="246"/>
      <c r="VGD25" s="246"/>
      <c r="VGE25" s="246"/>
      <c r="VGF25" s="246"/>
      <c r="VGG25" s="245"/>
      <c r="VGH25" s="246"/>
      <c r="VGI25" s="246"/>
      <c r="VGJ25" s="246"/>
      <c r="VGK25" s="246"/>
      <c r="VGL25" s="245"/>
      <c r="VGM25" s="246"/>
      <c r="VGN25" s="246"/>
      <c r="VGO25" s="246"/>
      <c r="VGP25" s="246"/>
      <c r="VGQ25" s="245"/>
      <c r="VGR25" s="246"/>
      <c r="VGS25" s="246"/>
      <c r="VGT25" s="246"/>
      <c r="VGU25" s="246"/>
      <c r="VGV25" s="245"/>
      <c r="VGW25" s="246"/>
      <c r="VGX25" s="246"/>
      <c r="VGY25" s="246"/>
      <c r="VGZ25" s="246"/>
      <c r="VHA25" s="245"/>
      <c r="VHB25" s="246"/>
      <c r="VHC25" s="246"/>
      <c r="VHD25" s="246"/>
      <c r="VHE25" s="246"/>
      <c r="VHF25" s="245"/>
      <c r="VHG25" s="246"/>
      <c r="VHH25" s="246"/>
      <c r="VHI25" s="246"/>
      <c r="VHJ25" s="246"/>
      <c r="VHK25" s="245"/>
      <c r="VHL25" s="246"/>
      <c r="VHM25" s="246"/>
      <c r="VHN25" s="246"/>
      <c r="VHO25" s="246"/>
      <c r="VHP25" s="245"/>
      <c r="VHQ25" s="246"/>
      <c r="VHR25" s="246"/>
      <c r="VHS25" s="246"/>
      <c r="VHT25" s="246"/>
      <c r="VHU25" s="245"/>
      <c r="VHV25" s="246"/>
      <c r="VHW25" s="246"/>
      <c r="VHX25" s="246"/>
      <c r="VHY25" s="246"/>
      <c r="VHZ25" s="245"/>
      <c r="VIA25" s="246"/>
      <c r="VIB25" s="246"/>
      <c r="VIC25" s="246"/>
      <c r="VID25" s="246"/>
      <c r="VIE25" s="245"/>
      <c r="VIF25" s="246"/>
      <c r="VIG25" s="246"/>
      <c r="VIH25" s="246"/>
      <c r="VII25" s="246"/>
      <c r="VIJ25" s="245"/>
      <c r="VIK25" s="246"/>
      <c r="VIL25" s="246"/>
      <c r="VIM25" s="246"/>
      <c r="VIN25" s="246"/>
      <c r="VIO25" s="245"/>
      <c r="VIP25" s="246"/>
      <c r="VIQ25" s="246"/>
      <c r="VIR25" s="246"/>
      <c r="VIS25" s="246"/>
      <c r="VIT25" s="245"/>
      <c r="VIU25" s="246"/>
      <c r="VIV25" s="246"/>
      <c r="VIW25" s="246"/>
      <c r="VIX25" s="246"/>
      <c r="VIY25" s="245"/>
      <c r="VIZ25" s="246"/>
      <c r="VJA25" s="246"/>
      <c r="VJB25" s="246"/>
      <c r="VJC25" s="246"/>
      <c r="VJD25" s="245"/>
      <c r="VJE25" s="246"/>
      <c r="VJF25" s="246"/>
      <c r="VJG25" s="246"/>
      <c r="VJH25" s="246"/>
      <c r="VJI25" s="245"/>
      <c r="VJJ25" s="246"/>
      <c r="VJK25" s="246"/>
      <c r="VJL25" s="246"/>
      <c r="VJM25" s="246"/>
      <c r="VJN25" s="245"/>
      <c r="VJO25" s="246"/>
      <c r="VJP25" s="246"/>
      <c r="VJQ25" s="246"/>
      <c r="VJR25" s="246"/>
      <c r="VJS25" s="245"/>
      <c r="VJT25" s="246"/>
      <c r="VJU25" s="246"/>
      <c r="VJV25" s="246"/>
      <c r="VJW25" s="246"/>
      <c r="VJX25" s="245"/>
      <c r="VJY25" s="246"/>
      <c r="VJZ25" s="246"/>
      <c r="VKA25" s="246"/>
      <c r="VKB25" s="246"/>
      <c r="VKC25" s="245"/>
      <c r="VKD25" s="246"/>
      <c r="VKE25" s="246"/>
      <c r="VKF25" s="246"/>
      <c r="VKG25" s="246"/>
      <c r="VKH25" s="245"/>
      <c r="VKI25" s="246"/>
      <c r="VKJ25" s="246"/>
      <c r="VKK25" s="246"/>
      <c r="VKL25" s="246"/>
      <c r="VKM25" s="245"/>
      <c r="VKN25" s="246"/>
      <c r="VKO25" s="246"/>
      <c r="VKP25" s="246"/>
      <c r="VKQ25" s="246"/>
      <c r="VKR25" s="245"/>
      <c r="VKS25" s="246"/>
      <c r="VKT25" s="246"/>
      <c r="VKU25" s="246"/>
      <c r="VKV25" s="246"/>
      <c r="VKW25" s="245"/>
      <c r="VKX25" s="246"/>
      <c r="VKY25" s="246"/>
      <c r="VKZ25" s="246"/>
      <c r="VLA25" s="246"/>
      <c r="VLB25" s="245"/>
      <c r="VLC25" s="246"/>
      <c r="VLD25" s="246"/>
      <c r="VLE25" s="246"/>
      <c r="VLF25" s="246"/>
      <c r="VLG25" s="245"/>
      <c r="VLH25" s="246"/>
      <c r="VLI25" s="246"/>
      <c r="VLJ25" s="246"/>
      <c r="VLK25" s="246"/>
      <c r="VLL25" s="245"/>
      <c r="VLM25" s="246"/>
      <c r="VLN25" s="246"/>
      <c r="VLO25" s="246"/>
      <c r="VLP25" s="246"/>
      <c r="VLQ25" s="245"/>
      <c r="VLR25" s="246"/>
      <c r="VLS25" s="246"/>
      <c r="VLT25" s="246"/>
      <c r="VLU25" s="246"/>
      <c r="VLV25" s="245"/>
      <c r="VLW25" s="246"/>
      <c r="VLX25" s="246"/>
      <c r="VLY25" s="246"/>
      <c r="VLZ25" s="246"/>
      <c r="VMA25" s="245"/>
      <c r="VMB25" s="246"/>
      <c r="VMC25" s="246"/>
      <c r="VMD25" s="246"/>
      <c r="VME25" s="246"/>
      <c r="VMF25" s="245"/>
      <c r="VMG25" s="246"/>
      <c r="VMH25" s="246"/>
      <c r="VMI25" s="246"/>
      <c r="VMJ25" s="246"/>
      <c r="VMK25" s="245"/>
      <c r="VML25" s="246"/>
      <c r="VMM25" s="246"/>
      <c r="VMN25" s="246"/>
      <c r="VMO25" s="246"/>
      <c r="VMP25" s="245"/>
      <c r="VMQ25" s="246"/>
      <c r="VMR25" s="246"/>
      <c r="VMS25" s="246"/>
      <c r="VMT25" s="246"/>
      <c r="VMU25" s="245"/>
      <c r="VMV25" s="246"/>
      <c r="VMW25" s="246"/>
      <c r="VMX25" s="246"/>
      <c r="VMY25" s="246"/>
      <c r="VMZ25" s="245"/>
      <c r="VNA25" s="246"/>
      <c r="VNB25" s="246"/>
      <c r="VNC25" s="246"/>
      <c r="VND25" s="246"/>
      <c r="VNE25" s="245"/>
      <c r="VNF25" s="246"/>
      <c r="VNG25" s="246"/>
      <c r="VNH25" s="246"/>
      <c r="VNI25" s="246"/>
      <c r="VNJ25" s="245"/>
      <c r="VNK25" s="246"/>
      <c r="VNL25" s="246"/>
      <c r="VNM25" s="246"/>
      <c r="VNN25" s="246"/>
      <c r="VNO25" s="245"/>
      <c r="VNP25" s="246"/>
      <c r="VNQ25" s="246"/>
      <c r="VNR25" s="246"/>
      <c r="VNS25" s="246"/>
      <c r="VNT25" s="245"/>
      <c r="VNU25" s="246"/>
      <c r="VNV25" s="246"/>
      <c r="VNW25" s="246"/>
      <c r="VNX25" s="246"/>
      <c r="VNY25" s="245"/>
      <c r="VNZ25" s="246"/>
      <c r="VOA25" s="246"/>
      <c r="VOB25" s="246"/>
      <c r="VOC25" s="246"/>
      <c r="VOD25" s="245"/>
      <c r="VOE25" s="246"/>
      <c r="VOF25" s="246"/>
      <c r="VOG25" s="246"/>
      <c r="VOH25" s="246"/>
      <c r="VOI25" s="245"/>
      <c r="VOJ25" s="246"/>
      <c r="VOK25" s="246"/>
      <c r="VOL25" s="246"/>
      <c r="VOM25" s="246"/>
      <c r="VON25" s="245"/>
      <c r="VOO25" s="246"/>
      <c r="VOP25" s="246"/>
      <c r="VOQ25" s="246"/>
      <c r="VOR25" s="246"/>
      <c r="VOS25" s="245"/>
      <c r="VOT25" s="246"/>
      <c r="VOU25" s="246"/>
      <c r="VOV25" s="246"/>
      <c r="VOW25" s="246"/>
      <c r="VOX25" s="245"/>
      <c r="VOY25" s="246"/>
      <c r="VOZ25" s="246"/>
      <c r="VPA25" s="246"/>
      <c r="VPB25" s="246"/>
      <c r="VPC25" s="245"/>
      <c r="VPD25" s="246"/>
      <c r="VPE25" s="246"/>
      <c r="VPF25" s="246"/>
      <c r="VPG25" s="246"/>
      <c r="VPH25" s="245"/>
      <c r="VPI25" s="246"/>
      <c r="VPJ25" s="246"/>
      <c r="VPK25" s="246"/>
      <c r="VPL25" s="246"/>
      <c r="VPM25" s="245"/>
      <c r="VPN25" s="246"/>
      <c r="VPO25" s="246"/>
      <c r="VPP25" s="246"/>
      <c r="VPQ25" s="246"/>
      <c r="VPR25" s="245"/>
      <c r="VPS25" s="246"/>
      <c r="VPT25" s="246"/>
      <c r="VPU25" s="246"/>
      <c r="VPV25" s="246"/>
      <c r="VPW25" s="245"/>
      <c r="VPX25" s="246"/>
      <c r="VPY25" s="246"/>
      <c r="VPZ25" s="246"/>
      <c r="VQA25" s="246"/>
      <c r="VQB25" s="245"/>
      <c r="VQC25" s="246"/>
      <c r="VQD25" s="246"/>
      <c r="VQE25" s="246"/>
      <c r="VQF25" s="246"/>
      <c r="VQG25" s="245"/>
      <c r="VQH25" s="246"/>
      <c r="VQI25" s="246"/>
      <c r="VQJ25" s="246"/>
      <c r="VQK25" s="246"/>
      <c r="VQL25" s="245"/>
      <c r="VQM25" s="246"/>
      <c r="VQN25" s="246"/>
      <c r="VQO25" s="246"/>
      <c r="VQP25" s="246"/>
      <c r="VQQ25" s="245"/>
      <c r="VQR25" s="246"/>
      <c r="VQS25" s="246"/>
      <c r="VQT25" s="246"/>
      <c r="VQU25" s="246"/>
      <c r="VQV25" s="245"/>
      <c r="VQW25" s="246"/>
      <c r="VQX25" s="246"/>
      <c r="VQY25" s="246"/>
      <c r="VQZ25" s="246"/>
      <c r="VRA25" s="245"/>
      <c r="VRB25" s="246"/>
      <c r="VRC25" s="246"/>
      <c r="VRD25" s="246"/>
      <c r="VRE25" s="246"/>
      <c r="VRF25" s="245"/>
      <c r="VRG25" s="246"/>
      <c r="VRH25" s="246"/>
      <c r="VRI25" s="246"/>
      <c r="VRJ25" s="246"/>
      <c r="VRK25" s="245"/>
      <c r="VRL25" s="246"/>
      <c r="VRM25" s="246"/>
      <c r="VRN25" s="246"/>
      <c r="VRO25" s="246"/>
      <c r="VRP25" s="245"/>
      <c r="VRQ25" s="246"/>
      <c r="VRR25" s="246"/>
      <c r="VRS25" s="246"/>
      <c r="VRT25" s="246"/>
      <c r="VRU25" s="245"/>
      <c r="VRV25" s="246"/>
      <c r="VRW25" s="246"/>
      <c r="VRX25" s="246"/>
      <c r="VRY25" s="246"/>
      <c r="VRZ25" s="245"/>
      <c r="VSA25" s="246"/>
      <c r="VSB25" s="246"/>
      <c r="VSC25" s="246"/>
      <c r="VSD25" s="246"/>
      <c r="VSE25" s="245"/>
      <c r="VSF25" s="246"/>
      <c r="VSG25" s="246"/>
      <c r="VSH25" s="246"/>
      <c r="VSI25" s="246"/>
      <c r="VSJ25" s="245"/>
      <c r="VSK25" s="246"/>
      <c r="VSL25" s="246"/>
      <c r="VSM25" s="246"/>
      <c r="VSN25" s="246"/>
      <c r="VSO25" s="245"/>
      <c r="VSP25" s="246"/>
      <c r="VSQ25" s="246"/>
      <c r="VSR25" s="246"/>
      <c r="VSS25" s="246"/>
      <c r="VST25" s="245"/>
      <c r="VSU25" s="246"/>
      <c r="VSV25" s="246"/>
      <c r="VSW25" s="246"/>
      <c r="VSX25" s="246"/>
      <c r="VSY25" s="245"/>
      <c r="VSZ25" s="246"/>
      <c r="VTA25" s="246"/>
      <c r="VTB25" s="246"/>
      <c r="VTC25" s="246"/>
      <c r="VTD25" s="245"/>
      <c r="VTE25" s="246"/>
      <c r="VTF25" s="246"/>
      <c r="VTG25" s="246"/>
      <c r="VTH25" s="246"/>
      <c r="VTI25" s="245"/>
      <c r="VTJ25" s="246"/>
      <c r="VTK25" s="246"/>
      <c r="VTL25" s="246"/>
      <c r="VTM25" s="246"/>
      <c r="VTN25" s="245"/>
      <c r="VTO25" s="246"/>
      <c r="VTP25" s="246"/>
      <c r="VTQ25" s="246"/>
      <c r="VTR25" s="246"/>
      <c r="VTS25" s="245"/>
      <c r="VTT25" s="246"/>
      <c r="VTU25" s="246"/>
      <c r="VTV25" s="246"/>
      <c r="VTW25" s="246"/>
      <c r="VTX25" s="245"/>
      <c r="VTY25" s="246"/>
      <c r="VTZ25" s="246"/>
      <c r="VUA25" s="246"/>
      <c r="VUB25" s="246"/>
      <c r="VUC25" s="245"/>
      <c r="VUD25" s="246"/>
      <c r="VUE25" s="246"/>
      <c r="VUF25" s="246"/>
      <c r="VUG25" s="246"/>
      <c r="VUH25" s="245"/>
      <c r="VUI25" s="246"/>
      <c r="VUJ25" s="246"/>
      <c r="VUK25" s="246"/>
      <c r="VUL25" s="246"/>
      <c r="VUM25" s="245"/>
      <c r="VUN25" s="246"/>
      <c r="VUO25" s="246"/>
      <c r="VUP25" s="246"/>
      <c r="VUQ25" s="246"/>
      <c r="VUR25" s="245"/>
      <c r="VUS25" s="246"/>
      <c r="VUT25" s="246"/>
      <c r="VUU25" s="246"/>
      <c r="VUV25" s="246"/>
      <c r="VUW25" s="245"/>
      <c r="VUX25" s="246"/>
      <c r="VUY25" s="246"/>
      <c r="VUZ25" s="246"/>
      <c r="VVA25" s="246"/>
      <c r="VVB25" s="245"/>
      <c r="VVC25" s="246"/>
      <c r="VVD25" s="246"/>
      <c r="VVE25" s="246"/>
      <c r="VVF25" s="246"/>
      <c r="VVG25" s="245"/>
      <c r="VVH25" s="246"/>
      <c r="VVI25" s="246"/>
      <c r="VVJ25" s="246"/>
      <c r="VVK25" s="246"/>
      <c r="VVL25" s="245"/>
      <c r="VVM25" s="246"/>
      <c r="VVN25" s="246"/>
      <c r="VVO25" s="246"/>
      <c r="VVP25" s="246"/>
      <c r="VVQ25" s="245"/>
      <c r="VVR25" s="246"/>
      <c r="VVS25" s="246"/>
      <c r="VVT25" s="246"/>
      <c r="VVU25" s="246"/>
      <c r="VVV25" s="245"/>
      <c r="VVW25" s="246"/>
      <c r="VVX25" s="246"/>
      <c r="VVY25" s="246"/>
      <c r="VVZ25" s="246"/>
      <c r="VWA25" s="245"/>
      <c r="VWB25" s="246"/>
      <c r="VWC25" s="246"/>
      <c r="VWD25" s="246"/>
      <c r="VWE25" s="246"/>
      <c r="VWF25" s="245"/>
      <c r="VWG25" s="246"/>
      <c r="VWH25" s="246"/>
      <c r="VWI25" s="246"/>
      <c r="VWJ25" s="246"/>
      <c r="VWK25" s="245"/>
      <c r="VWL25" s="246"/>
      <c r="VWM25" s="246"/>
      <c r="VWN25" s="246"/>
      <c r="VWO25" s="246"/>
      <c r="VWP25" s="245"/>
      <c r="VWQ25" s="246"/>
      <c r="VWR25" s="246"/>
      <c r="VWS25" s="246"/>
      <c r="VWT25" s="246"/>
      <c r="VWU25" s="245"/>
      <c r="VWV25" s="246"/>
      <c r="VWW25" s="246"/>
      <c r="VWX25" s="246"/>
      <c r="VWY25" s="246"/>
      <c r="VWZ25" s="245"/>
      <c r="VXA25" s="246"/>
      <c r="VXB25" s="246"/>
      <c r="VXC25" s="246"/>
      <c r="VXD25" s="246"/>
      <c r="VXE25" s="245"/>
      <c r="VXF25" s="246"/>
      <c r="VXG25" s="246"/>
      <c r="VXH25" s="246"/>
      <c r="VXI25" s="246"/>
      <c r="VXJ25" s="245"/>
      <c r="VXK25" s="246"/>
      <c r="VXL25" s="246"/>
      <c r="VXM25" s="246"/>
      <c r="VXN25" s="246"/>
      <c r="VXO25" s="245"/>
      <c r="VXP25" s="246"/>
      <c r="VXQ25" s="246"/>
      <c r="VXR25" s="246"/>
      <c r="VXS25" s="246"/>
      <c r="VXT25" s="245"/>
      <c r="VXU25" s="246"/>
      <c r="VXV25" s="246"/>
      <c r="VXW25" s="246"/>
      <c r="VXX25" s="246"/>
      <c r="VXY25" s="245"/>
      <c r="VXZ25" s="246"/>
      <c r="VYA25" s="246"/>
      <c r="VYB25" s="246"/>
      <c r="VYC25" s="246"/>
      <c r="VYD25" s="245"/>
      <c r="VYE25" s="246"/>
      <c r="VYF25" s="246"/>
      <c r="VYG25" s="246"/>
      <c r="VYH25" s="246"/>
      <c r="VYI25" s="245"/>
      <c r="VYJ25" s="246"/>
      <c r="VYK25" s="246"/>
      <c r="VYL25" s="246"/>
      <c r="VYM25" s="246"/>
      <c r="VYN25" s="245"/>
      <c r="VYO25" s="246"/>
      <c r="VYP25" s="246"/>
      <c r="VYQ25" s="246"/>
      <c r="VYR25" s="246"/>
      <c r="VYS25" s="245"/>
      <c r="VYT25" s="246"/>
      <c r="VYU25" s="246"/>
      <c r="VYV25" s="246"/>
      <c r="VYW25" s="246"/>
      <c r="VYX25" s="245"/>
      <c r="VYY25" s="246"/>
      <c r="VYZ25" s="246"/>
      <c r="VZA25" s="246"/>
      <c r="VZB25" s="246"/>
      <c r="VZC25" s="245"/>
      <c r="VZD25" s="246"/>
      <c r="VZE25" s="246"/>
      <c r="VZF25" s="246"/>
      <c r="VZG25" s="246"/>
      <c r="VZH25" s="245"/>
      <c r="VZI25" s="246"/>
      <c r="VZJ25" s="246"/>
      <c r="VZK25" s="246"/>
      <c r="VZL25" s="246"/>
      <c r="VZM25" s="245"/>
      <c r="VZN25" s="246"/>
      <c r="VZO25" s="246"/>
      <c r="VZP25" s="246"/>
      <c r="VZQ25" s="246"/>
      <c r="VZR25" s="245"/>
      <c r="VZS25" s="246"/>
      <c r="VZT25" s="246"/>
      <c r="VZU25" s="246"/>
      <c r="VZV25" s="246"/>
      <c r="VZW25" s="245"/>
      <c r="VZX25" s="246"/>
      <c r="VZY25" s="246"/>
      <c r="VZZ25" s="246"/>
      <c r="WAA25" s="246"/>
      <c r="WAB25" s="245"/>
      <c r="WAC25" s="246"/>
      <c r="WAD25" s="246"/>
      <c r="WAE25" s="246"/>
      <c r="WAF25" s="246"/>
      <c r="WAG25" s="245"/>
      <c r="WAH25" s="246"/>
      <c r="WAI25" s="246"/>
      <c r="WAJ25" s="246"/>
      <c r="WAK25" s="246"/>
      <c r="WAL25" s="245"/>
      <c r="WAM25" s="246"/>
      <c r="WAN25" s="246"/>
      <c r="WAO25" s="246"/>
      <c r="WAP25" s="246"/>
      <c r="WAQ25" s="245"/>
      <c r="WAR25" s="246"/>
      <c r="WAS25" s="246"/>
      <c r="WAT25" s="246"/>
      <c r="WAU25" s="246"/>
      <c r="WAV25" s="245"/>
      <c r="WAW25" s="246"/>
      <c r="WAX25" s="246"/>
      <c r="WAY25" s="246"/>
      <c r="WAZ25" s="246"/>
      <c r="WBA25" s="245"/>
      <c r="WBB25" s="246"/>
      <c r="WBC25" s="246"/>
      <c r="WBD25" s="246"/>
      <c r="WBE25" s="246"/>
      <c r="WBF25" s="245"/>
      <c r="WBG25" s="246"/>
      <c r="WBH25" s="246"/>
      <c r="WBI25" s="246"/>
      <c r="WBJ25" s="246"/>
      <c r="WBK25" s="245"/>
      <c r="WBL25" s="246"/>
      <c r="WBM25" s="246"/>
      <c r="WBN25" s="246"/>
      <c r="WBO25" s="246"/>
      <c r="WBP25" s="245"/>
      <c r="WBQ25" s="246"/>
      <c r="WBR25" s="246"/>
      <c r="WBS25" s="246"/>
      <c r="WBT25" s="246"/>
      <c r="WBU25" s="245"/>
      <c r="WBV25" s="246"/>
      <c r="WBW25" s="246"/>
      <c r="WBX25" s="246"/>
      <c r="WBY25" s="246"/>
      <c r="WBZ25" s="245"/>
      <c r="WCA25" s="246"/>
      <c r="WCB25" s="246"/>
      <c r="WCC25" s="246"/>
      <c r="WCD25" s="246"/>
      <c r="WCE25" s="245"/>
      <c r="WCF25" s="246"/>
      <c r="WCG25" s="246"/>
      <c r="WCH25" s="246"/>
      <c r="WCI25" s="246"/>
      <c r="WCJ25" s="245"/>
      <c r="WCK25" s="246"/>
      <c r="WCL25" s="246"/>
      <c r="WCM25" s="246"/>
      <c r="WCN25" s="246"/>
      <c r="WCO25" s="245"/>
      <c r="WCP25" s="246"/>
      <c r="WCQ25" s="246"/>
      <c r="WCR25" s="246"/>
      <c r="WCS25" s="246"/>
      <c r="WCT25" s="245"/>
      <c r="WCU25" s="246"/>
      <c r="WCV25" s="246"/>
      <c r="WCW25" s="246"/>
      <c r="WCX25" s="246"/>
      <c r="WCY25" s="245"/>
      <c r="WCZ25" s="246"/>
      <c r="WDA25" s="246"/>
      <c r="WDB25" s="246"/>
      <c r="WDC25" s="246"/>
      <c r="WDD25" s="245"/>
      <c r="WDE25" s="246"/>
      <c r="WDF25" s="246"/>
      <c r="WDG25" s="246"/>
      <c r="WDH25" s="246"/>
      <c r="WDI25" s="245"/>
      <c r="WDJ25" s="246"/>
      <c r="WDK25" s="246"/>
      <c r="WDL25" s="246"/>
      <c r="WDM25" s="246"/>
      <c r="WDN25" s="245"/>
      <c r="WDO25" s="246"/>
      <c r="WDP25" s="246"/>
      <c r="WDQ25" s="246"/>
      <c r="WDR25" s="246"/>
      <c r="WDS25" s="245"/>
      <c r="WDT25" s="246"/>
      <c r="WDU25" s="246"/>
      <c r="WDV25" s="246"/>
      <c r="WDW25" s="246"/>
      <c r="WDX25" s="245"/>
      <c r="WDY25" s="246"/>
      <c r="WDZ25" s="246"/>
      <c r="WEA25" s="246"/>
      <c r="WEB25" s="246"/>
      <c r="WEC25" s="245"/>
      <c r="WED25" s="246"/>
      <c r="WEE25" s="246"/>
      <c r="WEF25" s="246"/>
      <c r="WEG25" s="246"/>
      <c r="WEH25" s="245"/>
      <c r="WEI25" s="246"/>
      <c r="WEJ25" s="246"/>
      <c r="WEK25" s="246"/>
      <c r="WEL25" s="246"/>
      <c r="WEM25" s="245"/>
      <c r="WEN25" s="246"/>
      <c r="WEO25" s="246"/>
      <c r="WEP25" s="246"/>
      <c r="WEQ25" s="246"/>
      <c r="WER25" s="245"/>
      <c r="WES25" s="246"/>
      <c r="WET25" s="246"/>
      <c r="WEU25" s="246"/>
      <c r="WEV25" s="246"/>
      <c r="WEW25" s="245"/>
      <c r="WEX25" s="246"/>
      <c r="WEY25" s="246"/>
      <c r="WEZ25" s="246"/>
      <c r="WFA25" s="246"/>
      <c r="WFB25" s="245"/>
      <c r="WFC25" s="246"/>
      <c r="WFD25" s="246"/>
      <c r="WFE25" s="246"/>
      <c r="WFF25" s="246"/>
      <c r="WFG25" s="245"/>
      <c r="WFH25" s="246"/>
      <c r="WFI25" s="246"/>
      <c r="WFJ25" s="246"/>
      <c r="WFK25" s="246"/>
      <c r="WFL25" s="245"/>
      <c r="WFM25" s="246"/>
      <c r="WFN25" s="246"/>
      <c r="WFO25" s="246"/>
      <c r="WFP25" s="246"/>
      <c r="WFQ25" s="245"/>
      <c r="WFR25" s="246"/>
      <c r="WFS25" s="246"/>
      <c r="WFT25" s="246"/>
      <c r="WFU25" s="246"/>
      <c r="WFV25" s="245"/>
      <c r="WFW25" s="246"/>
      <c r="WFX25" s="246"/>
      <c r="WFY25" s="246"/>
      <c r="WFZ25" s="246"/>
      <c r="WGA25" s="245"/>
      <c r="WGB25" s="246"/>
      <c r="WGC25" s="246"/>
      <c r="WGD25" s="246"/>
      <c r="WGE25" s="246"/>
      <c r="WGF25" s="245"/>
      <c r="WGG25" s="246"/>
      <c r="WGH25" s="246"/>
      <c r="WGI25" s="246"/>
      <c r="WGJ25" s="246"/>
      <c r="WGK25" s="245"/>
      <c r="WGL25" s="246"/>
      <c r="WGM25" s="246"/>
      <c r="WGN25" s="246"/>
      <c r="WGO25" s="246"/>
      <c r="WGP25" s="245"/>
      <c r="WGQ25" s="246"/>
      <c r="WGR25" s="246"/>
      <c r="WGS25" s="246"/>
      <c r="WGT25" s="246"/>
      <c r="WGU25" s="245"/>
      <c r="WGV25" s="246"/>
      <c r="WGW25" s="246"/>
      <c r="WGX25" s="246"/>
      <c r="WGY25" s="246"/>
      <c r="WGZ25" s="245"/>
      <c r="WHA25" s="246"/>
      <c r="WHB25" s="246"/>
      <c r="WHC25" s="246"/>
      <c r="WHD25" s="246"/>
      <c r="WHE25" s="245"/>
      <c r="WHF25" s="246"/>
      <c r="WHG25" s="246"/>
      <c r="WHH25" s="246"/>
      <c r="WHI25" s="246"/>
      <c r="WHJ25" s="245"/>
      <c r="WHK25" s="246"/>
      <c r="WHL25" s="246"/>
      <c r="WHM25" s="246"/>
      <c r="WHN25" s="246"/>
      <c r="WHO25" s="245"/>
      <c r="WHP25" s="246"/>
      <c r="WHQ25" s="246"/>
      <c r="WHR25" s="246"/>
      <c r="WHS25" s="246"/>
      <c r="WHT25" s="245"/>
      <c r="WHU25" s="246"/>
      <c r="WHV25" s="246"/>
      <c r="WHW25" s="246"/>
      <c r="WHX25" s="246"/>
      <c r="WHY25" s="245"/>
      <c r="WHZ25" s="246"/>
      <c r="WIA25" s="246"/>
      <c r="WIB25" s="246"/>
      <c r="WIC25" s="246"/>
      <c r="WID25" s="245"/>
      <c r="WIE25" s="246"/>
      <c r="WIF25" s="246"/>
      <c r="WIG25" s="246"/>
      <c r="WIH25" s="246"/>
      <c r="WII25" s="245"/>
      <c r="WIJ25" s="246"/>
      <c r="WIK25" s="246"/>
      <c r="WIL25" s="246"/>
      <c r="WIM25" s="246"/>
      <c r="WIN25" s="245"/>
      <c r="WIO25" s="246"/>
      <c r="WIP25" s="246"/>
      <c r="WIQ25" s="246"/>
      <c r="WIR25" s="246"/>
      <c r="WIS25" s="245"/>
      <c r="WIT25" s="246"/>
      <c r="WIU25" s="246"/>
      <c r="WIV25" s="246"/>
      <c r="WIW25" s="246"/>
      <c r="WIX25" s="245"/>
      <c r="WIY25" s="246"/>
      <c r="WIZ25" s="246"/>
      <c r="WJA25" s="246"/>
      <c r="WJB25" s="246"/>
      <c r="WJC25" s="245"/>
      <c r="WJD25" s="246"/>
      <c r="WJE25" s="246"/>
      <c r="WJF25" s="246"/>
      <c r="WJG25" s="246"/>
      <c r="WJH25" s="245"/>
      <c r="WJI25" s="246"/>
      <c r="WJJ25" s="246"/>
      <c r="WJK25" s="246"/>
      <c r="WJL25" s="246"/>
      <c r="WJM25" s="245"/>
      <c r="WJN25" s="246"/>
      <c r="WJO25" s="246"/>
      <c r="WJP25" s="246"/>
      <c r="WJQ25" s="246"/>
      <c r="WJR25" s="245"/>
      <c r="WJS25" s="246"/>
      <c r="WJT25" s="246"/>
      <c r="WJU25" s="246"/>
      <c r="WJV25" s="246"/>
      <c r="WJW25" s="245"/>
      <c r="WJX25" s="246"/>
      <c r="WJY25" s="246"/>
      <c r="WJZ25" s="246"/>
      <c r="WKA25" s="246"/>
      <c r="WKB25" s="245"/>
      <c r="WKC25" s="246"/>
      <c r="WKD25" s="246"/>
      <c r="WKE25" s="246"/>
      <c r="WKF25" s="246"/>
      <c r="WKG25" s="245"/>
      <c r="WKH25" s="246"/>
      <c r="WKI25" s="246"/>
      <c r="WKJ25" s="246"/>
      <c r="WKK25" s="246"/>
      <c r="WKL25" s="245"/>
      <c r="WKM25" s="246"/>
      <c r="WKN25" s="246"/>
      <c r="WKO25" s="246"/>
      <c r="WKP25" s="246"/>
      <c r="WKQ25" s="245"/>
      <c r="WKR25" s="246"/>
      <c r="WKS25" s="246"/>
      <c r="WKT25" s="246"/>
      <c r="WKU25" s="246"/>
      <c r="WKV25" s="245"/>
      <c r="WKW25" s="246"/>
      <c r="WKX25" s="246"/>
      <c r="WKY25" s="246"/>
      <c r="WKZ25" s="246"/>
      <c r="WLA25" s="245"/>
      <c r="WLB25" s="246"/>
      <c r="WLC25" s="246"/>
      <c r="WLD25" s="246"/>
      <c r="WLE25" s="246"/>
      <c r="WLF25" s="245"/>
      <c r="WLG25" s="246"/>
      <c r="WLH25" s="246"/>
      <c r="WLI25" s="246"/>
      <c r="WLJ25" s="246"/>
      <c r="WLK25" s="245"/>
      <c r="WLL25" s="246"/>
      <c r="WLM25" s="246"/>
      <c r="WLN25" s="246"/>
      <c r="WLO25" s="246"/>
      <c r="WLP25" s="245"/>
      <c r="WLQ25" s="246"/>
      <c r="WLR25" s="246"/>
      <c r="WLS25" s="246"/>
      <c r="WLT25" s="246"/>
      <c r="WLU25" s="245"/>
      <c r="WLV25" s="246"/>
      <c r="WLW25" s="246"/>
      <c r="WLX25" s="246"/>
      <c r="WLY25" s="246"/>
      <c r="WLZ25" s="245"/>
      <c r="WMA25" s="246"/>
      <c r="WMB25" s="246"/>
      <c r="WMC25" s="246"/>
      <c r="WMD25" s="246"/>
      <c r="WME25" s="245"/>
      <c r="WMF25" s="246"/>
      <c r="WMG25" s="246"/>
      <c r="WMH25" s="246"/>
      <c r="WMI25" s="246"/>
      <c r="WMJ25" s="245"/>
      <c r="WMK25" s="246"/>
      <c r="WML25" s="246"/>
      <c r="WMM25" s="246"/>
      <c r="WMN25" s="246"/>
      <c r="WMO25" s="245"/>
      <c r="WMP25" s="246"/>
      <c r="WMQ25" s="246"/>
      <c r="WMR25" s="246"/>
      <c r="WMS25" s="246"/>
      <c r="WMT25" s="245"/>
      <c r="WMU25" s="246"/>
      <c r="WMV25" s="246"/>
      <c r="WMW25" s="246"/>
      <c r="WMX25" s="246"/>
      <c r="WMY25" s="245"/>
      <c r="WMZ25" s="246"/>
      <c r="WNA25" s="246"/>
      <c r="WNB25" s="246"/>
      <c r="WNC25" s="246"/>
      <c r="WND25" s="245"/>
      <c r="WNE25" s="246"/>
      <c r="WNF25" s="246"/>
      <c r="WNG25" s="246"/>
      <c r="WNH25" s="246"/>
      <c r="WNI25" s="245"/>
      <c r="WNJ25" s="246"/>
      <c r="WNK25" s="246"/>
      <c r="WNL25" s="246"/>
      <c r="WNM25" s="246"/>
      <c r="WNN25" s="245"/>
      <c r="WNO25" s="246"/>
      <c r="WNP25" s="246"/>
      <c r="WNQ25" s="246"/>
      <c r="WNR25" s="246"/>
      <c r="WNS25" s="245"/>
      <c r="WNT25" s="246"/>
      <c r="WNU25" s="246"/>
      <c r="WNV25" s="246"/>
      <c r="WNW25" s="246"/>
      <c r="WNX25" s="245"/>
      <c r="WNY25" s="246"/>
      <c r="WNZ25" s="246"/>
      <c r="WOA25" s="246"/>
      <c r="WOB25" s="246"/>
      <c r="WOC25" s="245"/>
      <c r="WOD25" s="246"/>
      <c r="WOE25" s="246"/>
      <c r="WOF25" s="246"/>
      <c r="WOG25" s="246"/>
      <c r="WOH25" s="245"/>
      <c r="WOI25" s="246"/>
      <c r="WOJ25" s="246"/>
      <c r="WOK25" s="246"/>
      <c r="WOL25" s="246"/>
      <c r="WOM25" s="245"/>
      <c r="WON25" s="246"/>
      <c r="WOO25" s="246"/>
      <c r="WOP25" s="246"/>
      <c r="WOQ25" s="246"/>
      <c r="WOR25" s="245"/>
      <c r="WOS25" s="246"/>
      <c r="WOT25" s="246"/>
      <c r="WOU25" s="246"/>
      <c r="WOV25" s="246"/>
      <c r="WOW25" s="245"/>
      <c r="WOX25" s="246"/>
      <c r="WOY25" s="246"/>
      <c r="WOZ25" s="246"/>
      <c r="WPA25" s="246"/>
      <c r="WPB25" s="245"/>
      <c r="WPC25" s="246"/>
      <c r="WPD25" s="246"/>
      <c r="WPE25" s="246"/>
      <c r="WPF25" s="246"/>
      <c r="WPG25" s="245"/>
      <c r="WPH25" s="246"/>
      <c r="WPI25" s="246"/>
      <c r="WPJ25" s="246"/>
      <c r="WPK25" s="246"/>
      <c r="WPL25" s="245"/>
      <c r="WPM25" s="246"/>
      <c r="WPN25" s="246"/>
      <c r="WPO25" s="246"/>
      <c r="WPP25" s="246"/>
      <c r="WPQ25" s="245"/>
      <c r="WPR25" s="246"/>
      <c r="WPS25" s="246"/>
      <c r="WPT25" s="246"/>
      <c r="WPU25" s="246"/>
      <c r="WPV25" s="245"/>
      <c r="WPW25" s="246"/>
      <c r="WPX25" s="246"/>
      <c r="WPY25" s="246"/>
      <c r="WPZ25" s="246"/>
      <c r="WQA25" s="245"/>
      <c r="WQB25" s="246"/>
      <c r="WQC25" s="246"/>
      <c r="WQD25" s="246"/>
      <c r="WQE25" s="246"/>
      <c r="WQF25" s="245"/>
      <c r="WQG25" s="246"/>
      <c r="WQH25" s="246"/>
      <c r="WQI25" s="246"/>
      <c r="WQJ25" s="246"/>
      <c r="WQK25" s="245"/>
      <c r="WQL25" s="246"/>
      <c r="WQM25" s="246"/>
      <c r="WQN25" s="246"/>
      <c r="WQO25" s="246"/>
      <c r="WQP25" s="245"/>
      <c r="WQQ25" s="246"/>
      <c r="WQR25" s="246"/>
      <c r="WQS25" s="246"/>
      <c r="WQT25" s="246"/>
      <c r="WQU25" s="245"/>
      <c r="WQV25" s="246"/>
      <c r="WQW25" s="246"/>
      <c r="WQX25" s="246"/>
      <c r="WQY25" s="246"/>
      <c r="WQZ25" s="245"/>
      <c r="WRA25" s="246"/>
      <c r="WRB25" s="246"/>
      <c r="WRC25" s="246"/>
      <c r="WRD25" s="246"/>
      <c r="WRE25" s="245"/>
      <c r="WRF25" s="246"/>
      <c r="WRG25" s="246"/>
      <c r="WRH25" s="246"/>
      <c r="WRI25" s="246"/>
      <c r="WRJ25" s="245"/>
      <c r="WRK25" s="246"/>
      <c r="WRL25" s="246"/>
      <c r="WRM25" s="246"/>
      <c r="WRN25" s="246"/>
      <c r="WRO25" s="245"/>
      <c r="WRP25" s="246"/>
      <c r="WRQ25" s="246"/>
      <c r="WRR25" s="246"/>
      <c r="WRS25" s="246"/>
      <c r="WRT25" s="245"/>
      <c r="WRU25" s="246"/>
      <c r="WRV25" s="246"/>
      <c r="WRW25" s="246"/>
      <c r="WRX25" s="246"/>
      <c r="WRY25" s="245"/>
      <c r="WRZ25" s="246"/>
      <c r="WSA25" s="246"/>
      <c r="WSB25" s="246"/>
      <c r="WSC25" s="246"/>
      <c r="WSD25" s="245"/>
      <c r="WSE25" s="246"/>
      <c r="WSF25" s="246"/>
      <c r="WSG25" s="246"/>
      <c r="WSH25" s="246"/>
      <c r="WSI25" s="245"/>
      <c r="WSJ25" s="246"/>
      <c r="WSK25" s="246"/>
      <c r="WSL25" s="246"/>
      <c r="WSM25" s="246"/>
      <c r="WSN25" s="245"/>
      <c r="WSO25" s="246"/>
      <c r="WSP25" s="246"/>
      <c r="WSQ25" s="246"/>
      <c r="WSR25" s="246"/>
      <c r="WSS25" s="245"/>
      <c r="WST25" s="246"/>
      <c r="WSU25" s="246"/>
      <c r="WSV25" s="246"/>
      <c r="WSW25" s="246"/>
      <c r="WSX25" s="245"/>
      <c r="WSY25" s="246"/>
      <c r="WSZ25" s="246"/>
      <c r="WTA25" s="246"/>
      <c r="WTB25" s="246"/>
      <c r="WTC25" s="245"/>
      <c r="WTD25" s="246"/>
      <c r="WTE25" s="246"/>
      <c r="WTF25" s="246"/>
      <c r="WTG25" s="246"/>
      <c r="WTH25" s="245"/>
      <c r="WTI25" s="246"/>
      <c r="WTJ25" s="246"/>
      <c r="WTK25" s="246"/>
      <c r="WTL25" s="246"/>
      <c r="WTM25" s="245"/>
      <c r="WTN25" s="246"/>
      <c r="WTO25" s="246"/>
      <c r="WTP25" s="246"/>
      <c r="WTQ25" s="246"/>
      <c r="WTR25" s="245"/>
      <c r="WTS25" s="246"/>
      <c r="WTT25" s="246"/>
      <c r="WTU25" s="246"/>
      <c r="WTV25" s="246"/>
      <c r="WTW25" s="245"/>
      <c r="WTX25" s="246"/>
      <c r="WTY25" s="246"/>
      <c r="WTZ25" s="246"/>
      <c r="WUA25" s="246"/>
      <c r="WUB25" s="245"/>
      <c r="WUC25" s="246"/>
      <c r="WUD25" s="246"/>
      <c r="WUE25" s="246"/>
      <c r="WUF25" s="246"/>
      <c r="WUG25" s="245"/>
      <c r="WUH25" s="246"/>
      <c r="WUI25" s="246"/>
      <c r="WUJ25" s="246"/>
      <c r="WUK25" s="246"/>
      <c r="WUL25" s="245"/>
      <c r="WUM25" s="246"/>
      <c r="WUN25" s="246"/>
      <c r="WUO25" s="246"/>
      <c r="WUP25" s="246"/>
      <c r="WUQ25" s="245"/>
      <c r="WUR25" s="246"/>
      <c r="WUS25" s="246"/>
      <c r="WUT25" s="246"/>
      <c r="WUU25" s="246"/>
      <c r="WUV25" s="245"/>
      <c r="WUW25" s="246"/>
      <c r="WUX25" s="246"/>
      <c r="WUY25" s="246"/>
      <c r="WUZ25" s="246"/>
      <c r="WVA25" s="245"/>
      <c r="WVB25" s="246"/>
      <c r="WVC25" s="246"/>
      <c r="WVD25" s="246"/>
      <c r="WVE25" s="246"/>
      <c r="WVF25" s="245"/>
      <c r="WVG25" s="246"/>
      <c r="WVH25" s="246"/>
      <c r="WVI25" s="246"/>
      <c r="WVJ25" s="246"/>
      <c r="WVK25" s="245"/>
      <c r="WVL25" s="246"/>
      <c r="WVM25" s="246"/>
      <c r="WVN25" s="246"/>
      <c r="WVO25" s="246"/>
      <c r="WVP25" s="245"/>
      <c r="WVQ25" s="246"/>
      <c r="WVR25" s="246"/>
      <c r="WVS25" s="246"/>
      <c r="WVT25" s="246"/>
      <c r="WVU25" s="245"/>
      <c r="WVV25" s="246"/>
      <c r="WVW25" s="246"/>
      <c r="WVX25" s="246"/>
      <c r="WVY25" s="246"/>
      <c r="WVZ25" s="245"/>
      <c r="WWA25" s="246"/>
      <c r="WWB25" s="246"/>
      <c r="WWC25" s="246"/>
      <c r="WWD25" s="246"/>
      <c r="WWE25" s="245"/>
      <c r="WWF25" s="246"/>
      <c r="WWG25" s="246"/>
      <c r="WWH25" s="246"/>
      <c r="WWI25" s="246"/>
      <c r="WWJ25" s="245"/>
      <c r="WWK25" s="246"/>
      <c r="WWL25" s="246"/>
      <c r="WWM25" s="246"/>
      <c r="WWN25" s="246"/>
      <c r="WWO25" s="245"/>
      <c r="WWP25" s="246"/>
      <c r="WWQ25" s="246"/>
      <c r="WWR25" s="246"/>
      <c r="WWS25" s="246"/>
      <c r="WWT25" s="245"/>
      <c r="WWU25" s="246"/>
      <c r="WWV25" s="246"/>
      <c r="WWW25" s="246"/>
      <c r="WWX25" s="246"/>
      <c r="WWY25" s="245"/>
      <c r="WWZ25" s="246"/>
      <c r="WXA25" s="246"/>
      <c r="WXB25" s="246"/>
      <c r="WXC25" s="246"/>
      <c r="WXD25" s="245"/>
      <c r="WXE25" s="246"/>
      <c r="WXF25" s="246"/>
      <c r="WXG25" s="246"/>
      <c r="WXH25" s="246"/>
      <c r="WXI25" s="245"/>
      <c r="WXJ25" s="246"/>
      <c r="WXK25" s="246"/>
      <c r="WXL25" s="246"/>
      <c r="WXM25" s="246"/>
      <c r="WXN25" s="245"/>
      <c r="WXO25" s="246"/>
      <c r="WXP25" s="246"/>
      <c r="WXQ25" s="246"/>
      <c r="WXR25" s="246"/>
      <c r="WXS25" s="245"/>
      <c r="WXT25" s="246"/>
      <c r="WXU25" s="246"/>
      <c r="WXV25" s="246"/>
      <c r="WXW25" s="246"/>
      <c r="WXX25" s="245"/>
      <c r="WXY25" s="246"/>
      <c r="WXZ25" s="246"/>
      <c r="WYA25" s="246"/>
      <c r="WYB25" s="246"/>
      <c r="WYC25" s="245"/>
      <c r="WYD25" s="246"/>
      <c r="WYE25" s="246"/>
      <c r="WYF25" s="246"/>
      <c r="WYG25" s="246"/>
      <c r="WYH25" s="245"/>
      <c r="WYI25" s="246"/>
      <c r="WYJ25" s="246"/>
      <c r="WYK25" s="246"/>
      <c r="WYL25" s="246"/>
      <c r="WYM25" s="245"/>
      <c r="WYN25" s="246"/>
      <c r="WYO25" s="246"/>
      <c r="WYP25" s="246"/>
      <c r="WYQ25" s="246"/>
      <c r="WYR25" s="245"/>
      <c r="WYS25" s="246"/>
      <c r="WYT25" s="246"/>
      <c r="WYU25" s="246"/>
      <c r="WYV25" s="246"/>
      <c r="WYW25" s="245"/>
      <c r="WYX25" s="246"/>
      <c r="WYY25" s="246"/>
      <c r="WYZ25" s="246"/>
      <c r="WZA25" s="246"/>
      <c r="WZB25" s="245"/>
      <c r="WZC25" s="246"/>
      <c r="WZD25" s="246"/>
      <c r="WZE25" s="246"/>
      <c r="WZF25" s="246"/>
      <c r="WZG25" s="245"/>
      <c r="WZH25" s="246"/>
      <c r="WZI25" s="246"/>
      <c r="WZJ25" s="246"/>
      <c r="WZK25" s="246"/>
      <c r="WZL25" s="245"/>
      <c r="WZM25" s="246"/>
      <c r="WZN25" s="246"/>
      <c r="WZO25" s="246"/>
      <c r="WZP25" s="246"/>
      <c r="WZQ25" s="245"/>
      <c r="WZR25" s="246"/>
      <c r="WZS25" s="246"/>
      <c r="WZT25" s="246"/>
      <c r="WZU25" s="246"/>
      <c r="WZV25" s="245"/>
      <c r="WZW25" s="246"/>
      <c r="WZX25" s="246"/>
      <c r="WZY25" s="246"/>
      <c r="WZZ25" s="246"/>
      <c r="XAA25" s="245"/>
      <c r="XAB25" s="246"/>
      <c r="XAC25" s="246"/>
      <c r="XAD25" s="246"/>
      <c r="XAE25" s="246"/>
      <c r="XAF25" s="245"/>
      <c r="XAG25" s="246"/>
      <c r="XAH25" s="246"/>
      <c r="XAI25" s="246"/>
      <c r="XAJ25" s="246"/>
      <c r="XAK25" s="245"/>
      <c r="XAL25" s="246"/>
      <c r="XAM25" s="246"/>
      <c r="XAN25" s="246"/>
      <c r="XAO25" s="246"/>
      <c r="XAP25" s="245"/>
      <c r="XAQ25" s="246"/>
      <c r="XAR25" s="246"/>
      <c r="XAS25" s="246"/>
      <c r="XAT25" s="246"/>
      <c r="XAU25" s="245"/>
      <c r="XAV25" s="246"/>
      <c r="XAW25" s="246"/>
      <c r="XAX25" s="246"/>
      <c r="XAY25" s="246"/>
      <c r="XAZ25" s="245"/>
      <c r="XBA25" s="246"/>
      <c r="XBB25" s="246"/>
      <c r="XBC25" s="246"/>
      <c r="XBD25" s="246"/>
      <c r="XBE25" s="245"/>
      <c r="XBF25" s="246"/>
      <c r="XBG25" s="246"/>
      <c r="XBH25" s="246"/>
      <c r="XBI25" s="246"/>
      <c r="XBJ25" s="245"/>
      <c r="XBK25" s="246"/>
      <c r="XBL25" s="246"/>
      <c r="XBM25" s="246"/>
      <c r="XBN25" s="246"/>
      <c r="XBO25" s="245"/>
      <c r="XBP25" s="246"/>
      <c r="XBQ25" s="246"/>
      <c r="XBR25" s="246"/>
      <c r="XBS25" s="246"/>
      <c r="XBT25" s="245"/>
      <c r="XBU25" s="246"/>
      <c r="XBV25" s="246"/>
      <c r="XBW25" s="246"/>
      <c r="XBX25" s="246"/>
      <c r="XBY25" s="245"/>
      <c r="XBZ25" s="246"/>
      <c r="XCA25" s="246"/>
      <c r="XCB25" s="246"/>
      <c r="XCC25" s="246"/>
      <c r="XCD25" s="245"/>
      <c r="XCE25" s="246"/>
      <c r="XCF25" s="246"/>
      <c r="XCG25" s="246"/>
      <c r="XCH25" s="246"/>
      <c r="XCI25" s="245"/>
      <c r="XCJ25" s="246"/>
      <c r="XCK25" s="246"/>
      <c r="XCL25" s="246"/>
      <c r="XCM25" s="246"/>
      <c r="XCN25" s="245"/>
      <c r="XCO25" s="246"/>
      <c r="XCP25" s="246"/>
      <c r="XCQ25" s="246"/>
      <c r="XCR25" s="246"/>
      <c r="XCS25" s="245"/>
      <c r="XCT25" s="246"/>
      <c r="XCU25" s="246"/>
      <c r="XCV25" s="246"/>
      <c r="XCW25" s="246"/>
      <c r="XCX25" s="245"/>
      <c r="XCY25" s="246"/>
      <c r="XCZ25" s="246"/>
      <c r="XDA25" s="246"/>
      <c r="XDB25" s="246"/>
      <c r="XDC25" s="245"/>
      <c r="XDD25" s="246"/>
      <c r="XDE25" s="246"/>
      <c r="XDF25" s="246"/>
      <c r="XDG25" s="246"/>
      <c r="XDH25" s="245"/>
      <c r="XDI25" s="246"/>
      <c r="XDJ25" s="246"/>
      <c r="XDK25" s="246"/>
      <c r="XDL25" s="246"/>
      <c r="XDM25" s="245"/>
      <c r="XDN25" s="246"/>
      <c r="XDO25" s="246"/>
      <c r="XDP25" s="246"/>
      <c r="XDQ25" s="246"/>
      <c r="XDR25" s="245"/>
      <c r="XDS25" s="246"/>
      <c r="XDT25" s="246"/>
      <c r="XDU25" s="246"/>
      <c r="XDV25" s="246"/>
      <c r="XDW25" s="245"/>
      <c r="XDX25" s="246"/>
      <c r="XDY25" s="246"/>
      <c r="XDZ25" s="246"/>
      <c r="XEA25" s="246"/>
      <c r="XEB25" s="245"/>
      <c r="XEC25" s="246"/>
      <c r="XED25" s="246"/>
      <c r="XEE25" s="246"/>
      <c r="XEF25" s="246"/>
      <c r="XEG25" s="245"/>
      <c r="XEH25" s="246"/>
      <c r="XEI25" s="246"/>
      <c r="XEJ25" s="246"/>
      <c r="XEK25" s="246"/>
      <c r="XEL25" s="245"/>
      <c r="XEM25" s="246"/>
      <c r="XEN25" s="246"/>
      <c r="XEO25" s="246"/>
      <c r="XEP25" s="246"/>
      <c r="XEQ25" s="245"/>
      <c r="XER25" s="246"/>
      <c r="XES25" s="246"/>
      <c r="XET25" s="246"/>
      <c r="XEU25" s="246"/>
      <c r="XEV25" s="245"/>
      <c r="XEW25" s="246"/>
      <c r="XEX25" s="246"/>
      <c r="XEY25" s="246"/>
      <c r="XEZ25" s="246"/>
      <c r="XFA25" s="245"/>
      <c r="XFB25" s="245"/>
      <c r="XFC25" s="245"/>
      <c r="XFD25" s="245"/>
    </row>
    <row r="26" spans="1:16384" ht="26.4" customHeight="1">
      <c r="B26" s="8" t="s">
        <v>32</v>
      </c>
      <c r="C26" s="250"/>
      <c r="D26" s="251"/>
      <c r="E26" s="251"/>
      <c r="F26" s="9" t="s">
        <v>3</v>
      </c>
    </row>
    <row r="27" spans="1:16384" ht="26.4" customHeight="1">
      <c r="B27" s="8" t="s">
        <v>33</v>
      </c>
      <c r="C27" s="247" t="s">
        <v>260</v>
      </c>
      <c r="D27" s="247"/>
      <c r="E27" s="247"/>
      <c r="F27" s="247"/>
      <c r="G27" s="4" t="str">
        <f>IF(C27="紙を郵送","普通郵便による郵送のため、最大5日かかります","")</f>
        <v/>
      </c>
    </row>
    <row r="28" spans="1:16384" ht="26.4" customHeight="1">
      <c r="B28" s="8" t="s">
        <v>34</v>
      </c>
      <c r="C28" s="247">
        <v>0</v>
      </c>
      <c r="D28" s="247"/>
      <c r="E28" s="247"/>
      <c r="F28" s="247"/>
      <c r="G28" t="str">
        <f>IF(C27="PDF納品","部数選択は不要です","")</f>
        <v>部数選択は不要です</v>
      </c>
    </row>
    <row r="30" spans="1:16384" ht="28.8">
      <c r="A30" s="245" t="s">
        <v>9</v>
      </c>
      <c r="B30" s="246"/>
      <c r="C30" s="246"/>
      <c r="D30" s="246"/>
      <c r="E30" s="246"/>
      <c r="F30" s="245"/>
      <c r="G30" s="246"/>
      <c r="H30" s="246"/>
      <c r="I30" s="246"/>
      <c r="J30" s="246"/>
      <c r="K30" s="245"/>
      <c r="L30" s="246"/>
      <c r="M30" s="246"/>
      <c r="N30" s="246"/>
      <c r="O30" s="246"/>
      <c r="P30" s="245"/>
      <c r="Q30" s="246"/>
      <c r="R30" s="246"/>
      <c r="S30" s="246"/>
      <c r="T30" s="246"/>
      <c r="U30" s="245"/>
      <c r="V30" s="246"/>
      <c r="W30" s="246"/>
      <c r="X30" s="246"/>
      <c r="Y30" s="246"/>
      <c r="Z30" s="245"/>
      <c r="AA30" s="246"/>
      <c r="AB30" s="246"/>
      <c r="AC30" s="246"/>
      <c r="AD30" s="246"/>
      <c r="AE30" s="245"/>
      <c r="AF30" s="246"/>
      <c r="AG30" s="246"/>
      <c r="AH30" s="246"/>
      <c r="AI30" s="246"/>
      <c r="AJ30" s="245"/>
      <c r="AK30" s="246"/>
      <c r="AL30" s="246"/>
      <c r="AM30" s="246"/>
      <c r="AN30" s="246"/>
      <c r="AO30" s="245"/>
      <c r="AP30" s="246"/>
      <c r="AQ30" s="246"/>
      <c r="AR30" s="246"/>
      <c r="AS30" s="246"/>
      <c r="AT30" s="245"/>
      <c r="AU30" s="246"/>
      <c r="AV30" s="246"/>
      <c r="AW30" s="246"/>
      <c r="AX30" s="246"/>
      <c r="AY30" s="245"/>
      <c r="AZ30" s="246"/>
      <c r="BA30" s="246"/>
      <c r="BB30" s="246"/>
      <c r="BC30" s="246"/>
      <c r="BD30" s="245"/>
      <c r="BE30" s="246"/>
      <c r="BF30" s="246"/>
      <c r="BG30" s="246"/>
      <c r="BH30" s="246"/>
      <c r="BI30" s="245"/>
      <c r="BJ30" s="246"/>
      <c r="BK30" s="246"/>
      <c r="BL30" s="246"/>
      <c r="BM30" s="246"/>
      <c r="BN30" s="245"/>
      <c r="BO30" s="246"/>
      <c r="BP30" s="246"/>
      <c r="BQ30" s="246"/>
      <c r="BR30" s="246"/>
      <c r="BS30" s="245"/>
      <c r="BT30" s="246"/>
      <c r="BU30" s="246"/>
      <c r="BV30" s="246"/>
      <c r="BW30" s="246"/>
      <c r="BX30" s="245"/>
      <c r="BY30" s="246"/>
      <c r="BZ30" s="246"/>
      <c r="CA30" s="246"/>
      <c r="CB30" s="246"/>
      <c r="CC30" s="245"/>
      <c r="CD30" s="246"/>
      <c r="CE30" s="246"/>
      <c r="CF30" s="246"/>
      <c r="CG30" s="246"/>
      <c r="CH30" s="245"/>
      <c r="CI30" s="246"/>
      <c r="CJ30" s="246"/>
      <c r="CK30" s="246"/>
      <c r="CL30" s="246"/>
      <c r="CM30" s="245"/>
      <c r="CN30" s="246"/>
      <c r="CO30" s="246"/>
      <c r="CP30" s="246"/>
      <c r="CQ30" s="246"/>
      <c r="CR30" s="245"/>
      <c r="CS30" s="246"/>
      <c r="CT30" s="246"/>
      <c r="CU30" s="246"/>
      <c r="CV30" s="246"/>
      <c r="CW30" s="245"/>
      <c r="CX30" s="246"/>
      <c r="CY30" s="246"/>
      <c r="CZ30" s="246"/>
      <c r="DA30" s="246"/>
      <c r="DB30" s="245"/>
      <c r="DC30" s="246"/>
      <c r="DD30" s="246"/>
      <c r="DE30" s="246"/>
      <c r="DF30" s="246"/>
      <c r="DG30" s="245"/>
      <c r="DH30" s="246"/>
      <c r="DI30" s="246"/>
      <c r="DJ30" s="246"/>
      <c r="DK30" s="246"/>
      <c r="DL30" s="245"/>
      <c r="DM30" s="246"/>
      <c r="DN30" s="246"/>
      <c r="DO30" s="246"/>
      <c r="DP30" s="246"/>
      <c r="DQ30" s="245"/>
      <c r="DR30" s="246"/>
      <c r="DS30" s="246"/>
      <c r="DT30" s="246"/>
      <c r="DU30" s="246"/>
      <c r="DV30" s="245"/>
      <c r="DW30" s="246"/>
      <c r="DX30" s="246"/>
      <c r="DY30" s="246"/>
      <c r="DZ30" s="246"/>
      <c r="EA30" s="245"/>
      <c r="EB30" s="246"/>
      <c r="EC30" s="246"/>
      <c r="ED30" s="246"/>
      <c r="EE30" s="246"/>
      <c r="EF30" s="245"/>
      <c r="EG30" s="246"/>
      <c r="EH30" s="246"/>
      <c r="EI30" s="246"/>
      <c r="EJ30" s="246"/>
      <c r="EK30" s="245"/>
      <c r="EL30" s="246"/>
      <c r="EM30" s="246"/>
      <c r="EN30" s="246"/>
      <c r="EO30" s="246"/>
      <c r="EP30" s="245"/>
      <c r="EQ30" s="246"/>
      <c r="ER30" s="246"/>
      <c r="ES30" s="246"/>
      <c r="ET30" s="246"/>
      <c r="EU30" s="245"/>
      <c r="EV30" s="246"/>
      <c r="EW30" s="246"/>
      <c r="EX30" s="246"/>
      <c r="EY30" s="246"/>
      <c r="EZ30" s="245"/>
      <c r="FA30" s="246"/>
      <c r="FB30" s="246"/>
      <c r="FC30" s="246"/>
      <c r="FD30" s="246"/>
      <c r="FE30" s="245"/>
      <c r="FF30" s="246"/>
      <c r="FG30" s="246"/>
      <c r="FH30" s="246"/>
      <c r="FI30" s="246"/>
      <c r="FJ30" s="245"/>
      <c r="FK30" s="246"/>
      <c r="FL30" s="246"/>
      <c r="FM30" s="246"/>
      <c r="FN30" s="246"/>
      <c r="FO30" s="245"/>
      <c r="FP30" s="246"/>
      <c r="FQ30" s="246"/>
      <c r="FR30" s="246"/>
      <c r="FS30" s="246"/>
      <c r="FT30" s="245"/>
      <c r="FU30" s="246"/>
      <c r="FV30" s="246"/>
      <c r="FW30" s="246"/>
      <c r="FX30" s="246"/>
      <c r="FY30" s="245"/>
      <c r="FZ30" s="246"/>
      <c r="GA30" s="246"/>
      <c r="GB30" s="246"/>
      <c r="GC30" s="246"/>
      <c r="GD30" s="245"/>
      <c r="GE30" s="246"/>
      <c r="GF30" s="246"/>
      <c r="GG30" s="246"/>
      <c r="GH30" s="246"/>
      <c r="GI30" s="245"/>
      <c r="GJ30" s="246"/>
      <c r="GK30" s="246"/>
      <c r="GL30" s="246"/>
      <c r="GM30" s="246"/>
      <c r="GN30" s="245"/>
      <c r="GO30" s="246"/>
      <c r="GP30" s="246"/>
      <c r="GQ30" s="246"/>
      <c r="GR30" s="246"/>
      <c r="GS30" s="245"/>
      <c r="GT30" s="246"/>
      <c r="GU30" s="246"/>
      <c r="GV30" s="246"/>
      <c r="GW30" s="246"/>
      <c r="GX30" s="245"/>
      <c r="GY30" s="246"/>
      <c r="GZ30" s="246"/>
      <c r="HA30" s="246"/>
      <c r="HB30" s="246"/>
      <c r="HC30" s="245"/>
      <c r="HD30" s="246"/>
      <c r="HE30" s="246"/>
      <c r="HF30" s="246"/>
      <c r="HG30" s="246"/>
      <c r="HH30" s="245"/>
      <c r="HI30" s="246"/>
      <c r="HJ30" s="246"/>
      <c r="HK30" s="246"/>
      <c r="HL30" s="246"/>
      <c r="HM30" s="245"/>
      <c r="HN30" s="246"/>
      <c r="HO30" s="246"/>
      <c r="HP30" s="246"/>
      <c r="HQ30" s="246"/>
      <c r="HR30" s="245"/>
      <c r="HS30" s="246"/>
      <c r="HT30" s="246"/>
      <c r="HU30" s="246"/>
      <c r="HV30" s="246"/>
      <c r="HW30" s="245"/>
      <c r="HX30" s="246"/>
      <c r="HY30" s="246"/>
      <c r="HZ30" s="246"/>
      <c r="IA30" s="246"/>
      <c r="IB30" s="245"/>
      <c r="IC30" s="246"/>
      <c r="ID30" s="246"/>
      <c r="IE30" s="246"/>
      <c r="IF30" s="246"/>
      <c r="IG30" s="245"/>
      <c r="IH30" s="246"/>
      <c r="II30" s="246"/>
      <c r="IJ30" s="246"/>
      <c r="IK30" s="246"/>
      <c r="IL30" s="245"/>
      <c r="IM30" s="246"/>
      <c r="IN30" s="246"/>
      <c r="IO30" s="246"/>
      <c r="IP30" s="246"/>
      <c r="IQ30" s="245"/>
      <c r="IR30" s="246"/>
      <c r="IS30" s="246"/>
      <c r="IT30" s="246"/>
      <c r="IU30" s="246"/>
      <c r="IV30" s="245"/>
      <c r="IW30" s="246"/>
      <c r="IX30" s="246"/>
      <c r="IY30" s="246"/>
      <c r="IZ30" s="246"/>
      <c r="JA30" s="245"/>
      <c r="JB30" s="246"/>
      <c r="JC30" s="246"/>
      <c r="JD30" s="246"/>
      <c r="JE30" s="246"/>
      <c r="JF30" s="245"/>
      <c r="JG30" s="246"/>
      <c r="JH30" s="246"/>
      <c r="JI30" s="246"/>
      <c r="JJ30" s="246"/>
      <c r="JK30" s="245"/>
      <c r="JL30" s="246"/>
      <c r="JM30" s="246"/>
      <c r="JN30" s="246"/>
      <c r="JO30" s="246"/>
      <c r="JP30" s="245"/>
      <c r="JQ30" s="246"/>
      <c r="JR30" s="246"/>
      <c r="JS30" s="246"/>
      <c r="JT30" s="246"/>
      <c r="JU30" s="245"/>
      <c r="JV30" s="246"/>
      <c r="JW30" s="246"/>
      <c r="JX30" s="246"/>
      <c r="JY30" s="246"/>
      <c r="JZ30" s="245"/>
      <c r="KA30" s="246"/>
      <c r="KB30" s="246"/>
      <c r="KC30" s="246"/>
      <c r="KD30" s="246"/>
      <c r="KE30" s="245"/>
      <c r="KF30" s="246"/>
      <c r="KG30" s="246"/>
      <c r="KH30" s="246"/>
      <c r="KI30" s="246"/>
      <c r="KJ30" s="245"/>
      <c r="KK30" s="246"/>
      <c r="KL30" s="246"/>
      <c r="KM30" s="246"/>
      <c r="KN30" s="246"/>
      <c r="KO30" s="245"/>
      <c r="KP30" s="246"/>
      <c r="KQ30" s="246"/>
      <c r="KR30" s="246"/>
      <c r="KS30" s="246"/>
      <c r="KT30" s="245"/>
      <c r="KU30" s="246"/>
      <c r="KV30" s="246"/>
      <c r="KW30" s="246"/>
      <c r="KX30" s="246"/>
      <c r="KY30" s="245"/>
      <c r="KZ30" s="246"/>
      <c r="LA30" s="246"/>
      <c r="LB30" s="246"/>
      <c r="LC30" s="246"/>
      <c r="LD30" s="245"/>
      <c r="LE30" s="246"/>
      <c r="LF30" s="246"/>
      <c r="LG30" s="246"/>
      <c r="LH30" s="246"/>
      <c r="LI30" s="245"/>
      <c r="LJ30" s="246"/>
      <c r="LK30" s="246"/>
      <c r="LL30" s="246"/>
      <c r="LM30" s="246"/>
      <c r="LN30" s="245"/>
      <c r="LO30" s="246"/>
      <c r="LP30" s="246"/>
      <c r="LQ30" s="246"/>
      <c r="LR30" s="246"/>
      <c r="LS30" s="245"/>
      <c r="LT30" s="246"/>
      <c r="LU30" s="246"/>
      <c r="LV30" s="246"/>
      <c r="LW30" s="246"/>
      <c r="LX30" s="245"/>
      <c r="LY30" s="246"/>
      <c r="LZ30" s="246"/>
      <c r="MA30" s="246"/>
      <c r="MB30" s="246"/>
      <c r="MC30" s="245"/>
      <c r="MD30" s="246"/>
      <c r="ME30" s="246"/>
      <c r="MF30" s="246"/>
      <c r="MG30" s="246"/>
      <c r="MH30" s="245"/>
      <c r="MI30" s="246"/>
      <c r="MJ30" s="246"/>
      <c r="MK30" s="246"/>
      <c r="ML30" s="246"/>
      <c r="MM30" s="245"/>
      <c r="MN30" s="246"/>
      <c r="MO30" s="246"/>
      <c r="MP30" s="246"/>
      <c r="MQ30" s="246"/>
      <c r="MR30" s="245"/>
      <c r="MS30" s="246"/>
      <c r="MT30" s="246"/>
      <c r="MU30" s="246"/>
      <c r="MV30" s="246"/>
      <c r="MW30" s="245"/>
      <c r="MX30" s="246"/>
      <c r="MY30" s="246"/>
      <c r="MZ30" s="246"/>
      <c r="NA30" s="246"/>
      <c r="NB30" s="245"/>
      <c r="NC30" s="246"/>
      <c r="ND30" s="246"/>
      <c r="NE30" s="246"/>
      <c r="NF30" s="246"/>
      <c r="NG30" s="245"/>
      <c r="NH30" s="246"/>
      <c r="NI30" s="246"/>
      <c r="NJ30" s="246"/>
      <c r="NK30" s="246"/>
      <c r="NL30" s="245"/>
      <c r="NM30" s="246"/>
      <c r="NN30" s="246"/>
      <c r="NO30" s="246"/>
      <c r="NP30" s="246"/>
      <c r="NQ30" s="245"/>
      <c r="NR30" s="246"/>
      <c r="NS30" s="246"/>
      <c r="NT30" s="246"/>
      <c r="NU30" s="246"/>
      <c r="NV30" s="245"/>
      <c r="NW30" s="246"/>
      <c r="NX30" s="246"/>
      <c r="NY30" s="246"/>
      <c r="NZ30" s="246"/>
      <c r="OA30" s="245"/>
      <c r="OB30" s="246"/>
      <c r="OC30" s="246"/>
      <c r="OD30" s="246"/>
      <c r="OE30" s="246"/>
      <c r="OF30" s="245"/>
      <c r="OG30" s="246"/>
      <c r="OH30" s="246"/>
      <c r="OI30" s="246"/>
      <c r="OJ30" s="246"/>
      <c r="OK30" s="245"/>
      <c r="OL30" s="246"/>
      <c r="OM30" s="246"/>
      <c r="ON30" s="246"/>
      <c r="OO30" s="246"/>
      <c r="OP30" s="245"/>
      <c r="OQ30" s="246"/>
      <c r="OR30" s="246"/>
      <c r="OS30" s="246"/>
      <c r="OT30" s="246"/>
      <c r="OU30" s="245"/>
      <c r="OV30" s="246"/>
      <c r="OW30" s="246"/>
      <c r="OX30" s="246"/>
      <c r="OY30" s="246"/>
      <c r="OZ30" s="245"/>
      <c r="PA30" s="246"/>
      <c r="PB30" s="246"/>
      <c r="PC30" s="246"/>
      <c r="PD30" s="246"/>
      <c r="PE30" s="245"/>
      <c r="PF30" s="246"/>
      <c r="PG30" s="246"/>
      <c r="PH30" s="246"/>
      <c r="PI30" s="246"/>
      <c r="PJ30" s="245"/>
      <c r="PK30" s="246"/>
      <c r="PL30" s="246"/>
      <c r="PM30" s="246"/>
      <c r="PN30" s="246"/>
      <c r="PO30" s="245"/>
      <c r="PP30" s="246"/>
      <c r="PQ30" s="246"/>
      <c r="PR30" s="246"/>
      <c r="PS30" s="246"/>
      <c r="PT30" s="245"/>
      <c r="PU30" s="246"/>
      <c r="PV30" s="246"/>
      <c r="PW30" s="246"/>
      <c r="PX30" s="246"/>
      <c r="PY30" s="245"/>
      <c r="PZ30" s="246"/>
      <c r="QA30" s="246"/>
      <c r="QB30" s="246"/>
      <c r="QC30" s="246"/>
      <c r="QD30" s="245"/>
      <c r="QE30" s="246"/>
      <c r="QF30" s="246"/>
      <c r="QG30" s="246"/>
      <c r="QH30" s="246"/>
      <c r="QI30" s="245"/>
      <c r="QJ30" s="246"/>
      <c r="QK30" s="246"/>
      <c r="QL30" s="246"/>
      <c r="QM30" s="246"/>
      <c r="QN30" s="245"/>
      <c r="QO30" s="246"/>
      <c r="QP30" s="246"/>
      <c r="QQ30" s="246"/>
      <c r="QR30" s="246"/>
      <c r="QS30" s="245"/>
      <c r="QT30" s="246"/>
      <c r="QU30" s="246"/>
      <c r="QV30" s="246"/>
      <c r="QW30" s="246"/>
      <c r="QX30" s="245"/>
      <c r="QY30" s="246"/>
      <c r="QZ30" s="246"/>
      <c r="RA30" s="246"/>
      <c r="RB30" s="246"/>
      <c r="RC30" s="245"/>
      <c r="RD30" s="246"/>
      <c r="RE30" s="246"/>
      <c r="RF30" s="246"/>
      <c r="RG30" s="246"/>
      <c r="RH30" s="245"/>
      <c r="RI30" s="246"/>
      <c r="RJ30" s="246"/>
      <c r="RK30" s="246"/>
      <c r="RL30" s="246"/>
      <c r="RM30" s="245"/>
      <c r="RN30" s="246"/>
      <c r="RO30" s="246"/>
      <c r="RP30" s="246"/>
      <c r="RQ30" s="246"/>
      <c r="RR30" s="245"/>
      <c r="RS30" s="246"/>
      <c r="RT30" s="246"/>
      <c r="RU30" s="246"/>
      <c r="RV30" s="246"/>
      <c r="RW30" s="245"/>
      <c r="RX30" s="246"/>
      <c r="RY30" s="246"/>
      <c r="RZ30" s="246"/>
      <c r="SA30" s="246"/>
      <c r="SB30" s="245"/>
      <c r="SC30" s="246"/>
      <c r="SD30" s="246"/>
      <c r="SE30" s="246"/>
      <c r="SF30" s="246"/>
      <c r="SG30" s="245"/>
      <c r="SH30" s="246"/>
      <c r="SI30" s="246"/>
      <c r="SJ30" s="246"/>
      <c r="SK30" s="246"/>
      <c r="SL30" s="245"/>
      <c r="SM30" s="246"/>
      <c r="SN30" s="246"/>
      <c r="SO30" s="246"/>
      <c r="SP30" s="246"/>
      <c r="SQ30" s="245"/>
      <c r="SR30" s="246"/>
      <c r="SS30" s="246"/>
      <c r="ST30" s="246"/>
      <c r="SU30" s="246"/>
      <c r="SV30" s="245"/>
      <c r="SW30" s="246"/>
      <c r="SX30" s="246"/>
      <c r="SY30" s="246"/>
      <c r="SZ30" s="246"/>
      <c r="TA30" s="245"/>
      <c r="TB30" s="246"/>
      <c r="TC30" s="246"/>
      <c r="TD30" s="246"/>
      <c r="TE30" s="246"/>
      <c r="TF30" s="245"/>
      <c r="TG30" s="246"/>
      <c r="TH30" s="246"/>
      <c r="TI30" s="246"/>
      <c r="TJ30" s="246"/>
      <c r="TK30" s="245"/>
      <c r="TL30" s="246"/>
      <c r="TM30" s="246"/>
      <c r="TN30" s="246"/>
      <c r="TO30" s="246"/>
      <c r="TP30" s="245"/>
      <c r="TQ30" s="246"/>
      <c r="TR30" s="246"/>
      <c r="TS30" s="246"/>
      <c r="TT30" s="246"/>
      <c r="TU30" s="245"/>
      <c r="TV30" s="246"/>
      <c r="TW30" s="246"/>
      <c r="TX30" s="246"/>
      <c r="TY30" s="246"/>
      <c r="TZ30" s="245"/>
      <c r="UA30" s="246"/>
      <c r="UB30" s="246"/>
      <c r="UC30" s="246"/>
      <c r="UD30" s="246"/>
      <c r="UE30" s="245"/>
      <c r="UF30" s="246"/>
      <c r="UG30" s="246"/>
      <c r="UH30" s="246"/>
      <c r="UI30" s="246"/>
      <c r="UJ30" s="245"/>
      <c r="UK30" s="246"/>
      <c r="UL30" s="246"/>
      <c r="UM30" s="246"/>
      <c r="UN30" s="246"/>
      <c r="UO30" s="245"/>
      <c r="UP30" s="246"/>
      <c r="UQ30" s="246"/>
      <c r="UR30" s="246"/>
      <c r="US30" s="246"/>
      <c r="UT30" s="245"/>
      <c r="UU30" s="246"/>
      <c r="UV30" s="246"/>
      <c r="UW30" s="246"/>
      <c r="UX30" s="246"/>
      <c r="UY30" s="245"/>
      <c r="UZ30" s="246"/>
      <c r="VA30" s="246"/>
      <c r="VB30" s="246"/>
      <c r="VC30" s="246"/>
      <c r="VD30" s="245"/>
      <c r="VE30" s="246"/>
      <c r="VF30" s="246"/>
      <c r="VG30" s="246"/>
      <c r="VH30" s="246"/>
      <c r="VI30" s="245"/>
      <c r="VJ30" s="246"/>
      <c r="VK30" s="246"/>
      <c r="VL30" s="246"/>
      <c r="VM30" s="246"/>
      <c r="VN30" s="245"/>
      <c r="VO30" s="246"/>
      <c r="VP30" s="246"/>
      <c r="VQ30" s="246"/>
      <c r="VR30" s="246"/>
      <c r="VS30" s="245"/>
      <c r="VT30" s="246"/>
      <c r="VU30" s="246"/>
      <c r="VV30" s="246"/>
      <c r="VW30" s="246"/>
      <c r="VX30" s="245"/>
      <c r="VY30" s="246"/>
      <c r="VZ30" s="246"/>
      <c r="WA30" s="246"/>
      <c r="WB30" s="246"/>
      <c r="WC30" s="245"/>
      <c r="WD30" s="246"/>
      <c r="WE30" s="246"/>
      <c r="WF30" s="246"/>
      <c r="WG30" s="246"/>
      <c r="WH30" s="245"/>
      <c r="WI30" s="246"/>
      <c r="WJ30" s="246"/>
      <c r="WK30" s="246"/>
      <c r="WL30" s="246"/>
      <c r="WM30" s="245"/>
      <c r="WN30" s="246"/>
      <c r="WO30" s="246"/>
      <c r="WP30" s="246"/>
      <c r="WQ30" s="246"/>
      <c r="WR30" s="245"/>
      <c r="WS30" s="246"/>
      <c r="WT30" s="246"/>
      <c r="WU30" s="246"/>
      <c r="WV30" s="246"/>
      <c r="WW30" s="245"/>
      <c r="WX30" s="246"/>
      <c r="WY30" s="246"/>
      <c r="WZ30" s="246"/>
      <c r="XA30" s="246"/>
      <c r="XB30" s="245"/>
      <c r="XC30" s="246"/>
      <c r="XD30" s="246"/>
      <c r="XE30" s="246"/>
      <c r="XF30" s="246"/>
      <c r="XG30" s="245"/>
      <c r="XH30" s="246"/>
      <c r="XI30" s="246"/>
      <c r="XJ30" s="246"/>
      <c r="XK30" s="246"/>
      <c r="XL30" s="245"/>
      <c r="XM30" s="246"/>
      <c r="XN30" s="246"/>
      <c r="XO30" s="246"/>
      <c r="XP30" s="246"/>
      <c r="XQ30" s="245"/>
      <c r="XR30" s="246"/>
      <c r="XS30" s="246"/>
      <c r="XT30" s="246"/>
      <c r="XU30" s="246"/>
      <c r="XV30" s="245"/>
      <c r="XW30" s="246"/>
      <c r="XX30" s="246"/>
      <c r="XY30" s="246"/>
      <c r="XZ30" s="246"/>
      <c r="YA30" s="245"/>
      <c r="YB30" s="246"/>
      <c r="YC30" s="246"/>
      <c r="YD30" s="246"/>
      <c r="YE30" s="246"/>
      <c r="YF30" s="245"/>
      <c r="YG30" s="246"/>
      <c r="YH30" s="246"/>
      <c r="YI30" s="246"/>
      <c r="YJ30" s="246"/>
      <c r="YK30" s="245"/>
      <c r="YL30" s="246"/>
      <c r="YM30" s="246"/>
      <c r="YN30" s="246"/>
      <c r="YO30" s="246"/>
      <c r="YP30" s="245"/>
      <c r="YQ30" s="246"/>
      <c r="YR30" s="246"/>
      <c r="YS30" s="246"/>
      <c r="YT30" s="246"/>
      <c r="YU30" s="245"/>
      <c r="YV30" s="246"/>
      <c r="YW30" s="246"/>
      <c r="YX30" s="246"/>
      <c r="YY30" s="246"/>
      <c r="YZ30" s="245"/>
      <c r="ZA30" s="246"/>
      <c r="ZB30" s="246"/>
      <c r="ZC30" s="246"/>
      <c r="ZD30" s="246"/>
      <c r="ZE30" s="245"/>
      <c r="ZF30" s="246"/>
      <c r="ZG30" s="246"/>
      <c r="ZH30" s="246"/>
      <c r="ZI30" s="246"/>
      <c r="ZJ30" s="245"/>
      <c r="ZK30" s="246"/>
      <c r="ZL30" s="246"/>
      <c r="ZM30" s="246"/>
      <c r="ZN30" s="246"/>
      <c r="ZO30" s="245"/>
      <c r="ZP30" s="246"/>
      <c r="ZQ30" s="246"/>
      <c r="ZR30" s="246"/>
      <c r="ZS30" s="246"/>
      <c r="ZT30" s="245"/>
      <c r="ZU30" s="246"/>
      <c r="ZV30" s="246"/>
      <c r="ZW30" s="246"/>
      <c r="ZX30" s="246"/>
      <c r="ZY30" s="245"/>
      <c r="ZZ30" s="246"/>
      <c r="AAA30" s="246"/>
      <c r="AAB30" s="246"/>
      <c r="AAC30" s="246"/>
      <c r="AAD30" s="245"/>
      <c r="AAE30" s="246"/>
      <c r="AAF30" s="246"/>
      <c r="AAG30" s="246"/>
      <c r="AAH30" s="246"/>
      <c r="AAI30" s="245"/>
      <c r="AAJ30" s="246"/>
      <c r="AAK30" s="246"/>
      <c r="AAL30" s="246"/>
      <c r="AAM30" s="246"/>
      <c r="AAN30" s="245"/>
      <c r="AAO30" s="246"/>
      <c r="AAP30" s="246"/>
      <c r="AAQ30" s="246"/>
      <c r="AAR30" s="246"/>
      <c r="AAS30" s="245"/>
      <c r="AAT30" s="246"/>
      <c r="AAU30" s="246"/>
      <c r="AAV30" s="246"/>
      <c r="AAW30" s="246"/>
      <c r="AAX30" s="245"/>
      <c r="AAY30" s="246"/>
      <c r="AAZ30" s="246"/>
      <c r="ABA30" s="246"/>
      <c r="ABB30" s="246"/>
      <c r="ABC30" s="245"/>
      <c r="ABD30" s="246"/>
      <c r="ABE30" s="246"/>
      <c r="ABF30" s="246"/>
      <c r="ABG30" s="246"/>
      <c r="ABH30" s="245"/>
      <c r="ABI30" s="246"/>
      <c r="ABJ30" s="246"/>
      <c r="ABK30" s="246"/>
      <c r="ABL30" s="246"/>
      <c r="ABM30" s="245"/>
      <c r="ABN30" s="246"/>
      <c r="ABO30" s="246"/>
      <c r="ABP30" s="246"/>
      <c r="ABQ30" s="246"/>
      <c r="ABR30" s="245"/>
      <c r="ABS30" s="246"/>
      <c r="ABT30" s="246"/>
      <c r="ABU30" s="246"/>
      <c r="ABV30" s="246"/>
      <c r="ABW30" s="245"/>
      <c r="ABX30" s="246"/>
      <c r="ABY30" s="246"/>
      <c r="ABZ30" s="246"/>
      <c r="ACA30" s="246"/>
      <c r="ACB30" s="245"/>
      <c r="ACC30" s="246"/>
      <c r="ACD30" s="246"/>
      <c r="ACE30" s="246"/>
      <c r="ACF30" s="246"/>
      <c r="ACG30" s="245"/>
      <c r="ACH30" s="246"/>
      <c r="ACI30" s="246"/>
      <c r="ACJ30" s="246"/>
      <c r="ACK30" s="246"/>
      <c r="ACL30" s="245"/>
      <c r="ACM30" s="246"/>
      <c r="ACN30" s="246"/>
      <c r="ACO30" s="246"/>
      <c r="ACP30" s="246"/>
      <c r="ACQ30" s="245"/>
      <c r="ACR30" s="246"/>
      <c r="ACS30" s="246"/>
      <c r="ACT30" s="246"/>
      <c r="ACU30" s="246"/>
      <c r="ACV30" s="245"/>
      <c r="ACW30" s="246"/>
      <c r="ACX30" s="246"/>
      <c r="ACY30" s="246"/>
      <c r="ACZ30" s="246"/>
      <c r="ADA30" s="245"/>
      <c r="ADB30" s="246"/>
      <c r="ADC30" s="246"/>
      <c r="ADD30" s="246"/>
      <c r="ADE30" s="246"/>
      <c r="ADF30" s="245"/>
      <c r="ADG30" s="246"/>
      <c r="ADH30" s="246"/>
      <c r="ADI30" s="246"/>
      <c r="ADJ30" s="246"/>
      <c r="ADK30" s="245"/>
      <c r="ADL30" s="246"/>
      <c r="ADM30" s="246"/>
      <c r="ADN30" s="246"/>
      <c r="ADO30" s="246"/>
      <c r="ADP30" s="245"/>
      <c r="ADQ30" s="246"/>
      <c r="ADR30" s="246"/>
      <c r="ADS30" s="246"/>
      <c r="ADT30" s="246"/>
      <c r="ADU30" s="245"/>
      <c r="ADV30" s="246"/>
      <c r="ADW30" s="246"/>
      <c r="ADX30" s="246"/>
      <c r="ADY30" s="246"/>
      <c r="ADZ30" s="245"/>
      <c r="AEA30" s="246"/>
      <c r="AEB30" s="246"/>
      <c r="AEC30" s="246"/>
      <c r="AED30" s="246"/>
      <c r="AEE30" s="245"/>
      <c r="AEF30" s="246"/>
      <c r="AEG30" s="246"/>
      <c r="AEH30" s="246"/>
      <c r="AEI30" s="246"/>
      <c r="AEJ30" s="245"/>
      <c r="AEK30" s="246"/>
      <c r="AEL30" s="246"/>
      <c r="AEM30" s="246"/>
      <c r="AEN30" s="246"/>
      <c r="AEO30" s="245"/>
      <c r="AEP30" s="246"/>
      <c r="AEQ30" s="246"/>
      <c r="AER30" s="246"/>
      <c r="AES30" s="246"/>
      <c r="AET30" s="245"/>
      <c r="AEU30" s="246"/>
      <c r="AEV30" s="246"/>
      <c r="AEW30" s="246"/>
      <c r="AEX30" s="246"/>
      <c r="AEY30" s="245"/>
      <c r="AEZ30" s="246"/>
      <c r="AFA30" s="246"/>
      <c r="AFB30" s="246"/>
      <c r="AFC30" s="246"/>
      <c r="AFD30" s="245"/>
      <c r="AFE30" s="246"/>
      <c r="AFF30" s="246"/>
      <c r="AFG30" s="246"/>
      <c r="AFH30" s="246"/>
      <c r="AFI30" s="245"/>
      <c r="AFJ30" s="246"/>
      <c r="AFK30" s="246"/>
      <c r="AFL30" s="246"/>
      <c r="AFM30" s="246"/>
      <c r="AFN30" s="245"/>
      <c r="AFO30" s="246"/>
      <c r="AFP30" s="246"/>
      <c r="AFQ30" s="246"/>
      <c r="AFR30" s="246"/>
      <c r="AFS30" s="245"/>
      <c r="AFT30" s="246"/>
      <c r="AFU30" s="246"/>
      <c r="AFV30" s="246"/>
      <c r="AFW30" s="246"/>
      <c r="AFX30" s="245"/>
      <c r="AFY30" s="246"/>
      <c r="AFZ30" s="246"/>
      <c r="AGA30" s="246"/>
      <c r="AGB30" s="246"/>
      <c r="AGC30" s="245"/>
      <c r="AGD30" s="246"/>
      <c r="AGE30" s="246"/>
      <c r="AGF30" s="246"/>
      <c r="AGG30" s="246"/>
      <c r="AGH30" s="245"/>
      <c r="AGI30" s="246"/>
      <c r="AGJ30" s="246"/>
      <c r="AGK30" s="246"/>
      <c r="AGL30" s="246"/>
      <c r="AGM30" s="245"/>
      <c r="AGN30" s="246"/>
      <c r="AGO30" s="246"/>
      <c r="AGP30" s="246"/>
      <c r="AGQ30" s="246"/>
      <c r="AGR30" s="245"/>
      <c r="AGS30" s="246"/>
      <c r="AGT30" s="246"/>
      <c r="AGU30" s="246"/>
      <c r="AGV30" s="246"/>
      <c r="AGW30" s="245"/>
      <c r="AGX30" s="246"/>
      <c r="AGY30" s="246"/>
      <c r="AGZ30" s="246"/>
      <c r="AHA30" s="246"/>
      <c r="AHB30" s="245"/>
      <c r="AHC30" s="246"/>
      <c r="AHD30" s="246"/>
      <c r="AHE30" s="246"/>
      <c r="AHF30" s="246"/>
      <c r="AHG30" s="245"/>
      <c r="AHH30" s="246"/>
      <c r="AHI30" s="246"/>
      <c r="AHJ30" s="246"/>
      <c r="AHK30" s="246"/>
      <c r="AHL30" s="245"/>
      <c r="AHM30" s="246"/>
      <c r="AHN30" s="246"/>
      <c r="AHO30" s="246"/>
      <c r="AHP30" s="246"/>
      <c r="AHQ30" s="245"/>
      <c r="AHR30" s="246"/>
      <c r="AHS30" s="246"/>
      <c r="AHT30" s="246"/>
      <c r="AHU30" s="246"/>
      <c r="AHV30" s="245"/>
      <c r="AHW30" s="246"/>
      <c r="AHX30" s="246"/>
      <c r="AHY30" s="246"/>
      <c r="AHZ30" s="246"/>
      <c r="AIA30" s="245"/>
      <c r="AIB30" s="246"/>
      <c r="AIC30" s="246"/>
      <c r="AID30" s="246"/>
      <c r="AIE30" s="246"/>
      <c r="AIF30" s="245"/>
      <c r="AIG30" s="246"/>
      <c r="AIH30" s="246"/>
      <c r="AII30" s="246"/>
      <c r="AIJ30" s="246"/>
      <c r="AIK30" s="245"/>
      <c r="AIL30" s="246"/>
      <c r="AIM30" s="246"/>
      <c r="AIN30" s="246"/>
      <c r="AIO30" s="246"/>
      <c r="AIP30" s="245"/>
      <c r="AIQ30" s="246"/>
      <c r="AIR30" s="246"/>
      <c r="AIS30" s="246"/>
      <c r="AIT30" s="246"/>
      <c r="AIU30" s="245"/>
      <c r="AIV30" s="246"/>
      <c r="AIW30" s="246"/>
      <c r="AIX30" s="246"/>
      <c r="AIY30" s="246"/>
      <c r="AIZ30" s="245"/>
      <c r="AJA30" s="246"/>
      <c r="AJB30" s="246"/>
      <c r="AJC30" s="246"/>
      <c r="AJD30" s="246"/>
      <c r="AJE30" s="245"/>
      <c r="AJF30" s="246"/>
      <c r="AJG30" s="246"/>
      <c r="AJH30" s="246"/>
      <c r="AJI30" s="246"/>
      <c r="AJJ30" s="245"/>
      <c r="AJK30" s="246"/>
      <c r="AJL30" s="246"/>
      <c r="AJM30" s="246"/>
      <c r="AJN30" s="246"/>
      <c r="AJO30" s="245"/>
      <c r="AJP30" s="246"/>
      <c r="AJQ30" s="246"/>
      <c r="AJR30" s="246"/>
      <c r="AJS30" s="246"/>
      <c r="AJT30" s="245"/>
      <c r="AJU30" s="246"/>
      <c r="AJV30" s="246"/>
      <c r="AJW30" s="246"/>
      <c r="AJX30" s="246"/>
      <c r="AJY30" s="245"/>
      <c r="AJZ30" s="246"/>
      <c r="AKA30" s="246"/>
      <c r="AKB30" s="246"/>
      <c r="AKC30" s="246"/>
      <c r="AKD30" s="245"/>
      <c r="AKE30" s="246"/>
      <c r="AKF30" s="246"/>
      <c r="AKG30" s="246"/>
      <c r="AKH30" s="246"/>
      <c r="AKI30" s="245"/>
      <c r="AKJ30" s="246"/>
      <c r="AKK30" s="246"/>
      <c r="AKL30" s="246"/>
      <c r="AKM30" s="246"/>
      <c r="AKN30" s="245"/>
      <c r="AKO30" s="246"/>
      <c r="AKP30" s="246"/>
      <c r="AKQ30" s="246"/>
      <c r="AKR30" s="246"/>
      <c r="AKS30" s="245"/>
      <c r="AKT30" s="246"/>
      <c r="AKU30" s="246"/>
      <c r="AKV30" s="246"/>
      <c r="AKW30" s="246"/>
      <c r="AKX30" s="245"/>
      <c r="AKY30" s="246"/>
      <c r="AKZ30" s="246"/>
      <c r="ALA30" s="246"/>
      <c r="ALB30" s="246"/>
      <c r="ALC30" s="245"/>
      <c r="ALD30" s="246"/>
      <c r="ALE30" s="246"/>
      <c r="ALF30" s="246"/>
      <c r="ALG30" s="246"/>
      <c r="ALH30" s="245"/>
      <c r="ALI30" s="246"/>
      <c r="ALJ30" s="246"/>
      <c r="ALK30" s="246"/>
      <c r="ALL30" s="246"/>
      <c r="ALM30" s="245"/>
      <c r="ALN30" s="246"/>
      <c r="ALO30" s="246"/>
      <c r="ALP30" s="246"/>
      <c r="ALQ30" s="246"/>
      <c r="ALR30" s="245"/>
      <c r="ALS30" s="246"/>
      <c r="ALT30" s="246"/>
      <c r="ALU30" s="246"/>
      <c r="ALV30" s="246"/>
      <c r="ALW30" s="245"/>
      <c r="ALX30" s="246"/>
      <c r="ALY30" s="246"/>
      <c r="ALZ30" s="246"/>
      <c r="AMA30" s="246"/>
      <c r="AMB30" s="245"/>
      <c r="AMC30" s="246"/>
      <c r="AMD30" s="246"/>
      <c r="AME30" s="246"/>
      <c r="AMF30" s="246"/>
      <c r="AMG30" s="245"/>
      <c r="AMH30" s="246"/>
      <c r="AMI30" s="246"/>
      <c r="AMJ30" s="246"/>
      <c r="AMK30" s="246"/>
      <c r="AML30" s="245"/>
      <c r="AMM30" s="246"/>
      <c r="AMN30" s="246"/>
      <c r="AMO30" s="246"/>
      <c r="AMP30" s="246"/>
      <c r="AMQ30" s="245"/>
      <c r="AMR30" s="246"/>
      <c r="AMS30" s="246"/>
      <c r="AMT30" s="246"/>
      <c r="AMU30" s="246"/>
      <c r="AMV30" s="245"/>
      <c r="AMW30" s="246"/>
      <c r="AMX30" s="246"/>
      <c r="AMY30" s="246"/>
      <c r="AMZ30" s="246"/>
      <c r="ANA30" s="245"/>
      <c r="ANB30" s="246"/>
      <c r="ANC30" s="246"/>
      <c r="AND30" s="246"/>
      <c r="ANE30" s="246"/>
      <c r="ANF30" s="245"/>
      <c r="ANG30" s="246"/>
      <c r="ANH30" s="246"/>
      <c r="ANI30" s="246"/>
      <c r="ANJ30" s="246"/>
      <c r="ANK30" s="245"/>
      <c r="ANL30" s="246"/>
      <c r="ANM30" s="246"/>
      <c r="ANN30" s="246"/>
      <c r="ANO30" s="246"/>
      <c r="ANP30" s="245"/>
      <c r="ANQ30" s="246"/>
      <c r="ANR30" s="246"/>
      <c r="ANS30" s="246"/>
      <c r="ANT30" s="246"/>
      <c r="ANU30" s="245"/>
      <c r="ANV30" s="246"/>
      <c r="ANW30" s="246"/>
      <c r="ANX30" s="246"/>
      <c r="ANY30" s="246"/>
      <c r="ANZ30" s="245"/>
      <c r="AOA30" s="246"/>
      <c r="AOB30" s="246"/>
      <c r="AOC30" s="246"/>
      <c r="AOD30" s="246"/>
      <c r="AOE30" s="245"/>
      <c r="AOF30" s="246"/>
      <c r="AOG30" s="246"/>
      <c r="AOH30" s="246"/>
      <c r="AOI30" s="246"/>
      <c r="AOJ30" s="245"/>
      <c r="AOK30" s="246"/>
      <c r="AOL30" s="246"/>
      <c r="AOM30" s="246"/>
      <c r="AON30" s="246"/>
      <c r="AOO30" s="245"/>
      <c r="AOP30" s="246"/>
      <c r="AOQ30" s="246"/>
      <c r="AOR30" s="246"/>
      <c r="AOS30" s="246"/>
      <c r="AOT30" s="245"/>
      <c r="AOU30" s="246"/>
      <c r="AOV30" s="246"/>
      <c r="AOW30" s="246"/>
      <c r="AOX30" s="246"/>
      <c r="AOY30" s="245"/>
      <c r="AOZ30" s="246"/>
      <c r="APA30" s="246"/>
      <c r="APB30" s="246"/>
      <c r="APC30" s="246"/>
      <c r="APD30" s="245"/>
      <c r="APE30" s="246"/>
      <c r="APF30" s="246"/>
      <c r="APG30" s="246"/>
      <c r="APH30" s="246"/>
      <c r="API30" s="245"/>
      <c r="APJ30" s="246"/>
      <c r="APK30" s="246"/>
      <c r="APL30" s="246"/>
      <c r="APM30" s="246"/>
      <c r="APN30" s="245"/>
      <c r="APO30" s="246"/>
      <c r="APP30" s="246"/>
      <c r="APQ30" s="246"/>
      <c r="APR30" s="246"/>
      <c r="APS30" s="245"/>
      <c r="APT30" s="246"/>
      <c r="APU30" s="246"/>
      <c r="APV30" s="246"/>
      <c r="APW30" s="246"/>
      <c r="APX30" s="245"/>
      <c r="APY30" s="246"/>
      <c r="APZ30" s="246"/>
      <c r="AQA30" s="246"/>
      <c r="AQB30" s="246"/>
      <c r="AQC30" s="245"/>
      <c r="AQD30" s="246"/>
      <c r="AQE30" s="246"/>
      <c r="AQF30" s="246"/>
      <c r="AQG30" s="246"/>
      <c r="AQH30" s="245"/>
      <c r="AQI30" s="246"/>
      <c r="AQJ30" s="246"/>
      <c r="AQK30" s="246"/>
      <c r="AQL30" s="246"/>
      <c r="AQM30" s="245"/>
      <c r="AQN30" s="246"/>
      <c r="AQO30" s="246"/>
      <c r="AQP30" s="246"/>
      <c r="AQQ30" s="246"/>
      <c r="AQR30" s="245"/>
      <c r="AQS30" s="246"/>
      <c r="AQT30" s="246"/>
      <c r="AQU30" s="246"/>
      <c r="AQV30" s="246"/>
      <c r="AQW30" s="245"/>
      <c r="AQX30" s="246"/>
      <c r="AQY30" s="246"/>
      <c r="AQZ30" s="246"/>
      <c r="ARA30" s="246"/>
      <c r="ARB30" s="245"/>
      <c r="ARC30" s="246"/>
      <c r="ARD30" s="246"/>
      <c r="ARE30" s="246"/>
      <c r="ARF30" s="246"/>
      <c r="ARG30" s="245"/>
      <c r="ARH30" s="246"/>
      <c r="ARI30" s="246"/>
      <c r="ARJ30" s="246"/>
      <c r="ARK30" s="246"/>
      <c r="ARL30" s="245"/>
      <c r="ARM30" s="246"/>
      <c r="ARN30" s="246"/>
      <c r="ARO30" s="246"/>
      <c r="ARP30" s="246"/>
      <c r="ARQ30" s="245"/>
      <c r="ARR30" s="246"/>
      <c r="ARS30" s="246"/>
      <c r="ART30" s="246"/>
      <c r="ARU30" s="246"/>
      <c r="ARV30" s="245"/>
      <c r="ARW30" s="246"/>
      <c r="ARX30" s="246"/>
      <c r="ARY30" s="246"/>
      <c r="ARZ30" s="246"/>
      <c r="ASA30" s="245"/>
      <c r="ASB30" s="246"/>
      <c r="ASC30" s="246"/>
      <c r="ASD30" s="246"/>
      <c r="ASE30" s="246"/>
      <c r="ASF30" s="245"/>
      <c r="ASG30" s="246"/>
      <c r="ASH30" s="246"/>
      <c r="ASI30" s="246"/>
      <c r="ASJ30" s="246"/>
      <c r="ASK30" s="245"/>
      <c r="ASL30" s="246"/>
      <c r="ASM30" s="246"/>
      <c r="ASN30" s="246"/>
      <c r="ASO30" s="246"/>
      <c r="ASP30" s="245"/>
      <c r="ASQ30" s="246"/>
      <c r="ASR30" s="246"/>
      <c r="ASS30" s="246"/>
      <c r="AST30" s="246"/>
      <c r="ASU30" s="245"/>
      <c r="ASV30" s="246"/>
      <c r="ASW30" s="246"/>
      <c r="ASX30" s="246"/>
      <c r="ASY30" s="246"/>
      <c r="ASZ30" s="245"/>
      <c r="ATA30" s="246"/>
      <c r="ATB30" s="246"/>
      <c r="ATC30" s="246"/>
      <c r="ATD30" s="246"/>
      <c r="ATE30" s="245"/>
      <c r="ATF30" s="246"/>
      <c r="ATG30" s="246"/>
      <c r="ATH30" s="246"/>
      <c r="ATI30" s="246"/>
      <c r="ATJ30" s="245"/>
      <c r="ATK30" s="246"/>
      <c r="ATL30" s="246"/>
      <c r="ATM30" s="246"/>
      <c r="ATN30" s="246"/>
      <c r="ATO30" s="245"/>
      <c r="ATP30" s="246"/>
      <c r="ATQ30" s="246"/>
      <c r="ATR30" s="246"/>
      <c r="ATS30" s="246"/>
      <c r="ATT30" s="245"/>
      <c r="ATU30" s="246"/>
      <c r="ATV30" s="246"/>
      <c r="ATW30" s="246"/>
      <c r="ATX30" s="246"/>
      <c r="ATY30" s="245"/>
      <c r="ATZ30" s="246"/>
      <c r="AUA30" s="246"/>
      <c r="AUB30" s="246"/>
      <c r="AUC30" s="246"/>
      <c r="AUD30" s="245"/>
      <c r="AUE30" s="246"/>
      <c r="AUF30" s="246"/>
      <c r="AUG30" s="246"/>
      <c r="AUH30" s="246"/>
      <c r="AUI30" s="245"/>
      <c r="AUJ30" s="246"/>
      <c r="AUK30" s="246"/>
      <c r="AUL30" s="246"/>
      <c r="AUM30" s="246"/>
      <c r="AUN30" s="245"/>
      <c r="AUO30" s="246"/>
      <c r="AUP30" s="246"/>
      <c r="AUQ30" s="246"/>
      <c r="AUR30" s="246"/>
      <c r="AUS30" s="245"/>
      <c r="AUT30" s="246"/>
      <c r="AUU30" s="246"/>
      <c r="AUV30" s="246"/>
      <c r="AUW30" s="246"/>
      <c r="AUX30" s="245"/>
      <c r="AUY30" s="246"/>
      <c r="AUZ30" s="246"/>
      <c r="AVA30" s="246"/>
      <c r="AVB30" s="246"/>
      <c r="AVC30" s="245"/>
      <c r="AVD30" s="246"/>
      <c r="AVE30" s="246"/>
      <c r="AVF30" s="246"/>
      <c r="AVG30" s="246"/>
      <c r="AVH30" s="245"/>
      <c r="AVI30" s="246"/>
      <c r="AVJ30" s="246"/>
      <c r="AVK30" s="246"/>
      <c r="AVL30" s="246"/>
      <c r="AVM30" s="245"/>
      <c r="AVN30" s="246"/>
      <c r="AVO30" s="246"/>
      <c r="AVP30" s="246"/>
      <c r="AVQ30" s="246"/>
      <c r="AVR30" s="245"/>
      <c r="AVS30" s="246"/>
      <c r="AVT30" s="246"/>
      <c r="AVU30" s="246"/>
      <c r="AVV30" s="246"/>
      <c r="AVW30" s="245"/>
      <c r="AVX30" s="246"/>
      <c r="AVY30" s="246"/>
      <c r="AVZ30" s="246"/>
      <c r="AWA30" s="246"/>
      <c r="AWB30" s="245"/>
      <c r="AWC30" s="246"/>
      <c r="AWD30" s="246"/>
      <c r="AWE30" s="246"/>
      <c r="AWF30" s="246"/>
      <c r="AWG30" s="245"/>
      <c r="AWH30" s="246"/>
      <c r="AWI30" s="246"/>
      <c r="AWJ30" s="246"/>
      <c r="AWK30" s="246"/>
      <c r="AWL30" s="245"/>
      <c r="AWM30" s="246"/>
      <c r="AWN30" s="246"/>
      <c r="AWO30" s="246"/>
      <c r="AWP30" s="246"/>
      <c r="AWQ30" s="245"/>
      <c r="AWR30" s="246"/>
      <c r="AWS30" s="246"/>
      <c r="AWT30" s="246"/>
      <c r="AWU30" s="246"/>
      <c r="AWV30" s="245"/>
      <c r="AWW30" s="246"/>
      <c r="AWX30" s="246"/>
      <c r="AWY30" s="246"/>
      <c r="AWZ30" s="246"/>
      <c r="AXA30" s="245"/>
      <c r="AXB30" s="246"/>
      <c r="AXC30" s="246"/>
      <c r="AXD30" s="246"/>
      <c r="AXE30" s="246"/>
      <c r="AXF30" s="245"/>
      <c r="AXG30" s="246"/>
      <c r="AXH30" s="246"/>
      <c r="AXI30" s="246"/>
      <c r="AXJ30" s="246"/>
      <c r="AXK30" s="245"/>
      <c r="AXL30" s="246"/>
      <c r="AXM30" s="246"/>
      <c r="AXN30" s="246"/>
      <c r="AXO30" s="246"/>
      <c r="AXP30" s="245"/>
      <c r="AXQ30" s="246"/>
      <c r="AXR30" s="246"/>
      <c r="AXS30" s="246"/>
      <c r="AXT30" s="246"/>
      <c r="AXU30" s="245"/>
      <c r="AXV30" s="246"/>
      <c r="AXW30" s="246"/>
      <c r="AXX30" s="246"/>
      <c r="AXY30" s="246"/>
      <c r="AXZ30" s="245"/>
      <c r="AYA30" s="246"/>
      <c r="AYB30" s="246"/>
      <c r="AYC30" s="246"/>
      <c r="AYD30" s="246"/>
      <c r="AYE30" s="245"/>
      <c r="AYF30" s="246"/>
      <c r="AYG30" s="246"/>
      <c r="AYH30" s="246"/>
      <c r="AYI30" s="246"/>
      <c r="AYJ30" s="245"/>
      <c r="AYK30" s="246"/>
      <c r="AYL30" s="246"/>
      <c r="AYM30" s="246"/>
      <c r="AYN30" s="246"/>
      <c r="AYO30" s="245"/>
      <c r="AYP30" s="246"/>
      <c r="AYQ30" s="246"/>
      <c r="AYR30" s="246"/>
      <c r="AYS30" s="246"/>
      <c r="AYT30" s="245"/>
      <c r="AYU30" s="246"/>
      <c r="AYV30" s="246"/>
      <c r="AYW30" s="246"/>
      <c r="AYX30" s="246"/>
      <c r="AYY30" s="245"/>
      <c r="AYZ30" s="246"/>
      <c r="AZA30" s="246"/>
      <c r="AZB30" s="246"/>
      <c r="AZC30" s="246"/>
      <c r="AZD30" s="245"/>
      <c r="AZE30" s="246"/>
      <c r="AZF30" s="246"/>
      <c r="AZG30" s="246"/>
      <c r="AZH30" s="246"/>
      <c r="AZI30" s="245"/>
      <c r="AZJ30" s="246"/>
      <c r="AZK30" s="246"/>
      <c r="AZL30" s="246"/>
      <c r="AZM30" s="246"/>
      <c r="AZN30" s="245"/>
      <c r="AZO30" s="246"/>
      <c r="AZP30" s="246"/>
      <c r="AZQ30" s="246"/>
      <c r="AZR30" s="246"/>
      <c r="AZS30" s="245"/>
      <c r="AZT30" s="246"/>
      <c r="AZU30" s="246"/>
      <c r="AZV30" s="246"/>
      <c r="AZW30" s="246"/>
      <c r="AZX30" s="245"/>
      <c r="AZY30" s="246"/>
      <c r="AZZ30" s="246"/>
      <c r="BAA30" s="246"/>
      <c r="BAB30" s="246"/>
      <c r="BAC30" s="245"/>
      <c r="BAD30" s="246"/>
      <c r="BAE30" s="246"/>
      <c r="BAF30" s="246"/>
      <c r="BAG30" s="246"/>
      <c r="BAH30" s="245"/>
      <c r="BAI30" s="246"/>
      <c r="BAJ30" s="246"/>
      <c r="BAK30" s="246"/>
      <c r="BAL30" s="246"/>
      <c r="BAM30" s="245"/>
      <c r="BAN30" s="246"/>
      <c r="BAO30" s="246"/>
      <c r="BAP30" s="246"/>
      <c r="BAQ30" s="246"/>
      <c r="BAR30" s="245"/>
      <c r="BAS30" s="246"/>
      <c r="BAT30" s="246"/>
      <c r="BAU30" s="246"/>
      <c r="BAV30" s="246"/>
      <c r="BAW30" s="245"/>
      <c r="BAX30" s="246"/>
      <c r="BAY30" s="246"/>
      <c r="BAZ30" s="246"/>
      <c r="BBA30" s="246"/>
      <c r="BBB30" s="245"/>
      <c r="BBC30" s="246"/>
      <c r="BBD30" s="246"/>
      <c r="BBE30" s="246"/>
      <c r="BBF30" s="246"/>
      <c r="BBG30" s="245"/>
      <c r="BBH30" s="246"/>
      <c r="BBI30" s="246"/>
      <c r="BBJ30" s="246"/>
      <c r="BBK30" s="246"/>
      <c r="BBL30" s="245"/>
      <c r="BBM30" s="246"/>
      <c r="BBN30" s="246"/>
      <c r="BBO30" s="246"/>
      <c r="BBP30" s="246"/>
      <c r="BBQ30" s="245"/>
      <c r="BBR30" s="246"/>
      <c r="BBS30" s="246"/>
      <c r="BBT30" s="246"/>
      <c r="BBU30" s="246"/>
      <c r="BBV30" s="245"/>
      <c r="BBW30" s="246"/>
      <c r="BBX30" s="246"/>
      <c r="BBY30" s="246"/>
      <c r="BBZ30" s="246"/>
      <c r="BCA30" s="245"/>
      <c r="BCB30" s="246"/>
      <c r="BCC30" s="246"/>
      <c r="BCD30" s="246"/>
      <c r="BCE30" s="246"/>
      <c r="BCF30" s="245"/>
      <c r="BCG30" s="246"/>
      <c r="BCH30" s="246"/>
      <c r="BCI30" s="246"/>
      <c r="BCJ30" s="246"/>
      <c r="BCK30" s="245"/>
      <c r="BCL30" s="246"/>
      <c r="BCM30" s="246"/>
      <c r="BCN30" s="246"/>
      <c r="BCO30" s="246"/>
      <c r="BCP30" s="245"/>
      <c r="BCQ30" s="246"/>
      <c r="BCR30" s="246"/>
      <c r="BCS30" s="246"/>
      <c r="BCT30" s="246"/>
      <c r="BCU30" s="245"/>
      <c r="BCV30" s="246"/>
      <c r="BCW30" s="246"/>
      <c r="BCX30" s="246"/>
      <c r="BCY30" s="246"/>
      <c r="BCZ30" s="245"/>
      <c r="BDA30" s="246"/>
      <c r="BDB30" s="246"/>
      <c r="BDC30" s="246"/>
      <c r="BDD30" s="246"/>
      <c r="BDE30" s="245"/>
      <c r="BDF30" s="246"/>
      <c r="BDG30" s="246"/>
      <c r="BDH30" s="246"/>
      <c r="BDI30" s="246"/>
      <c r="BDJ30" s="245"/>
      <c r="BDK30" s="246"/>
      <c r="BDL30" s="246"/>
      <c r="BDM30" s="246"/>
      <c r="BDN30" s="246"/>
      <c r="BDO30" s="245"/>
      <c r="BDP30" s="246"/>
      <c r="BDQ30" s="246"/>
      <c r="BDR30" s="246"/>
      <c r="BDS30" s="246"/>
      <c r="BDT30" s="245"/>
      <c r="BDU30" s="246"/>
      <c r="BDV30" s="246"/>
      <c r="BDW30" s="246"/>
      <c r="BDX30" s="246"/>
      <c r="BDY30" s="245"/>
      <c r="BDZ30" s="246"/>
      <c r="BEA30" s="246"/>
      <c r="BEB30" s="246"/>
      <c r="BEC30" s="246"/>
      <c r="BED30" s="245"/>
      <c r="BEE30" s="246"/>
      <c r="BEF30" s="246"/>
      <c r="BEG30" s="246"/>
      <c r="BEH30" s="246"/>
      <c r="BEI30" s="245"/>
      <c r="BEJ30" s="246"/>
      <c r="BEK30" s="246"/>
      <c r="BEL30" s="246"/>
      <c r="BEM30" s="246"/>
      <c r="BEN30" s="245"/>
      <c r="BEO30" s="246"/>
      <c r="BEP30" s="246"/>
      <c r="BEQ30" s="246"/>
      <c r="BER30" s="246"/>
      <c r="BES30" s="245"/>
      <c r="BET30" s="246"/>
      <c r="BEU30" s="246"/>
      <c r="BEV30" s="246"/>
      <c r="BEW30" s="246"/>
      <c r="BEX30" s="245"/>
      <c r="BEY30" s="246"/>
      <c r="BEZ30" s="246"/>
      <c r="BFA30" s="246"/>
      <c r="BFB30" s="246"/>
      <c r="BFC30" s="245"/>
      <c r="BFD30" s="246"/>
      <c r="BFE30" s="246"/>
      <c r="BFF30" s="246"/>
      <c r="BFG30" s="246"/>
      <c r="BFH30" s="245"/>
      <c r="BFI30" s="246"/>
      <c r="BFJ30" s="246"/>
      <c r="BFK30" s="246"/>
      <c r="BFL30" s="246"/>
      <c r="BFM30" s="245"/>
      <c r="BFN30" s="246"/>
      <c r="BFO30" s="246"/>
      <c r="BFP30" s="246"/>
      <c r="BFQ30" s="246"/>
      <c r="BFR30" s="245"/>
      <c r="BFS30" s="246"/>
      <c r="BFT30" s="246"/>
      <c r="BFU30" s="246"/>
      <c r="BFV30" s="246"/>
      <c r="BFW30" s="245"/>
      <c r="BFX30" s="246"/>
      <c r="BFY30" s="246"/>
      <c r="BFZ30" s="246"/>
      <c r="BGA30" s="246"/>
      <c r="BGB30" s="245"/>
      <c r="BGC30" s="246"/>
      <c r="BGD30" s="246"/>
      <c r="BGE30" s="246"/>
      <c r="BGF30" s="246"/>
      <c r="BGG30" s="245"/>
      <c r="BGH30" s="246"/>
      <c r="BGI30" s="246"/>
      <c r="BGJ30" s="246"/>
      <c r="BGK30" s="246"/>
      <c r="BGL30" s="245"/>
      <c r="BGM30" s="246"/>
      <c r="BGN30" s="246"/>
      <c r="BGO30" s="246"/>
      <c r="BGP30" s="246"/>
      <c r="BGQ30" s="245"/>
      <c r="BGR30" s="246"/>
      <c r="BGS30" s="246"/>
      <c r="BGT30" s="246"/>
      <c r="BGU30" s="246"/>
      <c r="BGV30" s="245"/>
      <c r="BGW30" s="246"/>
      <c r="BGX30" s="246"/>
      <c r="BGY30" s="246"/>
      <c r="BGZ30" s="246"/>
      <c r="BHA30" s="245"/>
      <c r="BHB30" s="246"/>
      <c r="BHC30" s="246"/>
      <c r="BHD30" s="246"/>
      <c r="BHE30" s="246"/>
      <c r="BHF30" s="245"/>
      <c r="BHG30" s="246"/>
      <c r="BHH30" s="246"/>
      <c r="BHI30" s="246"/>
      <c r="BHJ30" s="246"/>
      <c r="BHK30" s="245"/>
      <c r="BHL30" s="246"/>
      <c r="BHM30" s="246"/>
      <c r="BHN30" s="246"/>
      <c r="BHO30" s="246"/>
      <c r="BHP30" s="245"/>
      <c r="BHQ30" s="246"/>
      <c r="BHR30" s="246"/>
      <c r="BHS30" s="246"/>
      <c r="BHT30" s="246"/>
      <c r="BHU30" s="245"/>
      <c r="BHV30" s="246"/>
      <c r="BHW30" s="246"/>
      <c r="BHX30" s="246"/>
      <c r="BHY30" s="246"/>
      <c r="BHZ30" s="245"/>
      <c r="BIA30" s="246"/>
      <c r="BIB30" s="246"/>
      <c r="BIC30" s="246"/>
      <c r="BID30" s="246"/>
      <c r="BIE30" s="245"/>
      <c r="BIF30" s="246"/>
      <c r="BIG30" s="246"/>
      <c r="BIH30" s="246"/>
      <c r="BII30" s="246"/>
      <c r="BIJ30" s="245"/>
      <c r="BIK30" s="246"/>
      <c r="BIL30" s="246"/>
      <c r="BIM30" s="246"/>
      <c r="BIN30" s="246"/>
      <c r="BIO30" s="245"/>
      <c r="BIP30" s="246"/>
      <c r="BIQ30" s="246"/>
      <c r="BIR30" s="246"/>
      <c r="BIS30" s="246"/>
      <c r="BIT30" s="245"/>
      <c r="BIU30" s="246"/>
      <c r="BIV30" s="246"/>
      <c r="BIW30" s="246"/>
      <c r="BIX30" s="246"/>
      <c r="BIY30" s="245"/>
      <c r="BIZ30" s="246"/>
      <c r="BJA30" s="246"/>
      <c r="BJB30" s="246"/>
      <c r="BJC30" s="246"/>
      <c r="BJD30" s="245"/>
      <c r="BJE30" s="246"/>
      <c r="BJF30" s="246"/>
      <c r="BJG30" s="246"/>
      <c r="BJH30" s="246"/>
      <c r="BJI30" s="245"/>
      <c r="BJJ30" s="246"/>
      <c r="BJK30" s="246"/>
      <c r="BJL30" s="246"/>
      <c r="BJM30" s="246"/>
      <c r="BJN30" s="245"/>
      <c r="BJO30" s="246"/>
      <c r="BJP30" s="246"/>
      <c r="BJQ30" s="246"/>
      <c r="BJR30" s="246"/>
      <c r="BJS30" s="245"/>
      <c r="BJT30" s="246"/>
      <c r="BJU30" s="246"/>
      <c r="BJV30" s="246"/>
      <c r="BJW30" s="246"/>
      <c r="BJX30" s="245"/>
      <c r="BJY30" s="246"/>
      <c r="BJZ30" s="246"/>
      <c r="BKA30" s="246"/>
      <c r="BKB30" s="246"/>
      <c r="BKC30" s="245"/>
      <c r="BKD30" s="246"/>
      <c r="BKE30" s="246"/>
      <c r="BKF30" s="246"/>
      <c r="BKG30" s="246"/>
      <c r="BKH30" s="245"/>
      <c r="BKI30" s="246"/>
      <c r="BKJ30" s="246"/>
      <c r="BKK30" s="246"/>
      <c r="BKL30" s="246"/>
      <c r="BKM30" s="245"/>
      <c r="BKN30" s="246"/>
      <c r="BKO30" s="246"/>
      <c r="BKP30" s="246"/>
      <c r="BKQ30" s="246"/>
      <c r="BKR30" s="245"/>
      <c r="BKS30" s="246"/>
      <c r="BKT30" s="246"/>
      <c r="BKU30" s="246"/>
      <c r="BKV30" s="246"/>
      <c r="BKW30" s="245"/>
      <c r="BKX30" s="246"/>
      <c r="BKY30" s="246"/>
      <c r="BKZ30" s="246"/>
      <c r="BLA30" s="246"/>
      <c r="BLB30" s="245"/>
      <c r="BLC30" s="246"/>
      <c r="BLD30" s="246"/>
      <c r="BLE30" s="246"/>
      <c r="BLF30" s="246"/>
      <c r="BLG30" s="245"/>
      <c r="BLH30" s="246"/>
      <c r="BLI30" s="246"/>
      <c r="BLJ30" s="246"/>
      <c r="BLK30" s="246"/>
      <c r="BLL30" s="245"/>
      <c r="BLM30" s="246"/>
      <c r="BLN30" s="246"/>
      <c r="BLO30" s="246"/>
      <c r="BLP30" s="246"/>
      <c r="BLQ30" s="245"/>
      <c r="BLR30" s="246"/>
      <c r="BLS30" s="246"/>
      <c r="BLT30" s="246"/>
      <c r="BLU30" s="246"/>
      <c r="BLV30" s="245"/>
      <c r="BLW30" s="246"/>
      <c r="BLX30" s="246"/>
      <c r="BLY30" s="246"/>
      <c r="BLZ30" s="246"/>
      <c r="BMA30" s="245"/>
      <c r="BMB30" s="246"/>
      <c r="BMC30" s="246"/>
      <c r="BMD30" s="246"/>
      <c r="BME30" s="246"/>
      <c r="BMF30" s="245"/>
      <c r="BMG30" s="246"/>
      <c r="BMH30" s="246"/>
      <c r="BMI30" s="246"/>
      <c r="BMJ30" s="246"/>
      <c r="BMK30" s="245"/>
      <c r="BML30" s="246"/>
      <c r="BMM30" s="246"/>
      <c r="BMN30" s="246"/>
      <c r="BMO30" s="246"/>
      <c r="BMP30" s="245"/>
      <c r="BMQ30" s="246"/>
      <c r="BMR30" s="246"/>
      <c r="BMS30" s="246"/>
      <c r="BMT30" s="246"/>
      <c r="BMU30" s="245"/>
      <c r="BMV30" s="246"/>
      <c r="BMW30" s="246"/>
      <c r="BMX30" s="246"/>
      <c r="BMY30" s="246"/>
      <c r="BMZ30" s="245"/>
      <c r="BNA30" s="246"/>
      <c r="BNB30" s="246"/>
      <c r="BNC30" s="246"/>
      <c r="BND30" s="246"/>
      <c r="BNE30" s="245"/>
      <c r="BNF30" s="246"/>
      <c r="BNG30" s="246"/>
      <c r="BNH30" s="246"/>
      <c r="BNI30" s="246"/>
      <c r="BNJ30" s="245"/>
      <c r="BNK30" s="246"/>
      <c r="BNL30" s="246"/>
      <c r="BNM30" s="246"/>
      <c r="BNN30" s="246"/>
      <c r="BNO30" s="245"/>
      <c r="BNP30" s="246"/>
      <c r="BNQ30" s="246"/>
      <c r="BNR30" s="246"/>
      <c r="BNS30" s="246"/>
      <c r="BNT30" s="245"/>
      <c r="BNU30" s="246"/>
      <c r="BNV30" s="246"/>
      <c r="BNW30" s="246"/>
      <c r="BNX30" s="246"/>
      <c r="BNY30" s="245"/>
      <c r="BNZ30" s="246"/>
      <c r="BOA30" s="246"/>
      <c r="BOB30" s="246"/>
      <c r="BOC30" s="246"/>
      <c r="BOD30" s="245"/>
      <c r="BOE30" s="246"/>
      <c r="BOF30" s="246"/>
      <c r="BOG30" s="246"/>
      <c r="BOH30" s="246"/>
      <c r="BOI30" s="245"/>
      <c r="BOJ30" s="246"/>
      <c r="BOK30" s="246"/>
      <c r="BOL30" s="246"/>
      <c r="BOM30" s="246"/>
      <c r="BON30" s="245"/>
      <c r="BOO30" s="246"/>
      <c r="BOP30" s="246"/>
      <c r="BOQ30" s="246"/>
      <c r="BOR30" s="246"/>
      <c r="BOS30" s="245"/>
      <c r="BOT30" s="246"/>
      <c r="BOU30" s="246"/>
      <c r="BOV30" s="246"/>
      <c r="BOW30" s="246"/>
      <c r="BOX30" s="245"/>
      <c r="BOY30" s="246"/>
      <c r="BOZ30" s="246"/>
      <c r="BPA30" s="246"/>
      <c r="BPB30" s="246"/>
      <c r="BPC30" s="245"/>
      <c r="BPD30" s="246"/>
      <c r="BPE30" s="246"/>
      <c r="BPF30" s="246"/>
      <c r="BPG30" s="246"/>
      <c r="BPH30" s="245"/>
      <c r="BPI30" s="246"/>
      <c r="BPJ30" s="246"/>
      <c r="BPK30" s="246"/>
      <c r="BPL30" s="246"/>
      <c r="BPM30" s="245"/>
      <c r="BPN30" s="246"/>
      <c r="BPO30" s="246"/>
      <c r="BPP30" s="246"/>
      <c r="BPQ30" s="246"/>
      <c r="BPR30" s="245"/>
      <c r="BPS30" s="246"/>
      <c r="BPT30" s="246"/>
      <c r="BPU30" s="246"/>
      <c r="BPV30" s="246"/>
      <c r="BPW30" s="245"/>
      <c r="BPX30" s="246"/>
      <c r="BPY30" s="246"/>
      <c r="BPZ30" s="246"/>
      <c r="BQA30" s="246"/>
      <c r="BQB30" s="245"/>
      <c r="BQC30" s="246"/>
      <c r="BQD30" s="246"/>
      <c r="BQE30" s="246"/>
      <c r="BQF30" s="246"/>
      <c r="BQG30" s="245"/>
      <c r="BQH30" s="246"/>
      <c r="BQI30" s="246"/>
      <c r="BQJ30" s="246"/>
      <c r="BQK30" s="246"/>
      <c r="BQL30" s="245"/>
      <c r="BQM30" s="246"/>
      <c r="BQN30" s="246"/>
      <c r="BQO30" s="246"/>
      <c r="BQP30" s="246"/>
      <c r="BQQ30" s="245"/>
      <c r="BQR30" s="246"/>
      <c r="BQS30" s="246"/>
      <c r="BQT30" s="246"/>
      <c r="BQU30" s="246"/>
      <c r="BQV30" s="245"/>
      <c r="BQW30" s="246"/>
      <c r="BQX30" s="246"/>
      <c r="BQY30" s="246"/>
      <c r="BQZ30" s="246"/>
      <c r="BRA30" s="245"/>
      <c r="BRB30" s="246"/>
      <c r="BRC30" s="246"/>
      <c r="BRD30" s="246"/>
      <c r="BRE30" s="246"/>
      <c r="BRF30" s="245"/>
      <c r="BRG30" s="246"/>
      <c r="BRH30" s="246"/>
      <c r="BRI30" s="246"/>
      <c r="BRJ30" s="246"/>
      <c r="BRK30" s="245"/>
      <c r="BRL30" s="246"/>
      <c r="BRM30" s="246"/>
      <c r="BRN30" s="246"/>
      <c r="BRO30" s="246"/>
      <c r="BRP30" s="245"/>
      <c r="BRQ30" s="246"/>
      <c r="BRR30" s="246"/>
      <c r="BRS30" s="246"/>
      <c r="BRT30" s="246"/>
      <c r="BRU30" s="245"/>
      <c r="BRV30" s="246"/>
      <c r="BRW30" s="246"/>
      <c r="BRX30" s="246"/>
      <c r="BRY30" s="246"/>
      <c r="BRZ30" s="245"/>
      <c r="BSA30" s="246"/>
      <c r="BSB30" s="246"/>
      <c r="BSC30" s="246"/>
      <c r="BSD30" s="246"/>
      <c r="BSE30" s="245"/>
      <c r="BSF30" s="246"/>
      <c r="BSG30" s="246"/>
      <c r="BSH30" s="246"/>
      <c r="BSI30" s="246"/>
      <c r="BSJ30" s="245"/>
      <c r="BSK30" s="246"/>
      <c r="BSL30" s="246"/>
      <c r="BSM30" s="246"/>
      <c r="BSN30" s="246"/>
      <c r="BSO30" s="245"/>
      <c r="BSP30" s="246"/>
      <c r="BSQ30" s="246"/>
      <c r="BSR30" s="246"/>
      <c r="BSS30" s="246"/>
      <c r="BST30" s="245"/>
      <c r="BSU30" s="246"/>
      <c r="BSV30" s="246"/>
      <c r="BSW30" s="246"/>
      <c r="BSX30" s="246"/>
      <c r="BSY30" s="245"/>
      <c r="BSZ30" s="246"/>
      <c r="BTA30" s="246"/>
      <c r="BTB30" s="246"/>
      <c r="BTC30" s="246"/>
      <c r="BTD30" s="245"/>
      <c r="BTE30" s="246"/>
      <c r="BTF30" s="246"/>
      <c r="BTG30" s="246"/>
      <c r="BTH30" s="246"/>
      <c r="BTI30" s="245"/>
      <c r="BTJ30" s="246"/>
      <c r="BTK30" s="246"/>
      <c r="BTL30" s="246"/>
      <c r="BTM30" s="246"/>
      <c r="BTN30" s="245"/>
      <c r="BTO30" s="246"/>
      <c r="BTP30" s="246"/>
      <c r="BTQ30" s="246"/>
      <c r="BTR30" s="246"/>
      <c r="BTS30" s="245"/>
      <c r="BTT30" s="246"/>
      <c r="BTU30" s="246"/>
      <c r="BTV30" s="246"/>
      <c r="BTW30" s="246"/>
      <c r="BTX30" s="245"/>
      <c r="BTY30" s="246"/>
      <c r="BTZ30" s="246"/>
      <c r="BUA30" s="246"/>
      <c r="BUB30" s="246"/>
      <c r="BUC30" s="245"/>
      <c r="BUD30" s="246"/>
      <c r="BUE30" s="246"/>
      <c r="BUF30" s="246"/>
      <c r="BUG30" s="246"/>
      <c r="BUH30" s="245"/>
      <c r="BUI30" s="246"/>
      <c r="BUJ30" s="246"/>
      <c r="BUK30" s="246"/>
      <c r="BUL30" s="246"/>
      <c r="BUM30" s="245"/>
      <c r="BUN30" s="246"/>
      <c r="BUO30" s="246"/>
      <c r="BUP30" s="246"/>
      <c r="BUQ30" s="246"/>
      <c r="BUR30" s="245"/>
      <c r="BUS30" s="246"/>
      <c r="BUT30" s="246"/>
      <c r="BUU30" s="246"/>
      <c r="BUV30" s="246"/>
      <c r="BUW30" s="245"/>
      <c r="BUX30" s="246"/>
      <c r="BUY30" s="246"/>
      <c r="BUZ30" s="246"/>
      <c r="BVA30" s="246"/>
      <c r="BVB30" s="245"/>
      <c r="BVC30" s="246"/>
      <c r="BVD30" s="246"/>
      <c r="BVE30" s="246"/>
      <c r="BVF30" s="246"/>
      <c r="BVG30" s="245"/>
      <c r="BVH30" s="246"/>
      <c r="BVI30" s="246"/>
      <c r="BVJ30" s="246"/>
      <c r="BVK30" s="246"/>
      <c r="BVL30" s="245"/>
      <c r="BVM30" s="246"/>
      <c r="BVN30" s="246"/>
      <c r="BVO30" s="246"/>
      <c r="BVP30" s="246"/>
      <c r="BVQ30" s="245"/>
      <c r="BVR30" s="246"/>
      <c r="BVS30" s="246"/>
      <c r="BVT30" s="246"/>
      <c r="BVU30" s="246"/>
      <c r="BVV30" s="245"/>
      <c r="BVW30" s="246"/>
      <c r="BVX30" s="246"/>
      <c r="BVY30" s="246"/>
      <c r="BVZ30" s="246"/>
      <c r="BWA30" s="245"/>
      <c r="BWB30" s="246"/>
      <c r="BWC30" s="246"/>
      <c r="BWD30" s="246"/>
      <c r="BWE30" s="246"/>
      <c r="BWF30" s="245"/>
      <c r="BWG30" s="246"/>
      <c r="BWH30" s="246"/>
      <c r="BWI30" s="246"/>
      <c r="BWJ30" s="246"/>
      <c r="BWK30" s="245"/>
      <c r="BWL30" s="246"/>
      <c r="BWM30" s="246"/>
      <c r="BWN30" s="246"/>
      <c r="BWO30" s="246"/>
      <c r="BWP30" s="245"/>
      <c r="BWQ30" s="246"/>
      <c r="BWR30" s="246"/>
      <c r="BWS30" s="246"/>
      <c r="BWT30" s="246"/>
      <c r="BWU30" s="245"/>
      <c r="BWV30" s="246"/>
      <c r="BWW30" s="246"/>
      <c r="BWX30" s="246"/>
      <c r="BWY30" s="246"/>
      <c r="BWZ30" s="245"/>
      <c r="BXA30" s="246"/>
      <c r="BXB30" s="246"/>
      <c r="BXC30" s="246"/>
      <c r="BXD30" s="246"/>
      <c r="BXE30" s="245"/>
      <c r="BXF30" s="246"/>
      <c r="BXG30" s="246"/>
      <c r="BXH30" s="246"/>
      <c r="BXI30" s="246"/>
      <c r="BXJ30" s="245"/>
      <c r="BXK30" s="246"/>
      <c r="BXL30" s="246"/>
      <c r="BXM30" s="246"/>
      <c r="BXN30" s="246"/>
      <c r="BXO30" s="245"/>
      <c r="BXP30" s="246"/>
      <c r="BXQ30" s="246"/>
      <c r="BXR30" s="246"/>
      <c r="BXS30" s="246"/>
      <c r="BXT30" s="245"/>
      <c r="BXU30" s="246"/>
      <c r="BXV30" s="246"/>
      <c r="BXW30" s="246"/>
      <c r="BXX30" s="246"/>
      <c r="BXY30" s="245"/>
      <c r="BXZ30" s="246"/>
      <c r="BYA30" s="246"/>
      <c r="BYB30" s="246"/>
      <c r="BYC30" s="246"/>
      <c r="BYD30" s="245"/>
      <c r="BYE30" s="246"/>
      <c r="BYF30" s="246"/>
      <c r="BYG30" s="246"/>
      <c r="BYH30" s="246"/>
      <c r="BYI30" s="245"/>
      <c r="BYJ30" s="246"/>
      <c r="BYK30" s="246"/>
      <c r="BYL30" s="246"/>
      <c r="BYM30" s="246"/>
      <c r="BYN30" s="245"/>
      <c r="BYO30" s="246"/>
      <c r="BYP30" s="246"/>
      <c r="BYQ30" s="246"/>
      <c r="BYR30" s="246"/>
      <c r="BYS30" s="245"/>
      <c r="BYT30" s="246"/>
      <c r="BYU30" s="246"/>
      <c r="BYV30" s="246"/>
      <c r="BYW30" s="246"/>
      <c r="BYX30" s="245"/>
      <c r="BYY30" s="246"/>
      <c r="BYZ30" s="246"/>
      <c r="BZA30" s="246"/>
      <c r="BZB30" s="246"/>
      <c r="BZC30" s="245"/>
      <c r="BZD30" s="246"/>
      <c r="BZE30" s="246"/>
      <c r="BZF30" s="246"/>
      <c r="BZG30" s="246"/>
      <c r="BZH30" s="245"/>
      <c r="BZI30" s="246"/>
      <c r="BZJ30" s="246"/>
      <c r="BZK30" s="246"/>
      <c r="BZL30" s="246"/>
      <c r="BZM30" s="245"/>
      <c r="BZN30" s="246"/>
      <c r="BZO30" s="246"/>
      <c r="BZP30" s="246"/>
      <c r="BZQ30" s="246"/>
      <c r="BZR30" s="245"/>
      <c r="BZS30" s="246"/>
      <c r="BZT30" s="246"/>
      <c r="BZU30" s="246"/>
      <c r="BZV30" s="246"/>
      <c r="BZW30" s="245"/>
      <c r="BZX30" s="246"/>
      <c r="BZY30" s="246"/>
      <c r="BZZ30" s="246"/>
      <c r="CAA30" s="246"/>
      <c r="CAB30" s="245"/>
      <c r="CAC30" s="246"/>
      <c r="CAD30" s="246"/>
      <c r="CAE30" s="246"/>
      <c r="CAF30" s="246"/>
      <c r="CAG30" s="245"/>
      <c r="CAH30" s="246"/>
      <c r="CAI30" s="246"/>
      <c r="CAJ30" s="246"/>
      <c r="CAK30" s="246"/>
      <c r="CAL30" s="245"/>
      <c r="CAM30" s="246"/>
      <c r="CAN30" s="246"/>
      <c r="CAO30" s="246"/>
      <c r="CAP30" s="246"/>
      <c r="CAQ30" s="245"/>
      <c r="CAR30" s="246"/>
      <c r="CAS30" s="246"/>
      <c r="CAT30" s="246"/>
      <c r="CAU30" s="246"/>
      <c r="CAV30" s="245"/>
      <c r="CAW30" s="246"/>
      <c r="CAX30" s="246"/>
      <c r="CAY30" s="246"/>
      <c r="CAZ30" s="246"/>
      <c r="CBA30" s="245"/>
      <c r="CBB30" s="246"/>
      <c r="CBC30" s="246"/>
      <c r="CBD30" s="246"/>
      <c r="CBE30" s="246"/>
      <c r="CBF30" s="245"/>
      <c r="CBG30" s="246"/>
      <c r="CBH30" s="246"/>
      <c r="CBI30" s="246"/>
      <c r="CBJ30" s="246"/>
      <c r="CBK30" s="245"/>
      <c r="CBL30" s="246"/>
      <c r="CBM30" s="246"/>
      <c r="CBN30" s="246"/>
      <c r="CBO30" s="246"/>
      <c r="CBP30" s="245"/>
      <c r="CBQ30" s="246"/>
      <c r="CBR30" s="246"/>
      <c r="CBS30" s="246"/>
      <c r="CBT30" s="246"/>
      <c r="CBU30" s="245"/>
      <c r="CBV30" s="246"/>
      <c r="CBW30" s="246"/>
      <c r="CBX30" s="246"/>
      <c r="CBY30" s="246"/>
      <c r="CBZ30" s="245"/>
      <c r="CCA30" s="246"/>
      <c r="CCB30" s="246"/>
      <c r="CCC30" s="246"/>
      <c r="CCD30" s="246"/>
      <c r="CCE30" s="245"/>
      <c r="CCF30" s="246"/>
      <c r="CCG30" s="246"/>
      <c r="CCH30" s="246"/>
      <c r="CCI30" s="246"/>
      <c r="CCJ30" s="245"/>
      <c r="CCK30" s="246"/>
      <c r="CCL30" s="246"/>
      <c r="CCM30" s="246"/>
      <c r="CCN30" s="246"/>
      <c r="CCO30" s="245"/>
      <c r="CCP30" s="246"/>
      <c r="CCQ30" s="246"/>
      <c r="CCR30" s="246"/>
      <c r="CCS30" s="246"/>
      <c r="CCT30" s="245"/>
      <c r="CCU30" s="246"/>
      <c r="CCV30" s="246"/>
      <c r="CCW30" s="246"/>
      <c r="CCX30" s="246"/>
      <c r="CCY30" s="245"/>
      <c r="CCZ30" s="246"/>
      <c r="CDA30" s="246"/>
      <c r="CDB30" s="246"/>
      <c r="CDC30" s="246"/>
      <c r="CDD30" s="245"/>
      <c r="CDE30" s="246"/>
      <c r="CDF30" s="246"/>
      <c r="CDG30" s="246"/>
      <c r="CDH30" s="246"/>
      <c r="CDI30" s="245"/>
      <c r="CDJ30" s="246"/>
      <c r="CDK30" s="246"/>
      <c r="CDL30" s="246"/>
      <c r="CDM30" s="246"/>
      <c r="CDN30" s="245"/>
      <c r="CDO30" s="246"/>
      <c r="CDP30" s="246"/>
      <c r="CDQ30" s="246"/>
      <c r="CDR30" s="246"/>
      <c r="CDS30" s="245"/>
      <c r="CDT30" s="246"/>
      <c r="CDU30" s="246"/>
      <c r="CDV30" s="246"/>
      <c r="CDW30" s="246"/>
      <c r="CDX30" s="245"/>
      <c r="CDY30" s="246"/>
      <c r="CDZ30" s="246"/>
      <c r="CEA30" s="246"/>
      <c r="CEB30" s="246"/>
      <c r="CEC30" s="245"/>
      <c r="CED30" s="246"/>
      <c r="CEE30" s="246"/>
      <c r="CEF30" s="246"/>
      <c r="CEG30" s="246"/>
      <c r="CEH30" s="245"/>
      <c r="CEI30" s="246"/>
      <c r="CEJ30" s="246"/>
      <c r="CEK30" s="246"/>
      <c r="CEL30" s="246"/>
      <c r="CEM30" s="245"/>
      <c r="CEN30" s="246"/>
      <c r="CEO30" s="246"/>
      <c r="CEP30" s="246"/>
      <c r="CEQ30" s="246"/>
      <c r="CER30" s="245"/>
      <c r="CES30" s="246"/>
      <c r="CET30" s="246"/>
      <c r="CEU30" s="246"/>
      <c r="CEV30" s="246"/>
      <c r="CEW30" s="245"/>
      <c r="CEX30" s="246"/>
      <c r="CEY30" s="246"/>
      <c r="CEZ30" s="246"/>
      <c r="CFA30" s="246"/>
      <c r="CFB30" s="245"/>
      <c r="CFC30" s="246"/>
      <c r="CFD30" s="246"/>
      <c r="CFE30" s="246"/>
      <c r="CFF30" s="246"/>
      <c r="CFG30" s="245"/>
      <c r="CFH30" s="246"/>
      <c r="CFI30" s="246"/>
      <c r="CFJ30" s="246"/>
      <c r="CFK30" s="246"/>
      <c r="CFL30" s="245"/>
      <c r="CFM30" s="246"/>
      <c r="CFN30" s="246"/>
      <c r="CFO30" s="246"/>
      <c r="CFP30" s="246"/>
      <c r="CFQ30" s="245"/>
      <c r="CFR30" s="246"/>
      <c r="CFS30" s="246"/>
      <c r="CFT30" s="246"/>
      <c r="CFU30" s="246"/>
      <c r="CFV30" s="245"/>
      <c r="CFW30" s="246"/>
      <c r="CFX30" s="246"/>
      <c r="CFY30" s="246"/>
      <c r="CFZ30" s="246"/>
      <c r="CGA30" s="245"/>
      <c r="CGB30" s="246"/>
      <c r="CGC30" s="246"/>
      <c r="CGD30" s="246"/>
      <c r="CGE30" s="246"/>
      <c r="CGF30" s="245"/>
      <c r="CGG30" s="246"/>
      <c r="CGH30" s="246"/>
      <c r="CGI30" s="246"/>
      <c r="CGJ30" s="246"/>
      <c r="CGK30" s="245"/>
      <c r="CGL30" s="246"/>
      <c r="CGM30" s="246"/>
      <c r="CGN30" s="246"/>
      <c r="CGO30" s="246"/>
      <c r="CGP30" s="245"/>
      <c r="CGQ30" s="246"/>
      <c r="CGR30" s="246"/>
      <c r="CGS30" s="246"/>
      <c r="CGT30" s="246"/>
      <c r="CGU30" s="245"/>
      <c r="CGV30" s="246"/>
      <c r="CGW30" s="246"/>
      <c r="CGX30" s="246"/>
      <c r="CGY30" s="246"/>
      <c r="CGZ30" s="245"/>
      <c r="CHA30" s="246"/>
      <c r="CHB30" s="246"/>
      <c r="CHC30" s="246"/>
      <c r="CHD30" s="246"/>
      <c r="CHE30" s="245"/>
      <c r="CHF30" s="246"/>
      <c r="CHG30" s="246"/>
      <c r="CHH30" s="246"/>
      <c r="CHI30" s="246"/>
      <c r="CHJ30" s="245"/>
      <c r="CHK30" s="246"/>
      <c r="CHL30" s="246"/>
      <c r="CHM30" s="246"/>
      <c r="CHN30" s="246"/>
      <c r="CHO30" s="245"/>
      <c r="CHP30" s="246"/>
      <c r="CHQ30" s="246"/>
      <c r="CHR30" s="246"/>
      <c r="CHS30" s="246"/>
      <c r="CHT30" s="245"/>
      <c r="CHU30" s="246"/>
      <c r="CHV30" s="246"/>
      <c r="CHW30" s="246"/>
      <c r="CHX30" s="246"/>
      <c r="CHY30" s="245"/>
      <c r="CHZ30" s="246"/>
      <c r="CIA30" s="246"/>
      <c r="CIB30" s="246"/>
      <c r="CIC30" s="246"/>
      <c r="CID30" s="245"/>
      <c r="CIE30" s="246"/>
      <c r="CIF30" s="246"/>
      <c r="CIG30" s="246"/>
      <c r="CIH30" s="246"/>
      <c r="CII30" s="245"/>
      <c r="CIJ30" s="246"/>
      <c r="CIK30" s="246"/>
      <c r="CIL30" s="246"/>
      <c r="CIM30" s="246"/>
      <c r="CIN30" s="245"/>
      <c r="CIO30" s="246"/>
      <c r="CIP30" s="246"/>
      <c r="CIQ30" s="246"/>
      <c r="CIR30" s="246"/>
      <c r="CIS30" s="245"/>
      <c r="CIT30" s="246"/>
      <c r="CIU30" s="246"/>
      <c r="CIV30" s="246"/>
      <c r="CIW30" s="246"/>
      <c r="CIX30" s="245"/>
      <c r="CIY30" s="246"/>
      <c r="CIZ30" s="246"/>
      <c r="CJA30" s="246"/>
      <c r="CJB30" s="246"/>
      <c r="CJC30" s="245"/>
      <c r="CJD30" s="246"/>
      <c r="CJE30" s="246"/>
      <c r="CJF30" s="246"/>
      <c r="CJG30" s="246"/>
      <c r="CJH30" s="245"/>
      <c r="CJI30" s="246"/>
      <c r="CJJ30" s="246"/>
      <c r="CJK30" s="246"/>
      <c r="CJL30" s="246"/>
      <c r="CJM30" s="245"/>
      <c r="CJN30" s="246"/>
      <c r="CJO30" s="246"/>
      <c r="CJP30" s="246"/>
      <c r="CJQ30" s="246"/>
      <c r="CJR30" s="245"/>
      <c r="CJS30" s="246"/>
      <c r="CJT30" s="246"/>
      <c r="CJU30" s="246"/>
      <c r="CJV30" s="246"/>
      <c r="CJW30" s="245"/>
      <c r="CJX30" s="246"/>
      <c r="CJY30" s="246"/>
      <c r="CJZ30" s="246"/>
      <c r="CKA30" s="246"/>
      <c r="CKB30" s="245"/>
      <c r="CKC30" s="246"/>
      <c r="CKD30" s="246"/>
      <c r="CKE30" s="246"/>
      <c r="CKF30" s="246"/>
      <c r="CKG30" s="245"/>
      <c r="CKH30" s="246"/>
      <c r="CKI30" s="246"/>
      <c r="CKJ30" s="246"/>
      <c r="CKK30" s="246"/>
      <c r="CKL30" s="245"/>
      <c r="CKM30" s="246"/>
      <c r="CKN30" s="246"/>
      <c r="CKO30" s="246"/>
      <c r="CKP30" s="246"/>
      <c r="CKQ30" s="245"/>
      <c r="CKR30" s="246"/>
      <c r="CKS30" s="246"/>
      <c r="CKT30" s="246"/>
      <c r="CKU30" s="246"/>
      <c r="CKV30" s="245"/>
      <c r="CKW30" s="246"/>
      <c r="CKX30" s="246"/>
      <c r="CKY30" s="246"/>
      <c r="CKZ30" s="246"/>
      <c r="CLA30" s="245"/>
      <c r="CLB30" s="246"/>
      <c r="CLC30" s="246"/>
      <c r="CLD30" s="246"/>
      <c r="CLE30" s="246"/>
      <c r="CLF30" s="245"/>
      <c r="CLG30" s="246"/>
      <c r="CLH30" s="246"/>
      <c r="CLI30" s="246"/>
      <c r="CLJ30" s="246"/>
      <c r="CLK30" s="245"/>
      <c r="CLL30" s="246"/>
      <c r="CLM30" s="246"/>
      <c r="CLN30" s="246"/>
      <c r="CLO30" s="246"/>
      <c r="CLP30" s="245"/>
      <c r="CLQ30" s="246"/>
      <c r="CLR30" s="246"/>
      <c r="CLS30" s="246"/>
      <c r="CLT30" s="246"/>
      <c r="CLU30" s="245"/>
      <c r="CLV30" s="246"/>
      <c r="CLW30" s="246"/>
      <c r="CLX30" s="246"/>
      <c r="CLY30" s="246"/>
      <c r="CLZ30" s="245"/>
      <c r="CMA30" s="246"/>
      <c r="CMB30" s="246"/>
      <c r="CMC30" s="246"/>
      <c r="CMD30" s="246"/>
      <c r="CME30" s="245"/>
      <c r="CMF30" s="246"/>
      <c r="CMG30" s="246"/>
      <c r="CMH30" s="246"/>
      <c r="CMI30" s="246"/>
      <c r="CMJ30" s="245"/>
      <c r="CMK30" s="246"/>
      <c r="CML30" s="246"/>
      <c r="CMM30" s="246"/>
      <c r="CMN30" s="246"/>
      <c r="CMO30" s="245"/>
      <c r="CMP30" s="246"/>
      <c r="CMQ30" s="246"/>
      <c r="CMR30" s="246"/>
      <c r="CMS30" s="246"/>
      <c r="CMT30" s="245"/>
      <c r="CMU30" s="246"/>
      <c r="CMV30" s="246"/>
      <c r="CMW30" s="246"/>
      <c r="CMX30" s="246"/>
      <c r="CMY30" s="245"/>
      <c r="CMZ30" s="246"/>
      <c r="CNA30" s="246"/>
      <c r="CNB30" s="246"/>
      <c r="CNC30" s="246"/>
      <c r="CND30" s="245"/>
      <c r="CNE30" s="246"/>
      <c r="CNF30" s="246"/>
      <c r="CNG30" s="246"/>
      <c r="CNH30" s="246"/>
      <c r="CNI30" s="245"/>
      <c r="CNJ30" s="246"/>
      <c r="CNK30" s="246"/>
      <c r="CNL30" s="246"/>
      <c r="CNM30" s="246"/>
      <c r="CNN30" s="245"/>
      <c r="CNO30" s="246"/>
      <c r="CNP30" s="246"/>
      <c r="CNQ30" s="246"/>
      <c r="CNR30" s="246"/>
      <c r="CNS30" s="245"/>
      <c r="CNT30" s="246"/>
      <c r="CNU30" s="246"/>
      <c r="CNV30" s="246"/>
      <c r="CNW30" s="246"/>
      <c r="CNX30" s="245"/>
      <c r="CNY30" s="246"/>
      <c r="CNZ30" s="246"/>
      <c r="COA30" s="246"/>
      <c r="COB30" s="246"/>
      <c r="COC30" s="245"/>
      <c r="COD30" s="246"/>
      <c r="COE30" s="246"/>
      <c r="COF30" s="246"/>
      <c r="COG30" s="246"/>
      <c r="COH30" s="245"/>
      <c r="COI30" s="246"/>
      <c r="COJ30" s="246"/>
      <c r="COK30" s="246"/>
      <c r="COL30" s="246"/>
      <c r="COM30" s="245"/>
      <c r="CON30" s="246"/>
      <c r="COO30" s="246"/>
      <c r="COP30" s="246"/>
      <c r="COQ30" s="246"/>
      <c r="COR30" s="245"/>
      <c r="COS30" s="246"/>
      <c r="COT30" s="246"/>
      <c r="COU30" s="246"/>
      <c r="COV30" s="246"/>
      <c r="COW30" s="245"/>
      <c r="COX30" s="246"/>
      <c r="COY30" s="246"/>
      <c r="COZ30" s="246"/>
      <c r="CPA30" s="246"/>
      <c r="CPB30" s="245"/>
      <c r="CPC30" s="246"/>
      <c r="CPD30" s="246"/>
      <c r="CPE30" s="246"/>
      <c r="CPF30" s="246"/>
      <c r="CPG30" s="245"/>
      <c r="CPH30" s="246"/>
      <c r="CPI30" s="246"/>
      <c r="CPJ30" s="246"/>
      <c r="CPK30" s="246"/>
      <c r="CPL30" s="245"/>
      <c r="CPM30" s="246"/>
      <c r="CPN30" s="246"/>
      <c r="CPO30" s="246"/>
      <c r="CPP30" s="246"/>
      <c r="CPQ30" s="245"/>
      <c r="CPR30" s="246"/>
      <c r="CPS30" s="246"/>
      <c r="CPT30" s="246"/>
      <c r="CPU30" s="246"/>
      <c r="CPV30" s="245"/>
      <c r="CPW30" s="246"/>
      <c r="CPX30" s="246"/>
      <c r="CPY30" s="246"/>
      <c r="CPZ30" s="246"/>
      <c r="CQA30" s="245"/>
      <c r="CQB30" s="246"/>
      <c r="CQC30" s="246"/>
      <c r="CQD30" s="246"/>
      <c r="CQE30" s="246"/>
      <c r="CQF30" s="245"/>
      <c r="CQG30" s="246"/>
      <c r="CQH30" s="246"/>
      <c r="CQI30" s="246"/>
      <c r="CQJ30" s="246"/>
      <c r="CQK30" s="245"/>
      <c r="CQL30" s="246"/>
      <c r="CQM30" s="246"/>
      <c r="CQN30" s="246"/>
      <c r="CQO30" s="246"/>
      <c r="CQP30" s="245"/>
      <c r="CQQ30" s="246"/>
      <c r="CQR30" s="246"/>
      <c r="CQS30" s="246"/>
      <c r="CQT30" s="246"/>
      <c r="CQU30" s="245"/>
      <c r="CQV30" s="246"/>
      <c r="CQW30" s="246"/>
      <c r="CQX30" s="246"/>
      <c r="CQY30" s="246"/>
      <c r="CQZ30" s="245"/>
      <c r="CRA30" s="246"/>
      <c r="CRB30" s="246"/>
      <c r="CRC30" s="246"/>
      <c r="CRD30" s="246"/>
      <c r="CRE30" s="245"/>
      <c r="CRF30" s="246"/>
      <c r="CRG30" s="246"/>
      <c r="CRH30" s="246"/>
      <c r="CRI30" s="246"/>
      <c r="CRJ30" s="245"/>
      <c r="CRK30" s="246"/>
      <c r="CRL30" s="246"/>
      <c r="CRM30" s="246"/>
      <c r="CRN30" s="246"/>
      <c r="CRO30" s="245"/>
      <c r="CRP30" s="246"/>
      <c r="CRQ30" s="246"/>
      <c r="CRR30" s="246"/>
      <c r="CRS30" s="246"/>
      <c r="CRT30" s="245"/>
      <c r="CRU30" s="246"/>
      <c r="CRV30" s="246"/>
      <c r="CRW30" s="246"/>
      <c r="CRX30" s="246"/>
      <c r="CRY30" s="245"/>
      <c r="CRZ30" s="246"/>
      <c r="CSA30" s="246"/>
      <c r="CSB30" s="246"/>
      <c r="CSC30" s="246"/>
      <c r="CSD30" s="245"/>
      <c r="CSE30" s="246"/>
      <c r="CSF30" s="246"/>
      <c r="CSG30" s="246"/>
      <c r="CSH30" s="246"/>
      <c r="CSI30" s="245"/>
      <c r="CSJ30" s="246"/>
      <c r="CSK30" s="246"/>
      <c r="CSL30" s="246"/>
      <c r="CSM30" s="246"/>
      <c r="CSN30" s="245"/>
      <c r="CSO30" s="246"/>
      <c r="CSP30" s="246"/>
      <c r="CSQ30" s="246"/>
      <c r="CSR30" s="246"/>
      <c r="CSS30" s="245"/>
      <c r="CST30" s="246"/>
      <c r="CSU30" s="246"/>
      <c r="CSV30" s="246"/>
      <c r="CSW30" s="246"/>
      <c r="CSX30" s="245"/>
      <c r="CSY30" s="246"/>
      <c r="CSZ30" s="246"/>
      <c r="CTA30" s="246"/>
      <c r="CTB30" s="246"/>
      <c r="CTC30" s="245"/>
      <c r="CTD30" s="246"/>
      <c r="CTE30" s="246"/>
      <c r="CTF30" s="246"/>
      <c r="CTG30" s="246"/>
      <c r="CTH30" s="245"/>
      <c r="CTI30" s="246"/>
      <c r="CTJ30" s="246"/>
      <c r="CTK30" s="246"/>
      <c r="CTL30" s="246"/>
      <c r="CTM30" s="245"/>
      <c r="CTN30" s="246"/>
      <c r="CTO30" s="246"/>
      <c r="CTP30" s="246"/>
      <c r="CTQ30" s="246"/>
      <c r="CTR30" s="245"/>
      <c r="CTS30" s="246"/>
      <c r="CTT30" s="246"/>
      <c r="CTU30" s="246"/>
      <c r="CTV30" s="246"/>
      <c r="CTW30" s="245"/>
      <c r="CTX30" s="246"/>
      <c r="CTY30" s="246"/>
      <c r="CTZ30" s="246"/>
      <c r="CUA30" s="246"/>
      <c r="CUB30" s="245"/>
      <c r="CUC30" s="246"/>
      <c r="CUD30" s="246"/>
      <c r="CUE30" s="246"/>
      <c r="CUF30" s="246"/>
      <c r="CUG30" s="245"/>
      <c r="CUH30" s="246"/>
      <c r="CUI30" s="246"/>
      <c r="CUJ30" s="246"/>
      <c r="CUK30" s="246"/>
      <c r="CUL30" s="245"/>
      <c r="CUM30" s="246"/>
      <c r="CUN30" s="246"/>
      <c r="CUO30" s="246"/>
      <c r="CUP30" s="246"/>
      <c r="CUQ30" s="245"/>
      <c r="CUR30" s="246"/>
      <c r="CUS30" s="246"/>
      <c r="CUT30" s="246"/>
      <c r="CUU30" s="246"/>
      <c r="CUV30" s="245"/>
      <c r="CUW30" s="246"/>
      <c r="CUX30" s="246"/>
      <c r="CUY30" s="246"/>
      <c r="CUZ30" s="246"/>
      <c r="CVA30" s="245"/>
      <c r="CVB30" s="246"/>
      <c r="CVC30" s="246"/>
      <c r="CVD30" s="246"/>
      <c r="CVE30" s="246"/>
      <c r="CVF30" s="245"/>
      <c r="CVG30" s="246"/>
      <c r="CVH30" s="246"/>
      <c r="CVI30" s="246"/>
      <c r="CVJ30" s="246"/>
      <c r="CVK30" s="245"/>
      <c r="CVL30" s="246"/>
      <c r="CVM30" s="246"/>
      <c r="CVN30" s="246"/>
      <c r="CVO30" s="246"/>
      <c r="CVP30" s="245"/>
      <c r="CVQ30" s="246"/>
      <c r="CVR30" s="246"/>
      <c r="CVS30" s="246"/>
      <c r="CVT30" s="246"/>
      <c r="CVU30" s="245"/>
      <c r="CVV30" s="246"/>
      <c r="CVW30" s="246"/>
      <c r="CVX30" s="246"/>
      <c r="CVY30" s="246"/>
      <c r="CVZ30" s="245"/>
      <c r="CWA30" s="246"/>
      <c r="CWB30" s="246"/>
      <c r="CWC30" s="246"/>
      <c r="CWD30" s="246"/>
      <c r="CWE30" s="245"/>
      <c r="CWF30" s="246"/>
      <c r="CWG30" s="246"/>
      <c r="CWH30" s="246"/>
      <c r="CWI30" s="246"/>
      <c r="CWJ30" s="245"/>
      <c r="CWK30" s="246"/>
      <c r="CWL30" s="246"/>
      <c r="CWM30" s="246"/>
      <c r="CWN30" s="246"/>
      <c r="CWO30" s="245"/>
      <c r="CWP30" s="246"/>
      <c r="CWQ30" s="246"/>
      <c r="CWR30" s="246"/>
      <c r="CWS30" s="246"/>
      <c r="CWT30" s="245"/>
      <c r="CWU30" s="246"/>
      <c r="CWV30" s="246"/>
      <c r="CWW30" s="246"/>
      <c r="CWX30" s="246"/>
      <c r="CWY30" s="245"/>
      <c r="CWZ30" s="246"/>
      <c r="CXA30" s="246"/>
      <c r="CXB30" s="246"/>
      <c r="CXC30" s="246"/>
      <c r="CXD30" s="245"/>
      <c r="CXE30" s="246"/>
      <c r="CXF30" s="246"/>
      <c r="CXG30" s="246"/>
      <c r="CXH30" s="246"/>
      <c r="CXI30" s="245"/>
      <c r="CXJ30" s="246"/>
      <c r="CXK30" s="246"/>
      <c r="CXL30" s="246"/>
      <c r="CXM30" s="246"/>
      <c r="CXN30" s="245"/>
      <c r="CXO30" s="246"/>
      <c r="CXP30" s="246"/>
      <c r="CXQ30" s="246"/>
      <c r="CXR30" s="246"/>
      <c r="CXS30" s="245"/>
      <c r="CXT30" s="246"/>
      <c r="CXU30" s="246"/>
      <c r="CXV30" s="246"/>
      <c r="CXW30" s="246"/>
      <c r="CXX30" s="245"/>
      <c r="CXY30" s="246"/>
      <c r="CXZ30" s="246"/>
      <c r="CYA30" s="246"/>
      <c r="CYB30" s="246"/>
      <c r="CYC30" s="245"/>
      <c r="CYD30" s="246"/>
      <c r="CYE30" s="246"/>
      <c r="CYF30" s="246"/>
      <c r="CYG30" s="246"/>
      <c r="CYH30" s="245"/>
      <c r="CYI30" s="246"/>
      <c r="CYJ30" s="246"/>
      <c r="CYK30" s="246"/>
      <c r="CYL30" s="246"/>
      <c r="CYM30" s="245"/>
      <c r="CYN30" s="246"/>
      <c r="CYO30" s="246"/>
      <c r="CYP30" s="246"/>
      <c r="CYQ30" s="246"/>
      <c r="CYR30" s="245"/>
      <c r="CYS30" s="246"/>
      <c r="CYT30" s="246"/>
      <c r="CYU30" s="246"/>
      <c r="CYV30" s="246"/>
      <c r="CYW30" s="245"/>
      <c r="CYX30" s="246"/>
      <c r="CYY30" s="246"/>
      <c r="CYZ30" s="246"/>
      <c r="CZA30" s="246"/>
      <c r="CZB30" s="245"/>
      <c r="CZC30" s="246"/>
      <c r="CZD30" s="246"/>
      <c r="CZE30" s="246"/>
      <c r="CZF30" s="246"/>
      <c r="CZG30" s="245"/>
      <c r="CZH30" s="246"/>
      <c r="CZI30" s="246"/>
      <c r="CZJ30" s="246"/>
      <c r="CZK30" s="246"/>
      <c r="CZL30" s="245"/>
      <c r="CZM30" s="246"/>
      <c r="CZN30" s="246"/>
      <c r="CZO30" s="246"/>
      <c r="CZP30" s="246"/>
      <c r="CZQ30" s="245"/>
      <c r="CZR30" s="246"/>
      <c r="CZS30" s="246"/>
      <c r="CZT30" s="246"/>
      <c r="CZU30" s="246"/>
      <c r="CZV30" s="245"/>
      <c r="CZW30" s="246"/>
      <c r="CZX30" s="246"/>
      <c r="CZY30" s="246"/>
      <c r="CZZ30" s="246"/>
      <c r="DAA30" s="245"/>
      <c r="DAB30" s="246"/>
      <c r="DAC30" s="246"/>
      <c r="DAD30" s="246"/>
      <c r="DAE30" s="246"/>
      <c r="DAF30" s="245"/>
      <c r="DAG30" s="246"/>
      <c r="DAH30" s="246"/>
      <c r="DAI30" s="246"/>
      <c r="DAJ30" s="246"/>
      <c r="DAK30" s="245"/>
      <c r="DAL30" s="246"/>
      <c r="DAM30" s="246"/>
      <c r="DAN30" s="246"/>
      <c r="DAO30" s="246"/>
      <c r="DAP30" s="245"/>
      <c r="DAQ30" s="246"/>
      <c r="DAR30" s="246"/>
      <c r="DAS30" s="246"/>
      <c r="DAT30" s="246"/>
      <c r="DAU30" s="245"/>
      <c r="DAV30" s="246"/>
      <c r="DAW30" s="246"/>
      <c r="DAX30" s="246"/>
      <c r="DAY30" s="246"/>
      <c r="DAZ30" s="245"/>
      <c r="DBA30" s="246"/>
      <c r="DBB30" s="246"/>
      <c r="DBC30" s="246"/>
      <c r="DBD30" s="246"/>
      <c r="DBE30" s="245"/>
      <c r="DBF30" s="246"/>
      <c r="DBG30" s="246"/>
      <c r="DBH30" s="246"/>
      <c r="DBI30" s="246"/>
      <c r="DBJ30" s="245"/>
      <c r="DBK30" s="246"/>
      <c r="DBL30" s="246"/>
      <c r="DBM30" s="246"/>
      <c r="DBN30" s="246"/>
      <c r="DBO30" s="245"/>
      <c r="DBP30" s="246"/>
      <c r="DBQ30" s="246"/>
      <c r="DBR30" s="246"/>
      <c r="DBS30" s="246"/>
      <c r="DBT30" s="245"/>
      <c r="DBU30" s="246"/>
      <c r="DBV30" s="246"/>
      <c r="DBW30" s="246"/>
      <c r="DBX30" s="246"/>
      <c r="DBY30" s="245"/>
      <c r="DBZ30" s="246"/>
      <c r="DCA30" s="246"/>
      <c r="DCB30" s="246"/>
      <c r="DCC30" s="246"/>
      <c r="DCD30" s="245"/>
      <c r="DCE30" s="246"/>
      <c r="DCF30" s="246"/>
      <c r="DCG30" s="246"/>
      <c r="DCH30" s="246"/>
      <c r="DCI30" s="245"/>
      <c r="DCJ30" s="246"/>
      <c r="DCK30" s="246"/>
      <c r="DCL30" s="246"/>
      <c r="DCM30" s="246"/>
      <c r="DCN30" s="245"/>
      <c r="DCO30" s="246"/>
      <c r="DCP30" s="246"/>
      <c r="DCQ30" s="246"/>
      <c r="DCR30" s="246"/>
      <c r="DCS30" s="245"/>
      <c r="DCT30" s="246"/>
      <c r="DCU30" s="246"/>
      <c r="DCV30" s="246"/>
      <c r="DCW30" s="246"/>
      <c r="DCX30" s="245"/>
      <c r="DCY30" s="246"/>
      <c r="DCZ30" s="246"/>
      <c r="DDA30" s="246"/>
      <c r="DDB30" s="246"/>
      <c r="DDC30" s="245"/>
      <c r="DDD30" s="246"/>
      <c r="DDE30" s="246"/>
      <c r="DDF30" s="246"/>
      <c r="DDG30" s="246"/>
      <c r="DDH30" s="245"/>
      <c r="DDI30" s="246"/>
      <c r="DDJ30" s="246"/>
      <c r="DDK30" s="246"/>
      <c r="DDL30" s="246"/>
      <c r="DDM30" s="245"/>
      <c r="DDN30" s="246"/>
      <c r="DDO30" s="246"/>
      <c r="DDP30" s="246"/>
      <c r="DDQ30" s="246"/>
      <c r="DDR30" s="245"/>
      <c r="DDS30" s="246"/>
      <c r="DDT30" s="246"/>
      <c r="DDU30" s="246"/>
      <c r="DDV30" s="246"/>
      <c r="DDW30" s="245"/>
      <c r="DDX30" s="246"/>
      <c r="DDY30" s="246"/>
      <c r="DDZ30" s="246"/>
      <c r="DEA30" s="246"/>
      <c r="DEB30" s="245"/>
      <c r="DEC30" s="246"/>
      <c r="DED30" s="246"/>
      <c r="DEE30" s="246"/>
      <c r="DEF30" s="246"/>
      <c r="DEG30" s="245"/>
      <c r="DEH30" s="246"/>
      <c r="DEI30" s="246"/>
      <c r="DEJ30" s="246"/>
      <c r="DEK30" s="246"/>
      <c r="DEL30" s="245"/>
      <c r="DEM30" s="246"/>
      <c r="DEN30" s="246"/>
      <c r="DEO30" s="246"/>
      <c r="DEP30" s="246"/>
      <c r="DEQ30" s="245"/>
      <c r="DER30" s="246"/>
      <c r="DES30" s="246"/>
      <c r="DET30" s="246"/>
      <c r="DEU30" s="246"/>
      <c r="DEV30" s="245"/>
      <c r="DEW30" s="246"/>
      <c r="DEX30" s="246"/>
      <c r="DEY30" s="246"/>
      <c r="DEZ30" s="246"/>
      <c r="DFA30" s="245"/>
      <c r="DFB30" s="246"/>
      <c r="DFC30" s="246"/>
      <c r="DFD30" s="246"/>
      <c r="DFE30" s="246"/>
      <c r="DFF30" s="245"/>
      <c r="DFG30" s="246"/>
      <c r="DFH30" s="246"/>
      <c r="DFI30" s="246"/>
      <c r="DFJ30" s="246"/>
      <c r="DFK30" s="245"/>
      <c r="DFL30" s="246"/>
      <c r="DFM30" s="246"/>
      <c r="DFN30" s="246"/>
      <c r="DFO30" s="246"/>
      <c r="DFP30" s="245"/>
      <c r="DFQ30" s="246"/>
      <c r="DFR30" s="246"/>
      <c r="DFS30" s="246"/>
      <c r="DFT30" s="246"/>
      <c r="DFU30" s="245"/>
      <c r="DFV30" s="246"/>
      <c r="DFW30" s="246"/>
      <c r="DFX30" s="246"/>
      <c r="DFY30" s="246"/>
      <c r="DFZ30" s="245"/>
      <c r="DGA30" s="246"/>
      <c r="DGB30" s="246"/>
      <c r="DGC30" s="246"/>
      <c r="DGD30" s="246"/>
      <c r="DGE30" s="245"/>
      <c r="DGF30" s="246"/>
      <c r="DGG30" s="246"/>
      <c r="DGH30" s="246"/>
      <c r="DGI30" s="246"/>
      <c r="DGJ30" s="245"/>
      <c r="DGK30" s="246"/>
      <c r="DGL30" s="246"/>
      <c r="DGM30" s="246"/>
      <c r="DGN30" s="246"/>
      <c r="DGO30" s="245"/>
      <c r="DGP30" s="246"/>
      <c r="DGQ30" s="246"/>
      <c r="DGR30" s="246"/>
      <c r="DGS30" s="246"/>
      <c r="DGT30" s="245"/>
      <c r="DGU30" s="246"/>
      <c r="DGV30" s="246"/>
      <c r="DGW30" s="246"/>
      <c r="DGX30" s="246"/>
      <c r="DGY30" s="245"/>
      <c r="DGZ30" s="246"/>
      <c r="DHA30" s="246"/>
      <c r="DHB30" s="246"/>
      <c r="DHC30" s="246"/>
      <c r="DHD30" s="245"/>
      <c r="DHE30" s="246"/>
      <c r="DHF30" s="246"/>
      <c r="DHG30" s="246"/>
      <c r="DHH30" s="246"/>
      <c r="DHI30" s="245"/>
      <c r="DHJ30" s="246"/>
      <c r="DHK30" s="246"/>
      <c r="DHL30" s="246"/>
      <c r="DHM30" s="246"/>
      <c r="DHN30" s="245"/>
      <c r="DHO30" s="246"/>
      <c r="DHP30" s="246"/>
      <c r="DHQ30" s="246"/>
      <c r="DHR30" s="246"/>
      <c r="DHS30" s="245"/>
      <c r="DHT30" s="246"/>
      <c r="DHU30" s="246"/>
      <c r="DHV30" s="246"/>
      <c r="DHW30" s="246"/>
      <c r="DHX30" s="245"/>
      <c r="DHY30" s="246"/>
      <c r="DHZ30" s="246"/>
      <c r="DIA30" s="246"/>
      <c r="DIB30" s="246"/>
      <c r="DIC30" s="245"/>
      <c r="DID30" s="246"/>
      <c r="DIE30" s="246"/>
      <c r="DIF30" s="246"/>
      <c r="DIG30" s="246"/>
      <c r="DIH30" s="245"/>
      <c r="DII30" s="246"/>
      <c r="DIJ30" s="246"/>
      <c r="DIK30" s="246"/>
      <c r="DIL30" s="246"/>
      <c r="DIM30" s="245"/>
      <c r="DIN30" s="246"/>
      <c r="DIO30" s="246"/>
      <c r="DIP30" s="246"/>
      <c r="DIQ30" s="246"/>
      <c r="DIR30" s="245"/>
      <c r="DIS30" s="246"/>
      <c r="DIT30" s="246"/>
      <c r="DIU30" s="246"/>
      <c r="DIV30" s="246"/>
      <c r="DIW30" s="245"/>
      <c r="DIX30" s="246"/>
      <c r="DIY30" s="246"/>
      <c r="DIZ30" s="246"/>
      <c r="DJA30" s="246"/>
      <c r="DJB30" s="245"/>
      <c r="DJC30" s="246"/>
      <c r="DJD30" s="246"/>
      <c r="DJE30" s="246"/>
      <c r="DJF30" s="246"/>
      <c r="DJG30" s="245"/>
      <c r="DJH30" s="246"/>
      <c r="DJI30" s="246"/>
      <c r="DJJ30" s="246"/>
      <c r="DJK30" s="246"/>
      <c r="DJL30" s="245"/>
      <c r="DJM30" s="246"/>
      <c r="DJN30" s="246"/>
      <c r="DJO30" s="246"/>
      <c r="DJP30" s="246"/>
      <c r="DJQ30" s="245"/>
      <c r="DJR30" s="246"/>
      <c r="DJS30" s="246"/>
      <c r="DJT30" s="246"/>
      <c r="DJU30" s="246"/>
      <c r="DJV30" s="245"/>
      <c r="DJW30" s="246"/>
      <c r="DJX30" s="246"/>
      <c r="DJY30" s="246"/>
      <c r="DJZ30" s="246"/>
      <c r="DKA30" s="245"/>
      <c r="DKB30" s="246"/>
      <c r="DKC30" s="246"/>
      <c r="DKD30" s="246"/>
      <c r="DKE30" s="246"/>
      <c r="DKF30" s="245"/>
      <c r="DKG30" s="246"/>
      <c r="DKH30" s="246"/>
      <c r="DKI30" s="246"/>
      <c r="DKJ30" s="246"/>
      <c r="DKK30" s="245"/>
      <c r="DKL30" s="246"/>
      <c r="DKM30" s="246"/>
      <c r="DKN30" s="246"/>
      <c r="DKO30" s="246"/>
      <c r="DKP30" s="245"/>
      <c r="DKQ30" s="246"/>
      <c r="DKR30" s="246"/>
      <c r="DKS30" s="246"/>
      <c r="DKT30" s="246"/>
      <c r="DKU30" s="245"/>
      <c r="DKV30" s="246"/>
      <c r="DKW30" s="246"/>
      <c r="DKX30" s="246"/>
      <c r="DKY30" s="246"/>
      <c r="DKZ30" s="245"/>
      <c r="DLA30" s="246"/>
      <c r="DLB30" s="246"/>
      <c r="DLC30" s="246"/>
      <c r="DLD30" s="246"/>
      <c r="DLE30" s="245"/>
      <c r="DLF30" s="246"/>
      <c r="DLG30" s="246"/>
      <c r="DLH30" s="246"/>
      <c r="DLI30" s="246"/>
      <c r="DLJ30" s="245"/>
      <c r="DLK30" s="246"/>
      <c r="DLL30" s="246"/>
      <c r="DLM30" s="246"/>
      <c r="DLN30" s="246"/>
      <c r="DLO30" s="245"/>
      <c r="DLP30" s="246"/>
      <c r="DLQ30" s="246"/>
      <c r="DLR30" s="246"/>
      <c r="DLS30" s="246"/>
      <c r="DLT30" s="245"/>
      <c r="DLU30" s="246"/>
      <c r="DLV30" s="246"/>
      <c r="DLW30" s="246"/>
      <c r="DLX30" s="246"/>
      <c r="DLY30" s="245"/>
      <c r="DLZ30" s="246"/>
      <c r="DMA30" s="246"/>
      <c r="DMB30" s="246"/>
      <c r="DMC30" s="246"/>
      <c r="DMD30" s="245"/>
      <c r="DME30" s="246"/>
      <c r="DMF30" s="246"/>
      <c r="DMG30" s="246"/>
      <c r="DMH30" s="246"/>
      <c r="DMI30" s="245"/>
      <c r="DMJ30" s="246"/>
      <c r="DMK30" s="246"/>
      <c r="DML30" s="246"/>
      <c r="DMM30" s="246"/>
      <c r="DMN30" s="245"/>
      <c r="DMO30" s="246"/>
      <c r="DMP30" s="246"/>
      <c r="DMQ30" s="246"/>
      <c r="DMR30" s="246"/>
      <c r="DMS30" s="245"/>
      <c r="DMT30" s="246"/>
      <c r="DMU30" s="246"/>
      <c r="DMV30" s="246"/>
      <c r="DMW30" s="246"/>
      <c r="DMX30" s="245"/>
      <c r="DMY30" s="246"/>
      <c r="DMZ30" s="246"/>
      <c r="DNA30" s="246"/>
      <c r="DNB30" s="246"/>
      <c r="DNC30" s="245"/>
      <c r="DND30" s="246"/>
      <c r="DNE30" s="246"/>
      <c r="DNF30" s="246"/>
      <c r="DNG30" s="246"/>
      <c r="DNH30" s="245"/>
      <c r="DNI30" s="246"/>
      <c r="DNJ30" s="246"/>
      <c r="DNK30" s="246"/>
      <c r="DNL30" s="246"/>
      <c r="DNM30" s="245"/>
      <c r="DNN30" s="246"/>
      <c r="DNO30" s="246"/>
      <c r="DNP30" s="246"/>
      <c r="DNQ30" s="246"/>
      <c r="DNR30" s="245"/>
      <c r="DNS30" s="246"/>
      <c r="DNT30" s="246"/>
      <c r="DNU30" s="246"/>
      <c r="DNV30" s="246"/>
      <c r="DNW30" s="245"/>
      <c r="DNX30" s="246"/>
      <c r="DNY30" s="246"/>
      <c r="DNZ30" s="246"/>
      <c r="DOA30" s="246"/>
      <c r="DOB30" s="245"/>
      <c r="DOC30" s="246"/>
      <c r="DOD30" s="246"/>
      <c r="DOE30" s="246"/>
      <c r="DOF30" s="246"/>
      <c r="DOG30" s="245"/>
      <c r="DOH30" s="246"/>
      <c r="DOI30" s="246"/>
      <c r="DOJ30" s="246"/>
      <c r="DOK30" s="246"/>
      <c r="DOL30" s="245"/>
      <c r="DOM30" s="246"/>
      <c r="DON30" s="246"/>
      <c r="DOO30" s="246"/>
      <c r="DOP30" s="246"/>
      <c r="DOQ30" s="245"/>
      <c r="DOR30" s="246"/>
      <c r="DOS30" s="246"/>
      <c r="DOT30" s="246"/>
      <c r="DOU30" s="246"/>
      <c r="DOV30" s="245"/>
      <c r="DOW30" s="246"/>
      <c r="DOX30" s="246"/>
      <c r="DOY30" s="246"/>
      <c r="DOZ30" s="246"/>
      <c r="DPA30" s="245"/>
      <c r="DPB30" s="246"/>
      <c r="DPC30" s="246"/>
      <c r="DPD30" s="246"/>
      <c r="DPE30" s="246"/>
      <c r="DPF30" s="245"/>
      <c r="DPG30" s="246"/>
      <c r="DPH30" s="246"/>
      <c r="DPI30" s="246"/>
      <c r="DPJ30" s="246"/>
      <c r="DPK30" s="245"/>
      <c r="DPL30" s="246"/>
      <c r="DPM30" s="246"/>
      <c r="DPN30" s="246"/>
      <c r="DPO30" s="246"/>
      <c r="DPP30" s="245"/>
      <c r="DPQ30" s="246"/>
      <c r="DPR30" s="246"/>
      <c r="DPS30" s="246"/>
      <c r="DPT30" s="246"/>
      <c r="DPU30" s="245"/>
      <c r="DPV30" s="246"/>
      <c r="DPW30" s="246"/>
      <c r="DPX30" s="246"/>
      <c r="DPY30" s="246"/>
      <c r="DPZ30" s="245"/>
      <c r="DQA30" s="246"/>
      <c r="DQB30" s="246"/>
      <c r="DQC30" s="246"/>
      <c r="DQD30" s="246"/>
      <c r="DQE30" s="245"/>
      <c r="DQF30" s="246"/>
      <c r="DQG30" s="246"/>
      <c r="DQH30" s="246"/>
      <c r="DQI30" s="246"/>
      <c r="DQJ30" s="245"/>
      <c r="DQK30" s="246"/>
      <c r="DQL30" s="246"/>
      <c r="DQM30" s="246"/>
      <c r="DQN30" s="246"/>
      <c r="DQO30" s="245"/>
      <c r="DQP30" s="246"/>
      <c r="DQQ30" s="246"/>
      <c r="DQR30" s="246"/>
      <c r="DQS30" s="246"/>
      <c r="DQT30" s="245"/>
      <c r="DQU30" s="246"/>
      <c r="DQV30" s="246"/>
      <c r="DQW30" s="246"/>
      <c r="DQX30" s="246"/>
      <c r="DQY30" s="245"/>
      <c r="DQZ30" s="246"/>
      <c r="DRA30" s="246"/>
      <c r="DRB30" s="246"/>
      <c r="DRC30" s="246"/>
      <c r="DRD30" s="245"/>
      <c r="DRE30" s="246"/>
      <c r="DRF30" s="246"/>
      <c r="DRG30" s="246"/>
      <c r="DRH30" s="246"/>
      <c r="DRI30" s="245"/>
      <c r="DRJ30" s="246"/>
      <c r="DRK30" s="246"/>
      <c r="DRL30" s="246"/>
      <c r="DRM30" s="246"/>
      <c r="DRN30" s="245"/>
      <c r="DRO30" s="246"/>
      <c r="DRP30" s="246"/>
      <c r="DRQ30" s="246"/>
      <c r="DRR30" s="246"/>
      <c r="DRS30" s="245"/>
      <c r="DRT30" s="246"/>
      <c r="DRU30" s="246"/>
      <c r="DRV30" s="246"/>
      <c r="DRW30" s="246"/>
      <c r="DRX30" s="245"/>
      <c r="DRY30" s="246"/>
      <c r="DRZ30" s="246"/>
      <c r="DSA30" s="246"/>
      <c r="DSB30" s="246"/>
      <c r="DSC30" s="245"/>
      <c r="DSD30" s="246"/>
      <c r="DSE30" s="246"/>
      <c r="DSF30" s="246"/>
      <c r="DSG30" s="246"/>
      <c r="DSH30" s="245"/>
      <c r="DSI30" s="246"/>
      <c r="DSJ30" s="246"/>
      <c r="DSK30" s="246"/>
      <c r="DSL30" s="246"/>
      <c r="DSM30" s="245"/>
      <c r="DSN30" s="246"/>
      <c r="DSO30" s="246"/>
      <c r="DSP30" s="246"/>
      <c r="DSQ30" s="246"/>
      <c r="DSR30" s="245"/>
      <c r="DSS30" s="246"/>
      <c r="DST30" s="246"/>
      <c r="DSU30" s="246"/>
      <c r="DSV30" s="246"/>
      <c r="DSW30" s="245"/>
      <c r="DSX30" s="246"/>
      <c r="DSY30" s="246"/>
      <c r="DSZ30" s="246"/>
      <c r="DTA30" s="246"/>
      <c r="DTB30" s="245"/>
      <c r="DTC30" s="246"/>
      <c r="DTD30" s="246"/>
      <c r="DTE30" s="246"/>
      <c r="DTF30" s="246"/>
      <c r="DTG30" s="245"/>
      <c r="DTH30" s="246"/>
      <c r="DTI30" s="246"/>
      <c r="DTJ30" s="246"/>
      <c r="DTK30" s="246"/>
      <c r="DTL30" s="245"/>
      <c r="DTM30" s="246"/>
      <c r="DTN30" s="246"/>
      <c r="DTO30" s="246"/>
      <c r="DTP30" s="246"/>
      <c r="DTQ30" s="245"/>
      <c r="DTR30" s="246"/>
      <c r="DTS30" s="246"/>
      <c r="DTT30" s="246"/>
      <c r="DTU30" s="246"/>
      <c r="DTV30" s="245"/>
      <c r="DTW30" s="246"/>
      <c r="DTX30" s="246"/>
      <c r="DTY30" s="246"/>
      <c r="DTZ30" s="246"/>
      <c r="DUA30" s="245"/>
      <c r="DUB30" s="246"/>
      <c r="DUC30" s="246"/>
      <c r="DUD30" s="246"/>
      <c r="DUE30" s="246"/>
      <c r="DUF30" s="245"/>
      <c r="DUG30" s="246"/>
      <c r="DUH30" s="246"/>
      <c r="DUI30" s="246"/>
      <c r="DUJ30" s="246"/>
      <c r="DUK30" s="245"/>
      <c r="DUL30" s="246"/>
      <c r="DUM30" s="246"/>
      <c r="DUN30" s="246"/>
      <c r="DUO30" s="246"/>
      <c r="DUP30" s="245"/>
      <c r="DUQ30" s="246"/>
      <c r="DUR30" s="246"/>
      <c r="DUS30" s="246"/>
      <c r="DUT30" s="246"/>
      <c r="DUU30" s="245"/>
      <c r="DUV30" s="246"/>
      <c r="DUW30" s="246"/>
      <c r="DUX30" s="246"/>
      <c r="DUY30" s="246"/>
      <c r="DUZ30" s="245"/>
      <c r="DVA30" s="246"/>
      <c r="DVB30" s="246"/>
      <c r="DVC30" s="246"/>
      <c r="DVD30" s="246"/>
      <c r="DVE30" s="245"/>
      <c r="DVF30" s="246"/>
      <c r="DVG30" s="246"/>
      <c r="DVH30" s="246"/>
      <c r="DVI30" s="246"/>
      <c r="DVJ30" s="245"/>
      <c r="DVK30" s="246"/>
      <c r="DVL30" s="246"/>
      <c r="DVM30" s="246"/>
      <c r="DVN30" s="246"/>
      <c r="DVO30" s="245"/>
      <c r="DVP30" s="246"/>
      <c r="DVQ30" s="246"/>
      <c r="DVR30" s="246"/>
      <c r="DVS30" s="246"/>
      <c r="DVT30" s="245"/>
      <c r="DVU30" s="246"/>
      <c r="DVV30" s="246"/>
      <c r="DVW30" s="246"/>
      <c r="DVX30" s="246"/>
      <c r="DVY30" s="245"/>
      <c r="DVZ30" s="246"/>
      <c r="DWA30" s="246"/>
      <c r="DWB30" s="246"/>
      <c r="DWC30" s="246"/>
      <c r="DWD30" s="245"/>
      <c r="DWE30" s="246"/>
      <c r="DWF30" s="246"/>
      <c r="DWG30" s="246"/>
      <c r="DWH30" s="246"/>
      <c r="DWI30" s="245"/>
      <c r="DWJ30" s="246"/>
      <c r="DWK30" s="246"/>
      <c r="DWL30" s="246"/>
      <c r="DWM30" s="246"/>
      <c r="DWN30" s="245"/>
      <c r="DWO30" s="246"/>
      <c r="DWP30" s="246"/>
      <c r="DWQ30" s="246"/>
      <c r="DWR30" s="246"/>
      <c r="DWS30" s="245"/>
      <c r="DWT30" s="246"/>
      <c r="DWU30" s="246"/>
      <c r="DWV30" s="246"/>
      <c r="DWW30" s="246"/>
      <c r="DWX30" s="245"/>
      <c r="DWY30" s="246"/>
      <c r="DWZ30" s="246"/>
      <c r="DXA30" s="246"/>
      <c r="DXB30" s="246"/>
      <c r="DXC30" s="245"/>
      <c r="DXD30" s="246"/>
      <c r="DXE30" s="246"/>
      <c r="DXF30" s="246"/>
      <c r="DXG30" s="246"/>
      <c r="DXH30" s="245"/>
      <c r="DXI30" s="246"/>
      <c r="DXJ30" s="246"/>
      <c r="DXK30" s="246"/>
      <c r="DXL30" s="246"/>
      <c r="DXM30" s="245"/>
      <c r="DXN30" s="246"/>
      <c r="DXO30" s="246"/>
      <c r="DXP30" s="246"/>
      <c r="DXQ30" s="246"/>
      <c r="DXR30" s="245"/>
      <c r="DXS30" s="246"/>
      <c r="DXT30" s="246"/>
      <c r="DXU30" s="246"/>
      <c r="DXV30" s="246"/>
      <c r="DXW30" s="245"/>
      <c r="DXX30" s="246"/>
      <c r="DXY30" s="246"/>
      <c r="DXZ30" s="246"/>
      <c r="DYA30" s="246"/>
      <c r="DYB30" s="245"/>
      <c r="DYC30" s="246"/>
      <c r="DYD30" s="246"/>
      <c r="DYE30" s="246"/>
      <c r="DYF30" s="246"/>
      <c r="DYG30" s="245"/>
      <c r="DYH30" s="246"/>
      <c r="DYI30" s="246"/>
      <c r="DYJ30" s="246"/>
      <c r="DYK30" s="246"/>
      <c r="DYL30" s="245"/>
      <c r="DYM30" s="246"/>
      <c r="DYN30" s="246"/>
      <c r="DYO30" s="246"/>
      <c r="DYP30" s="246"/>
      <c r="DYQ30" s="245"/>
      <c r="DYR30" s="246"/>
      <c r="DYS30" s="246"/>
      <c r="DYT30" s="246"/>
      <c r="DYU30" s="246"/>
      <c r="DYV30" s="245"/>
      <c r="DYW30" s="246"/>
      <c r="DYX30" s="246"/>
      <c r="DYY30" s="246"/>
      <c r="DYZ30" s="246"/>
      <c r="DZA30" s="245"/>
      <c r="DZB30" s="246"/>
      <c r="DZC30" s="246"/>
      <c r="DZD30" s="246"/>
      <c r="DZE30" s="246"/>
      <c r="DZF30" s="245"/>
      <c r="DZG30" s="246"/>
      <c r="DZH30" s="246"/>
      <c r="DZI30" s="246"/>
      <c r="DZJ30" s="246"/>
      <c r="DZK30" s="245"/>
      <c r="DZL30" s="246"/>
      <c r="DZM30" s="246"/>
      <c r="DZN30" s="246"/>
      <c r="DZO30" s="246"/>
      <c r="DZP30" s="245"/>
      <c r="DZQ30" s="246"/>
      <c r="DZR30" s="246"/>
      <c r="DZS30" s="246"/>
      <c r="DZT30" s="246"/>
      <c r="DZU30" s="245"/>
      <c r="DZV30" s="246"/>
      <c r="DZW30" s="246"/>
      <c r="DZX30" s="246"/>
      <c r="DZY30" s="246"/>
      <c r="DZZ30" s="245"/>
      <c r="EAA30" s="246"/>
      <c r="EAB30" s="246"/>
      <c r="EAC30" s="246"/>
      <c r="EAD30" s="246"/>
      <c r="EAE30" s="245"/>
      <c r="EAF30" s="246"/>
      <c r="EAG30" s="246"/>
      <c r="EAH30" s="246"/>
      <c r="EAI30" s="246"/>
      <c r="EAJ30" s="245"/>
      <c r="EAK30" s="246"/>
      <c r="EAL30" s="246"/>
      <c r="EAM30" s="246"/>
      <c r="EAN30" s="246"/>
      <c r="EAO30" s="245"/>
      <c r="EAP30" s="246"/>
      <c r="EAQ30" s="246"/>
      <c r="EAR30" s="246"/>
      <c r="EAS30" s="246"/>
      <c r="EAT30" s="245"/>
      <c r="EAU30" s="246"/>
      <c r="EAV30" s="246"/>
      <c r="EAW30" s="246"/>
      <c r="EAX30" s="246"/>
      <c r="EAY30" s="245"/>
      <c r="EAZ30" s="246"/>
      <c r="EBA30" s="246"/>
      <c r="EBB30" s="246"/>
      <c r="EBC30" s="246"/>
      <c r="EBD30" s="245"/>
      <c r="EBE30" s="246"/>
      <c r="EBF30" s="246"/>
      <c r="EBG30" s="246"/>
      <c r="EBH30" s="246"/>
      <c r="EBI30" s="245"/>
      <c r="EBJ30" s="246"/>
      <c r="EBK30" s="246"/>
      <c r="EBL30" s="246"/>
      <c r="EBM30" s="246"/>
      <c r="EBN30" s="245"/>
      <c r="EBO30" s="246"/>
      <c r="EBP30" s="246"/>
      <c r="EBQ30" s="246"/>
      <c r="EBR30" s="246"/>
      <c r="EBS30" s="245"/>
      <c r="EBT30" s="246"/>
      <c r="EBU30" s="246"/>
      <c r="EBV30" s="246"/>
      <c r="EBW30" s="246"/>
      <c r="EBX30" s="245"/>
      <c r="EBY30" s="246"/>
      <c r="EBZ30" s="246"/>
      <c r="ECA30" s="246"/>
      <c r="ECB30" s="246"/>
      <c r="ECC30" s="245"/>
      <c r="ECD30" s="246"/>
      <c r="ECE30" s="246"/>
      <c r="ECF30" s="246"/>
      <c r="ECG30" s="246"/>
      <c r="ECH30" s="245"/>
      <c r="ECI30" s="246"/>
      <c r="ECJ30" s="246"/>
      <c r="ECK30" s="246"/>
      <c r="ECL30" s="246"/>
      <c r="ECM30" s="245"/>
      <c r="ECN30" s="246"/>
      <c r="ECO30" s="246"/>
      <c r="ECP30" s="246"/>
      <c r="ECQ30" s="246"/>
      <c r="ECR30" s="245"/>
      <c r="ECS30" s="246"/>
      <c r="ECT30" s="246"/>
      <c r="ECU30" s="246"/>
      <c r="ECV30" s="246"/>
      <c r="ECW30" s="245"/>
      <c r="ECX30" s="246"/>
      <c r="ECY30" s="246"/>
      <c r="ECZ30" s="246"/>
      <c r="EDA30" s="246"/>
      <c r="EDB30" s="245"/>
      <c r="EDC30" s="246"/>
      <c r="EDD30" s="246"/>
      <c r="EDE30" s="246"/>
      <c r="EDF30" s="246"/>
      <c r="EDG30" s="245"/>
      <c r="EDH30" s="246"/>
      <c r="EDI30" s="246"/>
      <c r="EDJ30" s="246"/>
      <c r="EDK30" s="246"/>
      <c r="EDL30" s="245"/>
      <c r="EDM30" s="246"/>
      <c r="EDN30" s="246"/>
      <c r="EDO30" s="246"/>
      <c r="EDP30" s="246"/>
      <c r="EDQ30" s="245"/>
      <c r="EDR30" s="246"/>
      <c r="EDS30" s="246"/>
      <c r="EDT30" s="246"/>
      <c r="EDU30" s="246"/>
      <c r="EDV30" s="245"/>
      <c r="EDW30" s="246"/>
      <c r="EDX30" s="246"/>
      <c r="EDY30" s="246"/>
      <c r="EDZ30" s="246"/>
      <c r="EEA30" s="245"/>
      <c r="EEB30" s="246"/>
      <c r="EEC30" s="246"/>
      <c r="EED30" s="246"/>
      <c r="EEE30" s="246"/>
      <c r="EEF30" s="245"/>
      <c r="EEG30" s="246"/>
      <c r="EEH30" s="246"/>
      <c r="EEI30" s="246"/>
      <c r="EEJ30" s="246"/>
      <c r="EEK30" s="245"/>
      <c r="EEL30" s="246"/>
      <c r="EEM30" s="246"/>
      <c r="EEN30" s="246"/>
      <c r="EEO30" s="246"/>
      <c r="EEP30" s="245"/>
      <c r="EEQ30" s="246"/>
      <c r="EER30" s="246"/>
      <c r="EES30" s="246"/>
      <c r="EET30" s="246"/>
      <c r="EEU30" s="245"/>
      <c r="EEV30" s="246"/>
      <c r="EEW30" s="246"/>
      <c r="EEX30" s="246"/>
      <c r="EEY30" s="246"/>
      <c r="EEZ30" s="245"/>
      <c r="EFA30" s="246"/>
      <c r="EFB30" s="246"/>
      <c r="EFC30" s="246"/>
      <c r="EFD30" s="246"/>
      <c r="EFE30" s="245"/>
      <c r="EFF30" s="246"/>
      <c r="EFG30" s="246"/>
      <c r="EFH30" s="246"/>
      <c r="EFI30" s="246"/>
      <c r="EFJ30" s="245"/>
      <c r="EFK30" s="246"/>
      <c r="EFL30" s="246"/>
      <c r="EFM30" s="246"/>
      <c r="EFN30" s="246"/>
      <c r="EFO30" s="245"/>
      <c r="EFP30" s="246"/>
      <c r="EFQ30" s="246"/>
      <c r="EFR30" s="246"/>
      <c r="EFS30" s="246"/>
      <c r="EFT30" s="245"/>
      <c r="EFU30" s="246"/>
      <c r="EFV30" s="246"/>
      <c r="EFW30" s="246"/>
      <c r="EFX30" s="246"/>
      <c r="EFY30" s="245"/>
      <c r="EFZ30" s="246"/>
      <c r="EGA30" s="246"/>
      <c r="EGB30" s="246"/>
      <c r="EGC30" s="246"/>
      <c r="EGD30" s="245"/>
      <c r="EGE30" s="246"/>
      <c r="EGF30" s="246"/>
      <c r="EGG30" s="246"/>
      <c r="EGH30" s="246"/>
      <c r="EGI30" s="245"/>
      <c r="EGJ30" s="246"/>
      <c r="EGK30" s="246"/>
      <c r="EGL30" s="246"/>
      <c r="EGM30" s="246"/>
      <c r="EGN30" s="245"/>
      <c r="EGO30" s="246"/>
      <c r="EGP30" s="246"/>
      <c r="EGQ30" s="246"/>
      <c r="EGR30" s="246"/>
      <c r="EGS30" s="245"/>
      <c r="EGT30" s="246"/>
      <c r="EGU30" s="246"/>
      <c r="EGV30" s="246"/>
      <c r="EGW30" s="246"/>
      <c r="EGX30" s="245"/>
      <c r="EGY30" s="246"/>
      <c r="EGZ30" s="246"/>
      <c r="EHA30" s="246"/>
      <c r="EHB30" s="246"/>
      <c r="EHC30" s="245"/>
      <c r="EHD30" s="246"/>
      <c r="EHE30" s="246"/>
      <c r="EHF30" s="246"/>
      <c r="EHG30" s="246"/>
      <c r="EHH30" s="245"/>
      <c r="EHI30" s="246"/>
      <c r="EHJ30" s="246"/>
      <c r="EHK30" s="246"/>
      <c r="EHL30" s="246"/>
      <c r="EHM30" s="245"/>
      <c r="EHN30" s="246"/>
      <c r="EHO30" s="246"/>
      <c r="EHP30" s="246"/>
      <c r="EHQ30" s="246"/>
      <c r="EHR30" s="245"/>
      <c r="EHS30" s="246"/>
      <c r="EHT30" s="246"/>
      <c r="EHU30" s="246"/>
      <c r="EHV30" s="246"/>
      <c r="EHW30" s="245"/>
      <c r="EHX30" s="246"/>
      <c r="EHY30" s="246"/>
      <c r="EHZ30" s="246"/>
      <c r="EIA30" s="246"/>
      <c r="EIB30" s="245"/>
      <c r="EIC30" s="246"/>
      <c r="EID30" s="246"/>
      <c r="EIE30" s="246"/>
      <c r="EIF30" s="246"/>
      <c r="EIG30" s="245"/>
      <c r="EIH30" s="246"/>
      <c r="EII30" s="246"/>
      <c r="EIJ30" s="246"/>
      <c r="EIK30" s="246"/>
      <c r="EIL30" s="245"/>
      <c r="EIM30" s="246"/>
      <c r="EIN30" s="246"/>
      <c r="EIO30" s="246"/>
      <c r="EIP30" s="246"/>
      <c r="EIQ30" s="245"/>
      <c r="EIR30" s="246"/>
      <c r="EIS30" s="246"/>
      <c r="EIT30" s="246"/>
      <c r="EIU30" s="246"/>
      <c r="EIV30" s="245"/>
      <c r="EIW30" s="246"/>
      <c r="EIX30" s="246"/>
      <c r="EIY30" s="246"/>
      <c r="EIZ30" s="246"/>
      <c r="EJA30" s="245"/>
      <c r="EJB30" s="246"/>
      <c r="EJC30" s="246"/>
      <c r="EJD30" s="246"/>
      <c r="EJE30" s="246"/>
      <c r="EJF30" s="245"/>
      <c r="EJG30" s="246"/>
      <c r="EJH30" s="246"/>
      <c r="EJI30" s="246"/>
      <c r="EJJ30" s="246"/>
      <c r="EJK30" s="245"/>
      <c r="EJL30" s="246"/>
      <c r="EJM30" s="246"/>
      <c r="EJN30" s="246"/>
      <c r="EJO30" s="246"/>
      <c r="EJP30" s="245"/>
      <c r="EJQ30" s="246"/>
      <c r="EJR30" s="246"/>
      <c r="EJS30" s="246"/>
      <c r="EJT30" s="246"/>
      <c r="EJU30" s="245"/>
      <c r="EJV30" s="246"/>
      <c r="EJW30" s="246"/>
      <c r="EJX30" s="246"/>
      <c r="EJY30" s="246"/>
      <c r="EJZ30" s="245"/>
      <c r="EKA30" s="246"/>
      <c r="EKB30" s="246"/>
      <c r="EKC30" s="246"/>
      <c r="EKD30" s="246"/>
      <c r="EKE30" s="245"/>
      <c r="EKF30" s="246"/>
      <c r="EKG30" s="246"/>
      <c r="EKH30" s="246"/>
      <c r="EKI30" s="246"/>
      <c r="EKJ30" s="245"/>
      <c r="EKK30" s="246"/>
      <c r="EKL30" s="246"/>
      <c r="EKM30" s="246"/>
      <c r="EKN30" s="246"/>
      <c r="EKO30" s="245"/>
      <c r="EKP30" s="246"/>
      <c r="EKQ30" s="246"/>
      <c r="EKR30" s="246"/>
      <c r="EKS30" s="246"/>
      <c r="EKT30" s="245"/>
      <c r="EKU30" s="246"/>
      <c r="EKV30" s="246"/>
      <c r="EKW30" s="246"/>
      <c r="EKX30" s="246"/>
      <c r="EKY30" s="245"/>
      <c r="EKZ30" s="246"/>
      <c r="ELA30" s="246"/>
      <c r="ELB30" s="246"/>
      <c r="ELC30" s="246"/>
      <c r="ELD30" s="245"/>
      <c r="ELE30" s="246"/>
      <c r="ELF30" s="246"/>
      <c r="ELG30" s="246"/>
      <c r="ELH30" s="246"/>
      <c r="ELI30" s="245"/>
      <c r="ELJ30" s="246"/>
      <c r="ELK30" s="246"/>
      <c r="ELL30" s="246"/>
      <c r="ELM30" s="246"/>
      <c r="ELN30" s="245"/>
      <c r="ELO30" s="246"/>
      <c r="ELP30" s="246"/>
      <c r="ELQ30" s="246"/>
      <c r="ELR30" s="246"/>
      <c r="ELS30" s="245"/>
      <c r="ELT30" s="246"/>
      <c r="ELU30" s="246"/>
      <c r="ELV30" s="246"/>
      <c r="ELW30" s="246"/>
      <c r="ELX30" s="245"/>
      <c r="ELY30" s="246"/>
      <c r="ELZ30" s="246"/>
      <c r="EMA30" s="246"/>
      <c r="EMB30" s="246"/>
      <c r="EMC30" s="245"/>
      <c r="EMD30" s="246"/>
      <c r="EME30" s="246"/>
      <c r="EMF30" s="246"/>
      <c r="EMG30" s="246"/>
      <c r="EMH30" s="245"/>
      <c r="EMI30" s="246"/>
      <c r="EMJ30" s="246"/>
      <c r="EMK30" s="246"/>
      <c r="EML30" s="246"/>
      <c r="EMM30" s="245"/>
      <c r="EMN30" s="246"/>
      <c r="EMO30" s="246"/>
      <c r="EMP30" s="246"/>
      <c r="EMQ30" s="246"/>
      <c r="EMR30" s="245"/>
      <c r="EMS30" s="246"/>
      <c r="EMT30" s="246"/>
      <c r="EMU30" s="246"/>
      <c r="EMV30" s="246"/>
      <c r="EMW30" s="245"/>
      <c r="EMX30" s="246"/>
      <c r="EMY30" s="246"/>
      <c r="EMZ30" s="246"/>
      <c r="ENA30" s="246"/>
      <c r="ENB30" s="245"/>
      <c r="ENC30" s="246"/>
      <c r="END30" s="246"/>
      <c r="ENE30" s="246"/>
      <c r="ENF30" s="246"/>
      <c r="ENG30" s="245"/>
      <c r="ENH30" s="246"/>
      <c r="ENI30" s="246"/>
      <c r="ENJ30" s="246"/>
      <c r="ENK30" s="246"/>
      <c r="ENL30" s="245"/>
      <c r="ENM30" s="246"/>
      <c r="ENN30" s="246"/>
      <c r="ENO30" s="246"/>
      <c r="ENP30" s="246"/>
      <c r="ENQ30" s="245"/>
      <c r="ENR30" s="246"/>
      <c r="ENS30" s="246"/>
      <c r="ENT30" s="246"/>
      <c r="ENU30" s="246"/>
      <c r="ENV30" s="245"/>
      <c r="ENW30" s="246"/>
      <c r="ENX30" s="246"/>
      <c r="ENY30" s="246"/>
      <c r="ENZ30" s="246"/>
      <c r="EOA30" s="245"/>
      <c r="EOB30" s="246"/>
      <c r="EOC30" s="246"/>
      <c r="EOD30" s="246"/>
      <c r="EOE30" s="246"/>
      <c r="EOF30" s="245"/>
      <c r="EOG30" s="246"/>
      <c r="EOH30" s="246"/>
      <c r="EOI30" s="246"/>
      <c r="EOJ30" s="246"/>
      <c r="EOK30" s="245"/>
      <c r="EOL30" s="246"/>
      <c r="EOM30" s="246"/>
      <c r="EON30" s="246"/>
      <c r="EOO30" s="246"/>
      <c r="EOP30" s="245"/>
      <c r="EOQ30" s="246"/>
      <c r="EOR30" s="246"/>
      <c r="EOS30" s="246"/>
      <c r="EOT30" s="246"/>
      <c r="EOU30" s="245"/>
      <c r="EOV30" s="246"/>
      <c r="EOW30" s="246"/>
      <c r="EOX30" s="246"/>
      <c r="EOY30" s="246"/>
      <c r="EOZ30" s="245"/>
      <c r="EPA30" s="246"/>
      <c r="EPB30" s="246"/>
      <c r="EPC30" s="246"/>
      <c r="EPD30" s="246"/>
      <c r="EPE30" s="245"/>
      <c r="EPF30" s="246"/>
      <c r="EPG30" s="246"/>
      <c r="EPH30" s="246"/>
      <c r="EPI30" s="246"/>
      <c r="EPJ30" s="245"/>
      <c r="EPK30" s="246"/>
      <c r="EPL30" s="246"/>
      <c r="EPM30" s="246"/>
      <c r="EPN30" s="246"/>
      <c r="EPO30" s="245"/>
      <c r="EPP30" s="246"/>
      <c r="EPQ30" s="246"/>
      <c r="EPR30" s="246"/>
      <c r="EPS30" s="246"/>
      <c r="EPT30" s="245"/>
      <c r="EPU30" s="246"/>
      <c r="EPV30" s="246"/>
      <c r="EPW30" s="246"/>
      <c r="EPX30" s="246"/>
      <c r="EPY30" s="245"/>
      <c r="EPZ30" s="246"/>
      <c r="EQA30" s="246"/>
      <c r="EQB30" s="246"/>
      <c r="EQC30" s="246"/>
      <c r="EQD30" s="245"/>
      <c r="EQE30" s="246"/>
      <c r="EQF30" s="246"/>
      <c r="EQG30" s="246"/>
      <c r="EQH30" s="246"/>
      <c r="EQI30" s="245"/>
      <c r="EQJ30" s="246"/>
      <c r="EQK30" s="246"/>
      <c r="EQL30" s="246"/>
      <c r="EQM30" s="246"/>
      <c r="EQN30" s="245"/>
      <c r="EQO30" s="246"/>
      <c r="EQP30" s="246"/>
      <c r="EQQ30" s="246"/>
      <c r="EQR30" s="246"/>
      <c r="EQS30" s="245"/>
      <c r="EQT30" s="246"/>
      <c r="EQU30" s="246"/>
      <c r="EQV30" s="246"/>
      <c r="EQW30" s="246"/>
      <c r="EQX30" s="245"/>
      <c r="EQY30" s="246"/>
      <c r="EQZ30" s="246"/>
      <c r="ERA30" s="246"/>
      <c r="ERB30" s="246"/>
      <c r="ERC30" s="245"/>
      <c r="ERD30" s="246"/>
      <c r="ERE30" s="246"/>
      <c r="ERF30" s="246"/>
      <c r="ERG30" s="246"/>
      <c r="ERH30" s="245"/>
      <c r="ERI30" s="246"/>
      <c r="ERJ30" s="246"/>
      <c r="ERK30" s="246"/>
      <c r="ERL30" s="246"/>
      <c r="ERM30" s="245"/>
      <c r="ERN30" s="246"/>
      <c r="ERO30" s="246"/>
      <c r="ERP30" s="246"/>
      <c r="ERQ30" s="246"/>
      <c r="ERR30" s="245"/>
      <c r="ERS30" s="246"/>
      <c r="ERT30" s="246"/>
      <c r="ERU30" s="246"/>
      <c r="ERV30" s="246"/>
      <c r="ERW30" s="245"/>
      <c r="ERX30" s="246"/>
      <c r="ERY30" s="246"/>
      <c r="ERZ30" s="246"/>
      <c r="ESA30" s="246"/>
      <c r="ESB30" s="245"/>
      <c r="ESC30" s="246"/>
      <c r="ESD30" s="246"/>
      <c r="ESE30" s="246"/>
      <c r="ESF30" s="246"/>
      <c r="ESG30" s="245"/>
      <c r="ESH30" s="246"/>
      <c r="ESI30" s="246"/>
      <c r="ESJ30" s="246"/>
      <c r="ESK30" s="246"/>
      <c r="ESL30" s="245"/>
      <c r="ESM30" s="246"/>
      <c r="ESN30" s="246"/>
      <c r="ESO30" s="246"/>
      <c r="ESP30" s="246"/>
      <c r="ESQ30" s="245"/>
      <c r="ESR30" s="246"/>
      <c r="ESS30" s="246"/>
      <c r="EST30" s="246"/>
      <c r="ESU30" s="246"/>
      <c r="ESV30" s="245"/>
      <c r="ESW30" s="246"/>
      <c r="ESX30" s="246"/>
      <c r="ESY30" s="246"/>
      <c r="ESZ30" s="246"/>
      <c r="ETA30" s="245"/>
      <c r="ETB30" s="246"/>
      <c r="ETC30" s="246"/>
      <c r="ETD30" s="246"/>
      <c r="ETE30" s="246"/>
      <c r="ETF30" s="245"/>
      <c r="ETG30" s="246"/>
      <c r="ETH30" s="246"/>
      <c r="ETI30" s="246"/>
      <c r="ETJ30" s="246"/>
      <c r="ETK30" s="245"/>
      <c r="ETL30" s="246"/>
      <c r="ETM30" s="246"/>
      <c r="ETN30" s="246"/>
      <c r="ETO30" s="246"/>
      <c r="ETP30" s="245"/>
      <c r="ETQ30" s="246"/>
      <c r="ETR30" s="246"/>
      <c r="ETS30" s="246"/>
      <c r="ETT30" s="246"/>
      <c r="ETU30" s="245"/>
      <c r="ETV30" s="246"/>
      <c r="ETW30" s="246"/>
      <c r="ETX30" s="246"/>
      <c r="ETY30" s="246"/>
      <c r="ETZ30" s="245"/>
      <c r="EUA30" s="246"/>
      <c r="EUB30" s="246"/>
      <c r="EUC30" s="246"/>
      <c r="EUD30" s="246"/>
      <c r="EUE30" s="245"/>
      <c r="EUF30" s="246"/>
      <c r="EUG30" s="246"/>
      <c r="EUH30" s="246"/>
      <c r="EUI30" s="246"/>
      <c r="EUJ30" s="245"/>
      <c r="EUK30" s="246"/>
      <c r="EUL30" s="246"/>
      <c r="EUM30" s="246"/>
      <c r="EUN30" s="246"/>
      <c r="EUO30" s="245"/>
      <c r="EUP30" s="246"/>
      <c r="EUQ30" s="246"/>
      <c r="EUR30" s="246"/>
      <c r="EUS30" s="246"/>
      <c r="EUT30" s="245"/>
      <c r="EUU30" s="246"/>
      <c r="EUV30" s="246"/>
      <c r="EUW30" s="246"/>
      <c r="EUX30" s="246"/>
      <c r="EUY30" s="245"/>
      <c r="EUZ30" s="246"/>
      <c r="EVA30" s="246"/>
      <c r="EVB30" s="246"/>
      <c r="EVC30" s="246"/>
      <c r="EVD30" s="245"/>
      <c r="EVE30" s="246"/>
      <c r="EVF30" s="246"/>
      <c r="EVG30" s="246"/>
      <c r="EVH30" s="246"/>
      <c r="EVI30" s="245"/>
      <c r="EVJ30" s="246"/>
      <c r="EVK30" s="246"/>
      <c r="EVL30" s="246"/>
      <c r="EVM30" s="246"/>
      <c r="EVN30" s="245"/>
      <c r="EVO30" s="246"/>
      <c r="EVP30" s="246"/>
      <c r="EVQ30" s="246"/>
      <c r="EVR30" s="246"/>
      <c r="EVS30" s="245"/>
      <c r="EVT30" s="246"/>
      <c r="EVU30" s="246"/>
      <c r="EVV30" s="246"/>
      <c r="EVW30" s="246"/>
      <c r="EVX30" s="245"/>
      <c r="EVY30" s="246"/>
      <c r="EVZ30" s="246"/>
      <c r="EWA30" s="246"/>
      <c r="EWB30" s="246"/>
      <c r="EWC30" s="245"/>
      <c r="EWD30" s="246"/>
      <c r="EWE30" s="246"/>
      <c r="EWF30" s="246"/>
      <c r="EWG30" s="246"/>
      <c r="EWH30" s="245"/>
      <c r="EWI30" s="246"/>
      <c r="EWJ30" s="246"/>
      <c r="EWK30" s="246"/>
      <c r="EWL30" s="246"/>
      <c r="EWM30" s="245"/>
      <c r="EWN30" s="246"/>
      <c r="EWO30" s="246"/>
      <c r="EWP30" s="246"/>
      <c r="EWQ30" s="246"/>
      <c r="EWR30" s="245"/>
      <c r="EWS30" s="246"/>
      <c r="EWT30" s="246"/>
      <c r="EWU30" s="246"/>
      <c r="EWV30" s="246"/>
      <c r="EWW30" s="245"/>
      <c r="EWX30" s="246"/>
      <c r="EWY30" s="246"/>
      <c r="EWZ30" s="246"/>
      <c r="EXA30" s="246"/>
      <c r="EXB30" s="245"/>
      <c r="EXC30" s="246"/>
      <c r="EXD30" s="246"/>
      <c r="EXE30" s="246"/>
      <c r="EXF30" s="246"/>
      <c r="EXG30" s="245"/>
      <c r="EXH30" s="246"/>
      <c r="EXI30" s="246"/>
      <c r="EXJ30" s="246"/>
      <c r="EXK30" s="246"/>
      <c r="EXL30" s="245"/>
      <c r="EXM30" s="246"/>
      <c r="EXN30" s="246"/>
      <c r="EXO30" s="246"/>
      <c r="EXP30" s="246"/>
      <c r="EXQ30" s="245"/>
      <c r="EXR30" s="246"/>
      <c r="EXS30" s="246"/>
      <c r="EXT30" s="246"/>
      <c r="EXU30" s="246"/>
      <c r="EXV30" s="245"/>
      <c r="EXW30" s="246"/>
      <c r="EXX30" s="246"/>
      <c r="EXY30" s="246"/>
      <c r="EXZ30" s="246"/>
      <c r="EYA30" s="245"/>
      <c r="EYB30" s="246"/>
      <c r="EYC30" s="246"/>
      <c r="EYD30" s="246"/>
      <c r="EYE30" s="246"/>
      <c r="EYF30" s="245"/>
      <c r="EYG30" s="246"/>
      <c r="EYH30" s="246"/>
      <c r="EYI30" s="246"/>
      <c r="EYJ30" s="246"/>
      <c r="EYK30" s="245"/>
      <c r="EYL30" s="246"/>
      <c r="EYM30" s="246"/>
      <c r="EYN30" s="246"/>
      <c r="EYO30" s="246"/>
      <c r="EYP30" s="245"/>
      <c r="EYQ30" s="246"/>
      <c r="EYR30" s="246"/>
      <c r="EYS30" s="246"/>
      <c r="EYT30" s="246"/>
      <c r="EYU30" s="245"/>
      <c r="EYV30" s="246"/>
      <c r="EYW30" s="246"/>
      <c r="EYX30" s="246"/>
      <c r="EYY30" s="246"/>
      <c r="EYZ30" s="245"/>
      <c r="EZA30" s="246"/>
      <c r="EZB30" s="246"/>
      <c r="EZC30" s="246"/>
      <c r="EZD30" s="246"/>
      <c r="EZE30" s="245"/>
      <c r="EZF30" s="246"/>
      <c r="EZG30" s="246"/>
      <c r="EZH30" s="246"/>
      <c r="EZI30" s="246"/>
      <c r="EZJ30" s="245"/>
      <c r="EZK30" s="246"/>
      <c r="EZL30" s="246"/>
      <c r="EZM30" s="246"/>
      <c r="EZN30" s="246"/>
      <c r="EZO30" s="245"/>
      <c r="EZP30" s="246"/>
      <c r="EZQ30" s="246"/>
      <c r="EZR30" s="246"/>
      <c r="EZS30" s="246"/>
      <c r="EZT30" s="245"/>
      <c r="EZU30" s="246"/>
      <c r="EZV30" s="246"/>
      <c r="EZW30" s="246"/>
      <c r="EZX30" s="246"/>
      <c r="EZY30" s="245"/>
      <c r="EZZ30" s="246"/>
      <c r="FAA30" s="246"/>
      <c r="FAB30" s="246"/>
      <c r="FAC30" s="246"/>
      <c r="FAD30" s="245"/>
      <c r="FAE30" s="246"/>
      <c r="FAF30" s="246"/>
      <c r="FAG30" s="246"/>
      <c r="FAH30" s="246"/>
      <c r="FAI30" s="245"/>
      <c r="FAJ30" s="246"/>
      <c r="FAK30" s="246"/>
      <c r="FAL30" s="246"/>
      <c r="FAM30" s="246"/>
      <c r="FAN30" s="245"/>
      <c r="FAO30" s="246"/>
      <c r="FAP30" s="246"/>
      <c r="FAQ30" s="246"/>
      <c r="FAR30" s="246"/>
      <c r="FAS30" s="245"/>
      <c r="FAT30" s="246"/>
      <c r="FAU30" s="246"/>
      <c r="FAV30" s="246"/>
      <c r="FAW30" s="246"/>
      <c r="FAX30" s="245"/>
      <c r="FAY30" s="246"/>
      <c r="FAZ30" s="246"/>
      <c r="FBA30" s="246"/>
      <c r="FBB30" s="246"/>
      <c r="FBC30" s="245"/>
      <c r="FBD30" s="246"/>
      <c r="FBE30" s="246"/>
      <c r="FBF30" s="246"/>
      <c r="FBG30" s="246"/>
      <c r="FBH30" s="245"/>
      <c r="FBI30" s="246"/>
      <c r="FBJ30" s="246"/>
      <c r="FBK30" s="246"/>
      <c r="FBL30" s="246"/>
      <c r="FBM30" s="245"/>
      <c r="FBN30" s="246"/>
      <c r="FBO30" s="246"/>
      <c r="FBP30" s="246"/>
      <c r="FBQ30" s="246"/>
      <c r="FBR30" s="245"/>
      <c r="FBS30" s="246"/>
      <c r="FBT30" s="246"/>
      <c r="FBU30" s="246"/>
      <c r="FBV30" s="246"/>
      <c r="FBW30" s="245"/>
      <c r="FBX30" s="246"/>
      <c r="FBY30" s="246"/>
      <c r="FBZ30" s="246"/>
      <c r="FCA30" s="246"/>
      <c r="FCB30" s="245"/>
      <c r="FCC30" s="246"/>
      <c r="FCD30" s="246"/>
      <c r="FCE30" s="246"/>
      <c r="FCF30" s="246"/>
      <c r="FCG30" s="245"/>
      <c r="FCH30" s="246"/>
      <c r="FCI30" s="246"/>
      <c r="FCJ30" s="246"/>
      <c r="FCK30" s="246"/>
      <c r="FCL30" s="245"/>
      <c r="FCM30" s="246"/>
      <c r="FCN30" s="246"/>
      <c r="FCO30" s="246"/>
      <c r="FCP30" s="246"/>
      <c r="FCQ30" s="245"/>
      <c r="FCR30" s="246"/>
      <c r="FCS30" s="246"/>
      <c r="FCT30" s="246"/>
      <c r="FCU30" s="246"/>
      <c r="FCV30" s="245"/>
      <c r="FCW30" s="246"/>
      <c r="FCX30" s="246"/>
      <c r="FCY30" s="246"/>
      <c r="FCZ30" s="246"/>
      <c r="FDA30" s="245"/>
      <c r="FDB30" s="246"/>
      <c r="FDC30" s="246"/>
      <c r="FDD30" s="246"/>
      <c r="FDE30" s="246"/>
      <c r="FDF30" s="245"/>
      <c r="FDG30" s="246"/>
      <c r="FDH30" s="246"/>
      <c r="FDI30" s="246"/>
      <c r="FDJ30" s="246"/>
      <c r="FDK30" s="245"/>
      <c r="FDL30" s="246"/>
      <c r="FDM30" s="246"/>
      <c r="FDN30" s="246"/>
      <c r="FDO30" s="246"/>
      <c r="FDP30" s="245"/>
      <c r="FDQ30" s="246"/>
      <c r="FDR30" s="246"/>
      <c r="FDS30" s="246"/>
      <c r="FDT30" s="246"/>
      <c r="FDU30" s="245"/>
      <c r="FDV30" s="246"/>
      <c r="FDW30" s="246"/>
      <c r="FDX30" s="246"/>
      <c r="FDY30" s="246"/>
      <c r="FDZ30" s="245"/>
      <c r="FEA30" s="246"/>
      <c r="FEB30" s="246"/>
      <c r="FEC30" s="246"/>
      <c r="FED30" s="246"/>
      <c r="FEE30" s="245"/>
      <c r="FEF30" s="246"/>
      <c r="FEG30" s="246"/>
      <c r="FEH30" s="246"/>
      <c r="FEI30" s="246"/>
      <c r="FEJ30" s="245"/>
      <c r="FEK30" s="246"/>
      <c r="FEL30" s="246"/>
      <c r="FEM30" s="246"/>
      <c r="FEN30" s="246"/>
      <c r="FEO30" s="245"/>
      <c r="FEP30" s="246"/>
      <c r="FEQ30" s="246"/>
      <c r="FER30" s="246"/>
      <c r="FES30" s="246"/>
      <c r="FET30" s="245"/>
      <c r="FEU30" s="246"/>
      <c r="FEV30" s="246"/>
      <c r="FEW30" s="246"/>
      <c r="FEX30" s="246"/>
      <c r="FEY30" s="245"/>
      <c r="FEZ30" s="246"/>
      <c r="FFA30" s="246"/>
      <c r="FFB30" s="246"/>
      <c r="FFC30" s="246"/>
      <c r="FFD30" s="245"/>
      <c r="FFE30" s="246"/>
      <c r="FFF30" s="246"/>
      <c r="FFG30" s="246"/>
      <c r="FFH30" s="246"/>
      <c r="FFI30" s="245"/>
      <c r="FFJ30" s="246"/>
      <c r="FFK30" s="246"/>
      <c r="FFL30" s="246"/>
      <c r="FFM30" s="246"/>
      <c r="FFN30" s="245"/>
      <c r="FFO30" s="246"/>
      <c r="FFP30" s="246"/>
      <c r="FFQ30" s="246"/>
      <c r="FFR30" s="246"/>
      <c r="FFS30" s="245"/>
      <c r="FFT30" s="246"/>
      <c r="FFU30" s="246"/>
      <c r="FFV30" s="246"/>
      <c r="FFW30" s="246"/>
      <c r="FFX30" s="245"/>
      <c r="FFY30" s="246"/>
      <c r="FFZ30" s="246"/>
      <c r="FGA30" s="246"/>
      <c r="FGB30" s="246"/>
      <c r="FGC30" s="245"/>
      <c r="FGD30" s="246"/>
      <c r="FGE30" s="246"/>
      <c r="FGF30" s="246"/>
      <c r="FGG30" s="246"/>
      <c r="FGH30" s="245"/>
      <c r="FGI30" s="246"/>
      <c r="FGJ30" s="246"/>
      <c r="FGK30" s="246"/>
      <c r="FGL30" s="246"/>
      <c r="FGM30" s="245"/>
      <c r="FGN30" s="246"/>
      <c r="FGO30" s="246"/>
      <c r="FGP30" s="246"/>
      <c r="FGQ30" s="246"/>
      <c r="FGR30" s="245"/>
      <c r="FGS30" s="246"/>
      <c r="FGT30" s="246"/>
      <c r="FGU30" s="246"/>
      <c r="FGV30" s="246"/>
      <c r="FGW30" s="245"/>
      <c r="FGX30" s="246"/>
      <c r="FGY30" s="246"/>
      <c r="FGZ30" s="246"/>
      <c r="FHA30" s="246"/>
      <c r="FHB30" s="245"/>
      <c r="FHC30" s="246"/>
      <c r="FHD30" s="246"/>
      <c r="FHE30" s="246"/>
      <c r="FHF30" s="246"/>
      <c r="FHG30" s="245"/>
      <c r="FHH30" s="246"/>
      <c r="FHI30" s="246"/>
      <c r="FHJ30" s="246"/>
      <c r="FHK30" s="246"/>
      <c r="FHL30" s="245"/>
      <c r="FHM30" s="246"/>
      <c r="FHN30" s="246"/>
      <c r="FHO30" s="246"/>
      <c r="FHP30" s="246"/>
      <c r="FHQ30" s="245"/>
      <c r="FHR30" s="246"/>
      <c r="FHS30" s="246"/>
      <c r="FHT30" s="246"/>
      <c r="FHU30" s="246"/>
      <c r="FHV30" s="245"/>
      <c r="FHW30" s="246"/>
      <c r="FHX30" s="246"/>
      <c r="FHY30" s="246"/>
      <c r="FHZ30" s="246"/>
      <c r="FIA30" s="245"/>
      <c r="FIB30" s="246"/>
      <c r="FIC30" s="246"/>
      <c r="FID30" s="246"/>
      <c r="FIE30" s="246"/>
      <c r="FIF30" s="245"/>
      <c r="FIG30" s="246"/>
      <c r="FIH30" s="246"/>
      <c r="FII30" s="246"/>
      <c r="FIJ30" s="246"/>
      <c r="FIK30" s="245"/>
      <c r="FIL30" s="246"/>
      <c r="FIM30" s="246"/>
      <c r="FIN30" s="246"/>
      <c r="FIO30" s="246"/>
      <c r="FIP30" s="245"/>
      <c r="FIQ30" s="246"/>
      <c r="FIR30" s="246"/>
      <c r="FIS30" s="246"/>
      <c r="FIT30" s="246"/>
      <c r="FIU30" s="245"/>
      <c r="FIV30" s="246"/>
      <c r="FIW30" s="246"/>
      <c r="FIX30" s="246"/>
      <c r="FIY30" s="246"/>
      <c r="FIZ30" s="245"/>
      <c r="FJA30" s="246"/>
      <c r="FJB30" s="246"/>
      <c r="FJC30" s="246"/>
      <c r="FJD30" s="246"/>
      <c r="FJE30" s="245"/>
      <c r="FJF30" s="246"/>
      <c r="FJG30" s="246"/>
      <c r="FJH30" s="246"/>
      <c r="FJI30" s="246"/>
      <c r="FJJ30" s="245"/>
      <c r="FJK30" s="246"/>
      <c r="FJL30" s="246"/>
      <c r="FJM30" s="246"/>
      <c r="FJN30" s="246"/>
      <c r="FJO30" s="245"/>
      <c r="FJP30" s="246"/>
      <c r="FJQ30" s="246"/>
      <c r="FJR30" s="246"/>
      <c r="FJS30" s="246"/>
      <c r="FJT30" s="245"/>
      <c r="FJU30" s="246"/>
      <c r="FJV30" s="246"/>
      <c r="FJW30" s="246"/>
      <c r="FJX30" s="246"/>
      <c r="FJY30" s="245"/>
      <c r="FJZ30" s="246"/>
      <c r="FKA30" s="246"/>
      <c r="FKB30" s="246"/>
      <c r="FKC30" s="246"/>
      <c r="FKD30" s="245"/>
      <c r="FKE30" s="246"/>
      <c r="FKF30" s="246"/>
      <c r="FKG30" s="246"/>
      <c r="FKH30" s="246"/>
      <c r="FKI30" s="245"/>
      <c r="FKJ30" s="246"/>
      <c r="FKK30" s="246"/>
      <c r="FKL30" s="246"/>
      <c r="FKM30" s="246"/>
      <c r="FKN30" s="245"/>
      <c r="FKO30" s="246"/>
      <c r="FKP30" s="246"/>
      <c r="FKQ30" s="246"/>
      <c r="FKR30" s="246"/>
      <c r="FKS30" s="245"/>
      <c r="FKT30" s="246"/>
      <c r="FKU30" s="246"/>
      <c r="FKV30" s="246"/>
      <c r="FKW30" s="246"/>
      <c r="FKX30" s="245"/>
      <c r="FKY30" s="246"/>
      <c r="FKZ30" s="246"/>
      <c r="FLA30" s="246"/>
      <c r="FLB30" s="246"/>
      <c r="FLC30" s="245"/>
      <c r="FLD30" s="246"/>
      <c r="FLE30" s="246"/>
      <c r="FLF30" s="246"/>
      <c r="FLG30" s="246"/>
      <c r="FLH30" s="245"/>
      <c r="FLI30" s="246"/>
      <c r="FLJ30" s="246"/>
      <c r="FLK30" s="246"/>
      <c r="FLL30" s="246"/>
      <c r="FLM30" s="245"/>
      <c r="FLN30" s="246"/>
      <c r="FLO30" s="246"/>
      <c r="FLP30" s="246"/>
      <c r="FLQ30" s="246"/>
      <c r="FLR30" s="245"/>
      <c r="FLS30" s="246"/>
      <c r="FLT30" s="246"/>
      <c r="FLU30" s="246"/>
      <c r="FLV30" s="246"/>
      <c r="FLW30" s="245"/>
      <c r="FLX30" s="246"/>
      <c r="FLY30" s="246"/>
      <c r="FLZ30" s="246"/>
      <c r="FMA30" s="246"/>
      <c r="FMB30" s="245"/>
      <c r="FMC30" s="246"/>
      <c r="FMD30" s="246"/>
      <c r="FME30" s="246"/>
      <c r="FMF30" s="246"/>
      <c r="FMG30" s="245"/>
      <c r="FMH30" s="246"/>
      <c r="FMI30" s="246"/>
      <c r="FMJ30" s="246"/>
      <c r="FMK30" s="246"/>
      <c r="FML30" s="245"/>
      <c r="FMM30" s="246"/>
      <c r="FMN30" s="246"/>
      <c r="FMO30" s="246"/>
      <c r="FMP30" s="246"/>
      <c r="FMQ30" s="245"/>
      <c r="FMR30" s="246"/>
      <c r="FMS30" s="246"/>
      <c r="FMT30" s="246"/>
      <c r="FMU30" s="246"/>
      <c r="FMV30" s="245"/>
      <c r="FMW30" s="246"/>
      <c r="FMX30" s="246"/>
      <c r="FMY30" s="246"/>
      <c r="FMZ30" s="246"/>
      <c r="FNA30" s="245"/>
      <c r="FNB30" s="246"/>
      <c r="FNC30" s="246"/>
      <c r="FND30" s="246"/>
      <c r="FNE30" s="246"/>
      <c r="FNF30" s="245"/>
      <c r="FNG30" s="246"/>
      <c r="FNH30" s="246"/>
      <c r="FNI30" s="246"/>
      <c r="FNJ30" s="246"/>
      <c r="FNK30" s="245"/>
      <c r="FNL30" s="246"/>
      <c r="FNM30" s="246"/>
      <c r="FNN30" s="246"/>
      <c r="FNO30" s="246"/>
      <c r="FNP30" s="245"/>
      <c r="FNQ30" s="246"/>
      <c r="FNR30" s="246"/>
      <c r="FNS30" s="246"/>
      <c r="FNT30" s="246"/>
      <c r="FNU30" s="245"/>
      <c r="FNV30" s="246"/>
      <c r="FNW30" s="246"/>
      <c r="FNX30" s="246"/>
      <c r="FNY30" s="246"/>
      <c r="FNZ30" s="245"/>
      <c r="FOA30" s="246"/>
      <c r="FOB30" s="246"/>
      <c r="FOC30" s="246"/>
      <c r="FOD30" s="246"/>
      <c r="FOE30" s="245"/>
      <c r="FOF30" s="246"/>
      <c r="FOG30" s="246"/>
      <c r="FOH30" s="246"/>
      <c r="FOI30" s="246"/>
      <c r="FOJ30" s="245"/>
      <c r="FOK30" s="246"/>
      <c r="FOL30" s="246"/>
      <c r="FOM30" s="246"/>
      <c r="FON30" s="246"/>
      <c r="FOO30" s="245"/>
      <c r="FOP30" s="246"/>
      <c r="FOQ30" s="246"/>
      <c r="FOR30" s="246"/>
      <c r="FOS30" s="246"/>
      <c r="FOT30" s="245"/>
      <c r="FOU30" s="246"/>
      <c r="FOV30" s="246"/>
      <c r="FOW30" s="246"/>
      <c r="FOX30" s="246"/>
      <c r="FOY30" s="245"/>
      <c r="FOZ30" s="246"/>
      <c r="FPA30" s="246"/>
      <c r="FPB30" s="246"/>
      <c r="FPC30" s="246"/>
      <c r="FPD30" s="245"/>
      <c r="FPE30" s="246"/>
      <c r="FPF30" s="246"/>
      <c r="FPG30" s="246"/>
      <c r="FPH30" s="246"/>
      <c r="FPI30" s="245"/>
      <c r="FPJ30" s="246"/>
      <c r="FPK30" s="246"/>
      <c r="FPL30" s="246"/>
      <c r="FPM30" s="246"/>
      <c r="FPN30" s="245"/>
      <c r="FPO30" s="246"/>
      <c r="FPP30" s="246"/>
      <c r="FPQ30" s="246"/>
      <c r="FPR30" s="246"/>
      <c r="FPS30" s="245"/>
      <c r="FPT30" s="246"/>
      <c r="FPU30" s="246"/>
      <c r="FPV30" s="246"/>
      <c r="FPW30" s="246"/>
      <c r="FPX30" s="245"/>
      <c r="FPY30" s="246"/>
      <c r="FPZ30" s="246"/>
      <c r="FQA30" s="246"/>
      <c r="FQB30" s="246"/>
      <c r="FQC30" s="245"/>
      <c r="FQD30" s="246"/>
      <c r="FQE30" s="246"/>
      <c r="FQF30" s="246"/>
      <c r="FQG30" s="246"/>
      <c r="FQH30" s="245"/>
      <c r="FQI30" s="246"/>
      <c r="FQJ30" s="246"/>
      <c r="FQK30" s="246"/>
      <c r="FQL30" s="246"/>
      <c r="FQM30" s="245"/>
      <c r="FQN30" s="246"/>
      <c r="FQO30" s="246"/>
      <c r="FQP30" s="246"/>
      <c r="FQQ30" s="246"/>
      <c r="FQR30" s="245"/>
      <c r="FQS30" s="246"/>
      <c r="FQT30" s="246"/>
      <c r="FQU30" s="246"/>
      <c r="FQV30" s="246"/>
      <c r="FQW30" s="245"/>
      <c r="FQX30" s="246"/>
      <c r="FQY30" s="246"/>
      <c r="FQZ30" s="246"/>
      <c r="FRA30" s="246"/>
      <c r="FRB30" s="245"/>
      <c r="FRC30" s="246"/>
      <c r="FRD30" s="246"/>
      <c r="FRE30" s="246"/>
      <c r="FRF30" s="246"/>
      <c r="FRG30" s="245"/>
      <c r="FRH30" s="246"/>
      <c r="FRI30" s="246"/>
      <c r="FRJ30" s="246"/>
      <c r="FRK30" s="246"/>
      <c r="FRL30" s="245"/>
      <c r="FRM30" s="246"/>
      <c r="FRN30" s="246"/>
      <c r="FRO30" s="246"/>
      <c r="FRP30" s="246"/>
      <c r="FRQ30" s="245"/>
      <c r="FRR30" s="246"/>
      <c r="FRS30" s="246"/>
      <c r="FRT30" s="246"/>
      <c r="FRU30" s="246"/>
      <c r="FRV30" s="245"/>
      <c r="FRW30" s="246"/>
      <c r="FRX30" s="246"/>
      <c r="FRY30" s="246"/>
      <c r="FRZ30" s="246"/>
      <c r="FSA30" s="245"/>
      <c r="FSB30" s="246"/>
      <c r="FSC30" s="246"/>
      <c r="FSD30" s="246"/>
      <c r="FSE30" s="246"/>
      <c r="FSF30" s="245"/>
      <c r="FSG30" s="246"/>
      <c r="FSH30" s="246"/>
      <c r="FSI30" s="246"/>
      <c r="FSJ30" s="246"/>
      <c r="FSK30" s="245"/>
      <c r="FSL30" s="246"/>
      <c r="FSM30" s="246"/>
      <c r="FSN30" s="246"/>
      <c r="FSO30" s="246"/>
      <c r="FSP30" s="245"/>
      <c r="FSQ30" s="246"/>
      <c r="FSR30" s="246"/>
      <c r="FSS30" s="246"/>
      <c r="FST30" s="246"/>
      <c r="FSU30" s="245"/>
      <c r="FSV30" s="246"/>
      <c r="FSW30" s="246"/>
      <c r="FSX30" s="246"/>
      <c r="FSY30" s="246"/>
      <c r="FSZ30" s="245"/>
      <c r="FTA30" s="246"/>
      <c r="FTB30" s="246"/>
      <c r="FTC30" s="246"/>
      <c r="FTD30" s="246"/>
      <c r="FTE30" s="245"/>
      <c r="FTF30" s="246"/>
      <c r="FTG30" s="246"/>
      <c r="FTH30" s="246"/>
      <c r="FTI30" s="246"/>
      <c r="FTJ30" s="245"/>
      <c r="FTK30" s="246"/>
      <c r="FTL30" s="246"/>
      <c r="FTM30" s="246"/>
      <c r="FTN30" s="246"/>
      <c r="FTO30" s="245"/>
      <c r="FTP30" s="246"/>
      <c r="FTQ30" s="246"/>
      <c r="FTR30" s="246"/>
      <c r="FTS30" s="246"/>
      <c r="FTT30" s="245"/>
      <c r="FTU30" s="246"/>
      <c r="FTV30" s="246"/>
      <c r="FTW30" s="246"/>
      <c r="FTX30" s="246"/>
      <c r="FTY30" s="245"/>
      <c r="FTZ30" s="246"/>
      <c r="FUA30" s="246"/>
      <c r="FUB30" s="246"/>
      <c r="FUC30" s="246"/>
      <c r="FUD30" s="245"/>
      <c r="FUE30" s="246"/>
      <c r="FUF30" s="246"/>
      <c r="FUG30" s="246"/>
      <c r="FUH30" s="246"/>
      <c r="FUI30" s="245"/>
      <c r="FUJ30" s="246"/>
      <c r="FUK30" s="246"/>
      <c r="FUL30" s="246"/>
      <c r="FUM30" s="246"/>
      <c r="FUN30" s="245"/>
      <c r="FUO30" s="246"/>
      <c r="FUP30" s="246"/>
      <c r="FUQ30" s="246"/>
      <c r="FUR30" s="246"/>
      <c r="FUS30" s="245"/>
      <c r="FUT30" s="246"/>
      <c r="FUU30" s="246"/>
      <c r="FUV30" s="246"/>
      <c r="FUW30" s="246"/>
      <c r="FUX30" s="245"/>
      <c r="FUY30" s="246"/>
      <c r="FUZ30" s="246"/>
      <c r="FVA30" s="246"/>
      <c r="FVB30" s="246"/>
      <c r="FVC30" s="245"/>
      <c r="FVD30" s="246"/>
      <c r="FVE30" s="246"/>
      <c r="FVF30" s="246"/>
      <c r="FVG30" s="246"/>
      <c r="FVH30" s="245"/>
      <c r="FVI30" s="246"/>
      <c r="FVJ30" s="246"/>
      <c r="FVK30" s="246"/>
      <c r="FVL30" s="246"/>
      <c r="FVM30" s="245"/>
      <c r="FVN30" s="246"/>
      <c r="FVO30" s="246"/>
      <c r="FVP30" s="246"/>
      <c r="FVQ30" s="246"/>
      <c r="FVR30" s="245"/>
      <c r="FVS30" s="246"/>
      <c r="FVT30" s="246"/>
      <c r="FVU30" s="246"/>
      <c r="FVV30" s="246"/>
      <c r="FVW30" s="245"/>
      <c r="FVX30" s="246"/>
      <c r="FVY30" s="246"/>
      <c r="FVZ30" s="246"/>
      <c r="FWA30" s="246"/>
      <c r="FWB30" s="245"/>
      <c r="FWC30" s="246"/>
      <c r="FWD30" s="246"/>
      <c r="FWE30" s="246"/>
      <c r="FWF30" s="246"/>
      <c r="FWG30" s="245"/>
      <c r="FWH30" s="246"/>
      <c r="FWI30" s="246"/>
      <c r="FWJ30" s="246"/>
      <c r="FWK30" s="246"/>
      <c r="FWL30" s="245"/>
      <c r="FWM30" s="246"/>
      <c r="FWN30" s="246"/>
      <c r="FWO30" s="246"/>
      <c r="FWP30" s="246"/>
      <c r="FWQ30" s="245"/>
      <c r="FWR30" s="246"/>
      <c r="FWS30" s="246"/>
      <c r="FWT30" s="246"/>
      <c r="FWU30" s="246"/>
      <c r="FWV30" s="245"/>
      <c r="FWW30" s="246"/>
      <c r="FWX30" s="246"/>
      <c r="FWY30" s="246"/>
      <c r="FWZ30" s="246"/>
      <c r="FXA30" s="245"/>
      <c r="FXB30" s="246"/>
      <c r="FXC30" s="246"/>
      <c r="FXD30" s="246"/>
      <c r="FXE30" s="246"/>
      <c r="FXF30" s="245"/>
      <c r="FXG30" s="246"/>
      <c r="FXH30" s="246"/>
      <c r="FXI30" s="246"/>
      <c r="FXJ30" s="246"/>
      <c r="FXK30" s="245"/>
      <c r="FXL30" s="246"/>
      <c r="FXM30" s="246"/>
      <c r="FXN30" s="246"/>
      <c r="FXO30" s="246"/>
      <c r="FXP30" s="245"/>
      <c r="FXQ30" s="246"/>
      <c r="FXR30" s="246"/>
      <c r="FXS30" s="246"/>
      <c r="FXT30" s="246"/>
      <c r="FXU30" s="245"/>
      <c r="FXV30" s="246"/>
      <c r="FXW30" s="246"/>
      <c r="FXX30" s="246"/>
      <c r="FXY30" s="246"/>
      <c r="FXZ30" s="245"/>
      <c r="FYA30" s="246"/>
      <c r="FYB30" s="246"/>
      <c r="FYC30" s="246"/>
      <c r="FYD30" s="246"/>
      <c r="FYE30" s="245"/>
      <c r="FYF30" s="246"/>
      <c r="FYG30" s="246"/>
      <c r="FYH30" s="246"/>
      <c r="FYI30" s="246"/>
      <c r="FYJ30" s="245"/>
      <c r="FYK30" s="246"/>
      <c r="FYL30" s="246"/>
      <c r="FYM30" s="246"/>
      <c r="FYN30" s="246"/>
      <c r="FYO30" s="245"/>
      <c r="FYP30" s="246"/>
      <c r="FYQ30" s="246"/>
      <c r="FYR30" s="246"/>
      <c r="FYS30" s="246"/>
      <c r="FYT30" s="245"/>
      <c r="FYU30" s="246"/>
      <c r="FYV30" s="246"/>
      <c r="FYW30" s="246"/>
      <c r="FYX30" s="246"/>
      <c r="FYY30" s="245"/>
      <c r="FYZ30" s="246"/>
      <c r="FZA30" s="246"/>
      <c r="FZB30" s="246"/>
      <c r="FZC30" s="246"/>
      <c r="FZD30" s="245"/>
      <c r="FZE30" s="246"/>
      <c r="FZF30" s="246"/>
      <c r="FZG30" s="246"/>
      <c r="FZH30" s="246"/>
      <c r="FZI30" s="245"/>
      <c r="FZJ30" s="246"/>
      <c r="FZK30" s="246"/>
      <c r="FZL30" s="246"/>
      <c r="FZM30" s="246"/>
      <c r="FZN30" s="245"/>
      <c r="FZO30" s="246"/>
      <c r="FZP30" s="246"/>
      <c r="FZQ30" s="246"/>
      <c r="FZR30" s="246"/>
      <c r="FZS30" s="245"/>
      <c r="FZT30" s="246"/>
      <c r="FZU30" s="246"/>
      <c r="FZV30" s="246"/>
      <c r="FZW30" s="246"/>
      <c r="FZX30" s="245"/>
      <c r="FZY30" s="246"/>
      <c r="FZZ30" s="246"/>
      <c r="GAA30" s="246"/>
      <c r="GAB30" s="246"/>
      <c r="GAC30" s="245"/>
      <c r="GAD30" s="246"/>
      <c r="GAE30" s="246"/>
      <c r="GAF30" s="246"/>
      <c r="GAG30" s="246"/>
      <c r="GAH30" s="245"/>
      <c r="GAI30" s="246"/>
      <c r="GAJ30" s="246"/>
      <c r="GAK30" s="246"/>
      <c r="GAL30" s="246"/>
      <c r="GAM30" s="245"/>
      <c r="GAN30" s="246"/>
      <c r="GAO30" s="246"/>
      <c r="GAP30" s="246"/>
      <c r="GAQ30" s="246"/>
      <c r="GAR30" s="245"/>
      <c r="GAS30" s="246"/>
      <c r="GAT30" s="246"/>
      <c r="GAU30" s="246"/>
      <c r="GAV30" s="246"/>
      <c r="GAW30" s="245"/>
      <c r="GAX30" s="246"/>
      <c r="GAY30" s="246"/>
      <c r="GAZ30" s="246"/>
      <c r="GBA30" s="246"/>
      <c r="GBB30" s="245"/>
      <c r="GBC30" s="246"/>
      <c r="GBD30" s="246"/>
      <c r="GBE30" s="246"/>
      <c r="GBF30" s="246"/>
      <c r="GBG30" s="245"/>
      <c r="GBH30" s="246"/>
      <c r="GBI30" s="246"/>
      <c r="GBJ30" s="246"/>
      <c r="GBK30" s="246"/>
      <c r="GBL30" s="245"/>
      <c r="GBM30" s="246"/>
      <c r="GBN30" s="246"/>
      <c r="GBO30" s="246"/>
      <c r="GBP30" s="246"/>
      <c r="GBQ30" s="245"/>
      <c r="GBR30" s="246"/>
      <c r="GBS30" s="246"/>
      <c r="GBT30" s="246"/>
      <c r="GBU30" s="246"/>
      <c r="GBV30" s="245"/>
      <c r="GBW30" s="246"/>
      <c r="GBX30" s="246"/>
      <c r="GBY30" s="246"/>
      <c r="GBZ30" s="246"/>
      <c r="GCA30" s="245"/>
      <c r="GCB30" s="246"/>
      <c r="GCC30" s="246"/>
      <c r="GCD30" s="246"/>
      <c r="GCE30" s="246"/>
      <c r="GCF30" s="245"/>
      <c r="GCG30" s="246"/>
      <c r="GCH30" s="246"/>
      <c r="GCI30" s="246"/>
      <c r="GCJ30" s="246"/>
      <c r="GCK30" s="245"/>
      <c r="GCL30" s="246"/>
      <c r="GCM30" s="246"/>
      <c r="GCN30" s="246"/>
      <c r="GCO30" s="246"/>
      <c r="GCP30" s="245"/>
      <c r="GCQ30" s="246"/>
      <c r="GCR30" s="246"/>
      <c r="GCS30" s="246"/>
      <c r="GCT30" s="246"/>
      <c r="GCU30" s="245"/>
      <c r="GCV30" s="246"/>
      <c r="GCW30" s="246"/>
      <c r="GCX30" s="246"/>
      <c r="GCY30" s="246"/>
      <c r="GCZ30" s="245"/>
      <c r="GDA30" s="246"/>
      <c r="GDB30" s="246"/>
      <c r="GDC30" s="246"/>
      <c r="GDD30" s="246"/>
      <c r="GDE30" s="245"/>
      <c r="GDF30" s="246"/>
      <c r="GDG30" s="246"/>
      <c r="GDH30" s="246"/>
      <c r="GDI30" s="246"/>
      <c r="GDJ30" s="245"/>
      <c r="GDK30" s="246"/>
      <c r="GDL30" s="246"/>
      <c r="GDM30" s="246"/>
      <c r="GDN30" s="246"/>
      <c r="GDO30" s="245"/>
      <c r="GDP30" s="246"/>
      <c r="GDQ30" s="246"/>
      <c r="GDR30" s="246"/>
      <c r="GDS30" s="246"/>
      <c r="GDT30" s="245"/>
      <c r="GDU30" s="246"/>
      <c r="GDV30" s="246"/>
      <c r="GDW30" s="246"/>
      <c r="GDX30" s="246"/>
      <c r="GDY30" s="245"/>
      <c r="GDZ30" s="246"/>
      <c r="GEA30" s="246"/>
      <c r="GEB30" s="246"/>
      <c r="GEC30" s="246"/>
      <c r="GED30" s="245"/>
      <c r="GEE30" s="246"/>
      <c r="GEF30" s="246"/>
      <c r="GEG30" s="246"/>
      <c r="GEH30" s="246"/>
      <c r="GEI30" s="245"/>
      <c r="GEJ30" s="246"/>
      <c r="GEK30" s="246"/>
      <c r="GEL30" s="246"/>
      <c r="GEM30" s="246"/>
      <c r="GEN30" s="245"/>
      <c r="GEO30" s="246"/>
      <c r="GEP30" s="246"/>
      <c r="GEQ30" s="246"/>
      <c r="GER30" s="246"/>
      <c r="GES30" s="245"/>
      <c r="GET30" s="246"/>
      <c r="GEU30" s="246"/>
      <c r="GEV30" s="246"/>
      <c r="GEW30" s="246"/>
      <c r="GEX30" s="245"/>
      <c r="GEY30" s="246"/>
      <c r="GEZ30" s="246"/>
      <c r="GFA30" s="246"/>
      <c r="GFB30" s="246"/>
      <c r="GFC30" s="245"/>
      <c r="GFD30" s="246"/>
      <c r="GFE30" s="246"/>
      <c r="GFF30" s="246"/>
      <c r="GFG30" s="246"/>
      <c r="GFH30" s="245"/>
      <c r="GFI30" s="246"/>
      <c r="GFJ30" s="246"/>
      <c r="GFK30" s="246"/>
      <c r="GFL30" s="246"/>
      <c r="GFM30" s="245"/>
      <c r="GFN30" s="246"/>
      <c r="GFO30" s="246"/>
      <c r="GFP30" s="246"/>
      <c r="GFQ30" s="246"/>
      <c r="GFR30" s="245"/>
      <c r="GFS30" s="246"/>
      <c r="GFT30" s="246"/>
      <c r="GFU30" s="246"/>
      <c r="GFV30" s="246"/>
      <c r="GFW30" s="245"/>
      <c r="GFX30" s="246"/>
      <c r="GFY30" s="246"/>
      <c r="GFZ30" s="246"/>
      <c r="GGA30" s="246"/>
      <c r="GGB30" s="245"/>
      <c r="GGC30" s="246"/>
      <c r="GGD30" s="246"/>
      <c r="GGE30" s="246"/>
      <c r="GGF30" s="246"/>
      <c r="GGG30" s="245"/>
      <c r="GGH30" s="246"/>
      <c r="GGI30" s="246"/>
      <c r="GGJ30" s="246"/>
      <c r="GGK30" s="246"/>
      <c r="GGL30" s="245"/>
      <c r="GGM30" s="246"/>
      <c r="GGN30" s="246"/>
      <c r="GGO30" s="246"/>
      <c r="GGP30" s="246"/>
      <c r="GGQ30" s="245"/>
      <c r="GGR30" s="246"/>
      <c r="GGS30" s="246"/>
      <c r="GGT30" s="246"/>
      <c r="GGU30" s="246"/>
      <c r="GGV30" s="245"/>
      <c r="GGW30" s="246"/>
      <c r="GGX30" s="246"/>
      <c r="GGY30" s="246"/>
      <c r="GGZ30" s="246"/>
      <c r="GHA30" s="245"/>
      <c r="GHB30" s="246"/>
      <c r="GHC30" s="246"/>
      <c r="GHD30" s="246"/>
      <c r="GHE30" s="246"/>
      <c r="GHF30" s="245"/>
      <c r="GHG30" s="246"/>
      <c r="GHH30" s="246"/>
      <c r="GHI30" s="246"/>
      <c r="GHJ30" s="246"/>
      <c r="GHK30" s="245"/>
      <c r="GHL30" s="246"/>
      <c r="GHM30" s="246"/>
      <c r="GHN30" s="246"/>
      <c r="GHO30" s="246"/>
      <c r="GHP30" s="245"/>
      <c r="GHQ30" s="246"/>
      <c r="GHR30" s="246"/>
      <c r="GHS30" s="246"/>
      <c r="GHT30" s="246"/>
      <c r="GHU30" s="245"/>
      <c r="GHV30" s="246"/>
      <c r="GHW30" s="246"/>
      <c r="GHX30" s="246"/>
      <c r="GHY30" s="246"/>
      <c r="GHZ30" s="245"/>
      <c r="GIA30" s="246"/>
      <c r="GIB30" s="246"/>
      <c r="GIC30" s="246"/>
      <c r="GID30" s="246"/>
      <c r="GIE30" s="245"/>
      <c r="GIF30" s="246"/>
      <c r="GIG30" s="246"/>
      <c r="GIH30" s="246"/>
      <c r="GII30" s="246"/>
      <c r="GIJ30" s="245"/>
      <c r="GIK30" s="246"/>
      <c r="GIL30" s="246"/>
      <c r="GIM30" s="246"/>
      <c r="GIN30" s="246"/>
      <c r="GIO30" s="245"/>
      <c r="GIP30" s="246"/>
      <c r="GIQ30" s="246"/>
      <c r="GIR30" s="246"/>
      <c r="GIS30" s="246"/>
      <c r="GIT30" s="245"/>
      <c r="GIU30" s="246"/>
      <c r="GIV30" s="246"/>
      <c r="GIW30" s="246"/>
      <c r="GIX30" s="246"/>
      <c r="GIY30" s="245"/>
      <c r="GIZ30" s="246"/>
      <c r="GJA30" s="246"/>
      <c r="GJB30" s="246"/>
      <c r="GJC30" s="246"/>
      <c r="GJD30" s="245"/>
      <c r="GJE30" s="246"/>
      <c r="GJF30" s="246"/>
      <c r="GJG30" s="246"/>
      <c r="GJH30" s="246"/>
      <c r="GJI30" s="245"/>
      <c r="GJJ30" s="246"/>
      <c r="GJK30" s="246"/>
      <c r="GJL30" s="246"/>
      <c r="GJM30" s="246"/>
      <c r="GJN30" s="245"/>
      <c r="GJO30" s="246"/>
      <c r="GJP30" s="246"/>
      <c r="GJQ30" s="246"/>
      <c r="GJR30" s="246"/>
      <c r="GJS30" s="245"/>
      <c r="GJT30" s="246"/>
      <c r="GJU30" s="246"/>
      <c r="GJV30" s="246"/>
      <c r="GJW30" s="246"/>
      <c r="GJX30" s="245"/>
      <c r="GJY30" s="246"/>
      <c r="GJZ30" s="246"/>
      <c r="GKA30" s="246"/>
      <c r="GKB30" s="246"/>
      <c r="GKC30" s="245"/>
      <c r="GKD30" s="246"/>
      <c r="GKE30" s="246"/>
      <c r="GKF30" s="246"/>
      <c r="GKG30" s="246"/>
      <c r="GKH30" s="245"/>
      <c r="GKI30" s="246"/>
      <c r="GKJ30" s="246"/>
      <c r="GKK30" s="246"/>
      <c r="GKL30" s="246"/>
      <c r="GKM30" s="245"/>
      <c r="GKN30" s="246"/>
      <c r="GKO30" s="246"/>
      <c r="GKP30" s="246"/>
      <c r="GKQ30" s="246"/>
      <c r="GKR30" s="245"/>
      <c r="GKS30" s="246"/>
      <c r="GKT30" s="246"/>
      <c r="GKU30" s="246"/>
      <c r="GKV30" s="246"/>
      <c r="GKW30" s="245"/>
      <c r="GKX30" s="246"/>
      <c r="GKY30" s="246"/>
      <c r="GKZ30" s="246"/>
      <c r="GLA30" s="246"/>
      <c r="GLB30" s="245"/>
      <c r="GLC30" s="246"/>
      <c r="GLD30" s="246"/>
      <c r="GLE30" s="246"/>
      <c r="GLF30" s="246"/>
      <c r="GLG30" s="245"/>
      <c r="GLH30" s="246"/>
      <c r="GLI30" s="246"/>
      <c r="GLJ30" s="246"/>
      <c r="GLK30" s="246"/>
      <c r="GLL30" s="245"/>
      <c r="GLM30" s="246"/>
      <c r="GLN30" s="246"/>
      <c r="GLO30" s="246"/>
      <c r="GLP30" s="246"/>
      <c r="GLQ30" s="245"/>
      <c r="GLR30" s="246"/>
      <c r="GLS30" s="246"/>
      <c r="GLT30" s="246"/>
      <c r="GLU30" s="246"/>
      <c r="GLV30" s="245"/>
      <c r="GLW30" s="246"/>
      <c r="GLX30" s="246"/>
      <c r="GLY30" s="246"/>
      <c r="GLZ30" s="246"/>
      <c r="GMA30" s="245"/>
      <c r="GMB30" s="246"/>
      <c r="GMC30" s="246"/>
      <c r="GMD30" s="246"/>
      <c r="GME30" s="246"/>
      <c r="GMF30" s="245"/>
      <c r="GMG30" s="246"/>
      <c r="GMH30" s="246"/>
      <c r="GMI30" s="246"/>
      <c r="GMJ30" s="246"/>
      <c r="GMK30" s="245"/>
      <c r="GML30" s="246"/>
      <c r="GMM30" s="246"/>
      <c r="GMN30" s="246"/>
      <c r="GMO30" s="246"/>
      <c r="GMP30" s="245"/>
      <c r="GMQ30" s="246"/>
      <c r="GMR30" s="246"/>
      <c r="GMS30" s="246"/>
      <c r="GMT30" s="246"/>
      <c r="GMU30" s="245"/>
      <c r="GMV30" s="246"/>
      <c r="GMW30" s="246"/>
      <c r="GMX30" s="246"/>
      <c r="GMY30" s="246"/>
      <c r="GMZ30" s="245"/>
      <c r="GNA30" s="246"/>
      <c r="GNB30" s="246"/>
      <c r="GNC30" s="246"/>
      <c r="GND30" s="246"/>
      <c r="GNE30" s="245"/>
      <c r="GNF30" s="246"/>
      <c r="GNG30" s="246"/>
      <c r="GNH30" s="246"/>
      <c r="GNI30" s="246"/>
      <c r="GNJ30" s="245"/>
      <c r="GNK30" s="246"/>
      <c r="GNL30" s="246"/>
      <c r="GNM30" s="246"/>
      <c r="GNN30" s="246"/>
      <c r="GNO30" s="245"/>
      <c r="GNP30" s="246"/>
      <c r="GNQ30" s="246"/>
      <c r="GNR30" s="246"/>
      <c r="GNS30" s="246"/>
      <c r="GNT30" s="245"/>
      <c r="GNU30" s="246"/>
      <c r="GNV30" s="246"/>
      <c r="GNW30" s="246"/>
      <c r="GNX30" s="246"/>
      <c r="GNY30" s="245"/>
      <c r="GNZ30" s="246"/>
      <c r="GOA30" s="246"/>
      <c r="GOB30" s="246"/>
      <c r="GOC30" s="246"/>
      <c r="GOD30" s="245"/>
      <c r="GOE30" s="246"/>
      <c r="GOF30" s="246"/>
      <c r="GOG30" s="246"/>
      <c r="GOH30" s="246"/>
      <c r="GOI30" s="245"/>
      <c r="GOJ30" s="246"/>
      <c r="GOK30" s="246"/>
      <c r="GOL30" s="246"/>
      <c r="GOM30" s="246"/>
      <c r="GON30" s="245"/>
      <c r="GOO30" s="246"/>
      <c r="GOP30" s="246"/>
      <c r="GOQ30" s="246"/>
      <c r="GOR30" s="246"/>
      <c r="GOS30" s="245"/>
      <c r="GOT30" s="246"/>
      <c r="GOU30" s="246"/>
      <c r="GOV30" s="246"/>
      <c r="GOW30" s="246"/>
      <c r="GOX30" s="245"/>
      <c r="GOY30" s="246"/>
      <c r="GOZ30" s="246"/>
      <c r="GPA30" s="246"/>
      <c r="GPB30" s="246"/>
      <c r="GPC30" s="245"/>
      <c r="GPD30" s="246"/>
      <c r="GPE30" s="246"/>
      <c r="GPF30" s="246"/>
      <c r="GPG30" s="246"/>
      <c r="GPH30" s="245"/>
      <c r="GPI30" s="246"/>
      <c r="GPJ30" s="246"/>
      <c r="GPK30" s="246"/>
      <c r="GPL30" s="246"/>
      <c r="GPM30" s="245"/>
      <c r="GPN30" s="246"/>
      <c r="GPO30" s="246"/>
      <c r="GPP30" s="246"/>
      <c r="GPQ30" s="246"/>
      <c r="GPR30" s="245"/>
      <c r="GPS30" s="246"/>
      <c r="GPT30" s="246"/>
      <c r="GPU30" s="246"/>
      <c r="GPV30" s="246"/>
      <c r="GPW30" s="245"/>
      <c r="GPX30" s="246"/>
      <c r="GPY30" s="246"/>
      <c r="GPZ30" s="246"/>
      <c r="GQA30" s="246"/>
      <c r="GQB30" s="245"/>
      <c r="GQC30" s="246"/>
      <c r="GQD30" s="246"/>
      <c r="GQE30" s="246"/>
      <c r="GQF30" s="246"/>
      <c r="GQG30" s="245"/>
      <c r="GQH30" s="246"/>
      <c r="GQI30" s="246"/>
      <c r="GQJ30" s="246"/>
      <c r="GQK30" s="246"/>
      <c r="GQL30" s="245"/>
      <c r="GQM30" s="246"/>
      <c r="GQN30" s="246"/>
      <c r="GQO30" s="246"/>
      <c r="GQP30" s="246"/>
      <c r="GQQ30" s="245"/>
      <c r="GQR30" s="246"/>
      <c r="GQS30" s="246"/>
      <c r="GQT30" s="246"/>
      <c r="GQU30" s="246"/>
      <c r="GQV30" s="245"/>
      <c r="GQW30" s="246"/>
      <c r="GQX30" s="246"/>
      <c r="GQY30" s="246"/>
      <c r="GQZ30" s="246"/>
      <c r="GRA30" s="245"/>
      <c r="GRB30" s="246"/>
      <c r="GRC30" s="246"/>
      <c r="GRD30" s="246"/>
      <c r="GRE30" s="246"/>
      <c r="GRF30" s="245"/>
      <c r="GRG30" s="246"/>
      <c r="GRH30" s="246"/>
      <c r="GRI30" s="246"/>
      <c r="GRJ30" s="246"/>
      <c r="GRK30" s="245"/>
      <c r="GRL30" s="246"/>
      <c r="GRM30" s="246"/>
      <c r="GRN30" s="246"/>
      <c r="GRO30" s="246"/>
      <c r="GRP30" s="245"/>
      <c r="GRQ30" s="246"/>
      <c r="GRR30" s="246"/>
      <c r="GRS30" s="246"/>
      <c r="GRT30" s="246"/>
      <c r="GRU30" s="245"/>
      <c r="GRV30" s="246"/>
      <c r="GRW30" s="246"/>
      <c r="GRX30" s="246"/>
      <c r="GRY30" s="246"/>
      <c r="GRZ30" s="245"/>
      <c r="GSA30" s="246"/>
      <c r="GSB30" s="246"/>
      <c r="GSC30" s="246"/>
      <c r="GSD30" s="246"/>
      <c r="GSE30" s="245"/>
      <c r="GSF30" s="246"/>
      <c r="GSG30" s="246"/>
      <c r="GSH30" s="246"/>
      <c r="GSI30" s="246"/>
      <c r="GSJ30" s="245"/>
      <c r="GSK30" s="246"/>
      <c r="GSL30" s="246"/>
      <c r="GSM30" s="246"/>
      <c r="GSN30" s="246"/>
      <c r="GSO30" s="245"/>
      <c r="GSP30" s="246"/>
      <c r="GSQ30" s="246"/>
      <c r="GSR30" s="246"/>
      <c r="GSS30" s="246"/>
      <c r="GST30" s="245"/>
      <c r="GSU30" s="246"/>
      <c r="GSV30" s="246"/>
      <c r="GSW30" s="246"/>
      <c r="GSX30" s="246"/>
      <c r="GSY30" s="245"/>
      <c r="GSZ30" s="246"/>
      <c r="GTA30" s="246"/>
      <c r="GTB30" s="246"/>
      <c r="GTC30" s="246"/>
      <c r="GTD30" s="245"/>
      <c r="GTE30" s="246"/>
      <c r="GTF30" s="246"/>
      <c r="GTG30" s="246"/>
      <c r="GTH30" s="246"/>
      <c r="GTI30" s="245"/>
      <c r="GTJ30" s="246"/>
      <c r="GTK30" s="246"/>
      <c r="GTL30" s="246"/>
      <c r="GTM30" s="246"/>
      <c r="GTN30" s="245"/>
      <c r="GTO30" s="246"/>
      <c r="GTP30" s="246"/>
      <c r="GTQ30" s="246"/>
      <c r="GTR30" s="246"/>
      <c r="GTS30" s="245"/>
      <c r="GTT30" s="246"/>
      <c r="GTU30" s="246"/>
      <c r="GTV30" s="246"/>
      <c r="GTW30" s="246"/>
      <c r="GTX30" s="245"/>
      <c r="GTY30" s="246"/>
      <c r="GTZ30" s="246"/>
      <c r="GUA30" s="246"/>
      <c r="GUB30" s="246"/>
      <c r="GUC30" s="245"/>
      <c r="GUD30" s="246"/>
      <c r="GUE30" s="246"/>
      <c r="GUF30" s="246"/>
      <c r="GUG30" s="246"/>
      <c r="GUH30" s="245"/>
      <c r="GUI30" s="246"/>
      <c r="GUJ30" s="246"/>
      <c r="GUK30" s="246"/>
      <c r="GUL30" s="246"/>
      <c r="GUM30" s="245"/>
      <c r="GUN30" s="246"/>
      <c r="GUO30" s="246"/>
      <c r="GUP30" s="246"/>
      <c r="GUQ30" s="246"/>
      <c r="GUR30" s="245"/>
      <c r="GUS30" s="246"/>
      <c r="GUT30" s="246"/>
      <c r="GUU30" s="246"/>
      <c r="GUV30" s="246"/>
      <c r="GUW30" s="245"/>
      <c r="GUX30" s="246"/>
      <c r="GUY30" s="246"/>
      <c r="GUZ30" s="246"/>
      <c r="GVA30" s="246"/>
      <c r="GVB30" s="245"/>
      <c r="GVC30" s="246"/>
      <c r="GVD30" s="246"/>
      <c r="GVE30" s="246"/>
      <c r="GVF30" s="246"/>
      <c r="GVG30" s="245"/>
      <c r="GVH30" s="246"/>
      <c r="GVI30" s="246"/>
      <c r="GVJ30" s="246"/>
      <c r="GVK30" s="246"/>
      <c r="GVL30" s="245"/>
      <c r="GVM30" s="246"/>
      <c r="GVN30" s="246"/>
      <c r="GVO30" s="246"/>
      <c r="GVP30" s="246"/>
      <c r="GVQ30" s="245"/>
      <c r="GVR30" s="246"/>
      <c r="GVS30" s="246"/>
      <c r="GVT30" s="246"/>
      <c r="GVU30" s="246"/>
      <c r="GVV30" s="245"/>
      <c r="GVW30" s="246"/>
      <c r="GVX30" s="246"/>
      <c r="GVY30" s="246"/>
      <c r="GVZ30" s="246"/>
      <c r="GWA30" s="245"/>
      <c r="GWB30" s="246"/>
      <c r="GWC30" s="246"/>
      <c r="GWD30" s="246"/>
      <c r="GWE30" s="246"/>
      <c r="GWF30" s="245"/>
      <c r="GWG30" s="246"/>
      <c r="GWH30" s="246"/>
      <c r="GWI30" s="246"/>
      <c r="GWJ30" s="246"/>
      <c r="GWK30" s="245"/>
      <c r="GWL30" s="246"/>
      <c r="GWM30" s="246"/>
      <c r="GWN30" s="246"/>
      <c r="GWO30" s="246"/>
      <c r="GWP30" s="245"/>
      <c r="GWQ30" s="246"/>
      <c r="GWR30" s="246"/>
      <c r="GWS30" s="246"/>
      <c r="GWT30" s="246"/>
      <c r="GWU30" s="245"/>
      <c r="GWV30" s="246"/>
      <c r="GWW30" s="246"/>
      <c r="GWX30" s="246"/>
      <c r="GWY30" s="246"/>
      <c r="GWZ30" s="245"/>
      <c r="GXA30" s="246"/>
      <c r="GXB30" s="246"/>
      <c r="GXC30" s="246"/>
      <c r="GXD30" s="246"/>
      <c r="GXE30" s="245"/>
      <c r="GXF30" s="246"/>
      <c r="GXG30" s="246"/>
      <c r="GXH30" s="246"/>
      <c r="GXI30" s="246"/>
      <c r="GXJ30" s="245"/>
      <c r="GXK30" s="246"/>
      <c r="GXL30" s="246"/>
      <c r="GXM30" s="246"/>
      <c r="GXN30" s="246"/>
      <c r="GXO30" s="245"/>
      <c r="GXP30" s="246"/>
      <c r="GXQ30" s="246"/>
      <c r="GXR30" s="246"/>
      <c r="GXS30" s="246"/>
      <c r="GXT30" s="245"/>
      <c r="GXU30" s="246"/>
      <c r="GXV30" s="246"/>
      <c r="GXW30" s="246"/>
      <c r="GXX30" s="246"/>
      <c r="GXY30" s="245"/>
      <c r="GXZ30" s="246"/>
      <c r="GYA30" s="246"/>
      <c r="GYB30" s="246"/>
      <c r="GYC30" s="246"/>
      <c r="GYD30" s="245"/>
      <c r="GYE30" s="246"/>
      <c r="GYF30" s="246"/>
      <c r="GYG30" s="246"/>
      <c r="GYH30" s="246"/>
      <c r="GYI30" s="245"/>
      <c r="GYJ30" s="246"/>
      <c r="GYK30" s="246"/>
      <c r="GYL30" s="246"/>
      <c r="GYM30" s="246"/>
      <c r="GYN30" s="245"/>
      <c r="GYO30" s="246"/>
      <c r="GYP30" s="246"/>
      <c r="GYQ30" s="246"/>
      <c r="GYR30" s="246"/>
      <c r="GYS30" s="245"/>
      <c r="GYT30" s="246"/>
      <c r="GYU30" s="246"/>
      <c r="GYV30" s="246"/>
      <c r="GYW30" s="246"/>
      <c r="GYX30" s="245"/>
      <c r="GYY30" s="246"/>
      <c r="GYZ30" s="246"/>
      <c r="GZA30" s="246"/>
      <c r="GZB30" s="246"/>
      <c r="GZC30" s="245"/>
      <c r="GZD30" s="246"/>
      <c r="GZE30" s="246"/>
      <c r="GZF30" s="246"/>
      <c r="GZG30" s="246"/>
      <c r="GZH30" s="245"/>
      <c r="GZI30" s="246"/>
      <c r="GZJ30" s="246"/>
      <c r="GZK30" s="246"/>
      <c r="GZL30" s="246"/>
      <c r="GZM30" s="245"/>
      <c r="GZN30" s="246"/>
      <c r="GZO30" s="246"/>
      <c r="GZP30" s="246"/>
      <c r="GZQ30" s="246"/>
      <c r="GZR30" s="245"/>
      <c r="GZS30" s="246"/>
      <c r="GZT30" s="246"/>
      <c r="GZU30" s="246"/>
      <c r="GZV30" s="246"/>
      <c r="GZW30" s="245"/>
      <c r="GZX30" s="246"/>
      <c r="GZY30" s="246"/>
      <c r="GZZ30" s="246"/>
      <c r="HAA30" s="246"/>
      <c r="HAB30" s="245"/>
      <c r="HAC30" s="246"/>
      <c r="HAD30" s="246"/>
      <c r="HAE30" s="246"/>
      <c r="HAF30" s="246"/>
      <c r="HAG30" s="245"/>
      <c r="HAH30" s="246"/>
      <c r="HAI30" s="246"/>
      <c r="HAJ30" s="246"/>
      <c r="HAK30" s="246"/>
      <c r="HAL30" s="245"/>
      <c r="HAM30" s="246"/>
      <c r="HAN30" s="246"/>
      <c r="HAO30" s="246"/>
      <c r="HAP30" s="246"/>
      <c r="HAQ30" s="245"/>
      <c r="HAR30" s="246"/>
      <c r="HAS30" s="246"/>
      <c r="HAT30" s="246"/>
      <c r="HAU30" s="246"/>
      <c r="HAV30" s="245"/>
      <c r="HAW30" s="246"/>
      <c r="HAX30" s="246"/>
      <c r="HAY30" s="246"/>
      <c r="HAZ30" s="246"/>
      <c r="HBA30" s="245"/>
      <c r="HBB30" s="246"/>
      <c r="HBC30" s="246"/>
      <c r="HBD30" s="246"/>
      <c r="HBE30" s="246"/>
      <c r="HBF30" s="245"/>
      <c r="HBG30" s="246"/>
      <c r="HBH30" s="246"/>
      <c r="HBI30" s="246"/>
      <c r="HBJ30" s="246"/>
      <c r="HBK30" s="245"/>
      <c r="HBL30" s="246"/>
      <c r="HBM30" s="246"/>
      <c r="HBN30" s="246"/>
      <c r="HBO30" s="246"/>
      <c r="HBP30" s="245"/>
      <c r="HBQ30" s="246"/>
      <c r="HBR30" s="246"/>
      <c r="HBS30" s="246"/>
      <c r="HBT30" s="246"/>
      <c r="HBU30" s="245"/>
      <c r="HBV30" s="246"/>
      <c r="HBW30" s="246"/>
      <c r="HBX30" s="246"/>
      <c r="HBY30" s="246"/>
      <c r="HBZ30" s="245"/>
      <c r="HCA30" s="246"/>
      <c r="HCB30" s="246"/>
      <c r="HCC30" s="246"/>
      <c r="HCD30" s="246"/>
      <c r="HCE30" s="245"/>
      <c r="HCF30" s="246"/>
      <c r="HCG30" s="246"/>
      <c r="HCH30" s="246"/>
      <c r="HCI30" s="246"/>
      <c r="HCJ30" s="245"/>
      <c r="HCK30" s="246"/>
      <c r="HCL30" s="246"/>
      <c r="HCM30" s="246"/>
      <c r="HCN30" s="246"/>
      <c r="HCO30" s="245"/>
      <c r="HCP30" s="246"/>
      <c r="HCQ30" s="246"/>
      <c r="HCR30" s="246"/>
      <c r="HCS30" s="246"/>
      <c r="HCT30" s="245"/>
      <c r="HCU30" s="246"/>
      <c r="HCV30" s="246"/>
      <c r="HCW30" s="246"/>
      <c r="HCX30" s="246"/>
      <c r="HCY30" s="245"/>
      <c r="HCZ30" s="246"/>
      <c r="HDA30" s="246"/>
      <c r="HDB30" s="246"/>
      <c r="HDC30" s="246"/>
      <c r="HDD30" s="245"/>
      <c r="HDE30" s="246"/>
      <c r="HDF30" s="246"/>
      <c r="HDG30" s="246"/>
      <c r="HDH30" s="246"/>
      <c r="HDI30" s="245"/>
      <c r="HDJ30" s="246"/>
      <c r="HDK30" s="246"/>
      <c r="HDL30" s="246"/>
      <c r="HDM30" s="246"/>
      <c r="HDN30" s="245"/>
      <c r="HDO30" s="246"/>
      <c r="HDP30" s="246"/>
      <c r="HDQ30" s="246"/>
      <c r="HDR30" s="246"/>
      <c r="HDS30" s="245"/>
      <c r="HDT30" s="246"/>
      <c r="HDU30" s="246"/>
      <c r="HDV30" s="246"/>
      <c r="HDW30" s="246"/>
      <c r="HDX30" s="245"/>
      <c r="HDY30" s="246"/>
      <c r="HDZ30" s="246"/>
      <c r="HEA30" s="246"/>
      <c r="HEB30" s="246"/>
      <c r="HEC30" s="245"/>
      <c r="HED30" s="246"/>
      <c r="HEE30" s="246"/>
      <c r="HEF30" s="246"/>
      <c r="HEG30" s="246"/>
      <c r="HEH30" s="245"/>
      <c r="HEI30" s="246"/>
      <c r="HEJ30" s="246"/>
      <c r="HEK30" s="246"/>
      <c r="HEL30" s="246"/>
      <c r="HEM30" s="245"/>
      <c r="HEN30" s="246"/>
      <c r="HEO30" s="246"/>
      <c r="HEP30" s="246"/>
      <c r="HEQ30" s="246"/>
      <c r="HER30" s="245"/>
      <c r="HES30" s="246"/>
      <c r="HET30" s="246"/>
      <c r="HEU30" s="246"/>
      <c r="HEV30" s="246"/>
      <c r="HEW30" s="245"/>
      <c r="HEX30" s="246"/>
      <c r="HEY30" s="246"/>
      <c r="HEZ30" s="246"/>
      <c r="HFA30" s="246"/>
      <c r="HFB30" s="245"/>
      <c r="HFC30" s="246"/>
      <c r="HFD30" s="246"/>
      <c r="HFE30" s="246"/>
      <c r="HFF30" s="246"/>
      <c r="HFG30" s="245"/>
      <c r="HFH30" s="246"/>
      <c r="HFI30" s="246"/>
      <c r="HFJ30" s="246"/>
      <c r="HFK30" s="246"/>
      <c r="HFL30" s="245"/>
      <c r="HFM30" s="246"/>
      <c r="HFN30" s="246"/>
      <c r="HFO30" s="246"/>
      <c r="HFP30" s="246"/>
      <c r="HFQ30" s="245"/>
      <c r="HFR30" s="246"/>
      <c r="HFS30" s="246"/>
      <c r="HFT30" s="246"/>
      <c r="HFU30" s="246"/>
      <c r="HFV30" s="245"/>
      <c r="HFW30" s="246"/>
      <c r="HFX30" s="246"/>
      <c r="HFY30" s="246"/>
      <c r="HFZ30" s="246"/>
      <c r="HGA30" s="245"/>
      <c r="HGB30" s="246"/>
      <c r="HGC30" s="246"/>
      <c r="HGD30" s="246"/>
      <c r="HGE30" s="246"/>
      <c r="HGF30" s="245"/>
      <c r="HGG30" s="246"/>
      <c r="HGH30" s="246"/>
      <c r="HGI30" s="246"/>
      <c r="HGJ30" s="246"/>
      <c r="HGK30" s="245"/>
      <c r="HGL30" s="246"/>
      <c r="HGM30" s="246"/>
      <c r="HGN30" s="246"/>
      <c r="HGO30" s="246"/>
      <c r="HGP30" s="245"/>
      <c r="HGQ30" s="246"/>
      <c r="HGR30" s="246"/>
      <c r="HGS30" s="246"/>
      <c r="HGT30" s="246"/>
      <c r="HGU30" s="245"/>
      <c r="HGV30" s="246"/>
      <c r="HGW30" s="246"/>
      <c r="HGX30" s="246"/>
      <c r="HGY30" s="246"/>
      <c r="HGZ30" s="245"/>
      <c r="HHA30" s="246"/>
      <c r="HHB30" s="246"/>
      <c r="HHC30" s="246"/>
      <c r="HHD30" s="246"/>
      <c r="HHE30" s="245"/>
      <c r="HHF30" s="246"/>
      <c r="HHG30" s="246"/>
      <c r="HHH30" s="246"/>
      <c r="HHI30" s="246"/>
      <c r="HHJ30" s="245"/>
      <c r="HHK30" s="246"/>
      <c r="HHL30" s="246"/>
      <c r="HHM30" s="246"/>
      <c r="HHN30" s="246"/>
      <c r="HHO30" s="245"/>
      <c r="HHP30" s="246"/>
      <c r="HHQ30" s="246"/>
      <c r="HHR30" s="246"/>
      <c r="HHS30" s="246"/>
      <c r="HHT30" s="245"/>
      <c r="HHU30" s="246"/>
      <c r="HHV30" s="246"/>
      <c r="HHW30" s="246"/>
      <c r="HHX30" s="246"/>
      <c r="HHY30" s="245"/>
      <c r="HHZ30" s="246"/>
      <c r="HIA30" s="246"/>
      <c r="HIB30" s="246"/>
      <c r="HIC30" s="246"/>
      <c r="HID30" s="245"/>
      <c r="HIE30" s="246"/>
      <c r="HIF30" s="246"/>
      <c r="HIG30" s="246"/>
      <c r="HIH30" s="246"/>
      <c r="HII30" s="245"/>
      <c r="HIJ30" s="246"/>
      <c r="HIK30" s="246"/>
      <c r="HIL30" s="246"/>
      <c r="HIM30" s="246"/>
      <c r="HIN30" s="245"/>
      <c r="HIO30" s="246"/>
      <c r="HIP30" s="246"/>
      <c r="HIQ30" s="246"/>
      <c r="HIR30" s="246"/>
      <c r="HIS30" s="245"/>
      <c r="HIT30" s="246"/>
      <c r="HIU30" s="246"/>
      <c r="HIV30" s="246"/>
      <c r="HIW30" s="246"/>
      <c r="HIX30" s="245"/>
      <c r="HIY30" s="246"/>
      <c r="HIZ30" s="246"/>
      <c r="HJA30" s="246"/>
      <c r="HJB30" s="246"/>
      <c r="HJC30" s="245"/>
      <c r="HJD30" s="246"/>
      <c r="HJE30" s="246"/>
      <c r="HJF30" s="246"/>
      <c r="HJG30" s="246"/>
      <c r="HJH30" s="245"/>
      <c r="HJI30" s="246"/>
      <c r="HJJ30" s="246"/>
      <c r="HJK30" s="246"/>
      <c r="HJL30" s="246"/>
      <c r="HJM30" s="245"/>
      <c r="HJN30" s="246"/>
      <c r="HJO30" s="246"/>
      <c r="HJP30" s="246"/>
      <c r="HJQ30" s="246"/>
      <c r="HJR30" s="245"/>
      <c r="HJS30" s="246"/>
      <c r="HJT30" s="246"/>
      <c r="HJU30" s="246"/>
      <c r="HJV30" s="246"/>
      <c r="HJW30" s="245"/>
      <c r="HJX30" s="246"/>
      <c r="HJY30" s="246"/>
      <c r="HJZ30" s="246"/>
      <c r="HKA30" s="246"/>
      <c r="HKB30" s="245"/>
      <c r="HKC30" s="246"/>
      <c r="HKD30" s="246"/>
      <c r="HKE30" s="246"/>
      <c r="HKF30" s="246"/>
      <c r="HKG30" s="245"/>
      <c r="HKH30" s="246"/>
      <c r="HKI30" s="246"/>
      <c r="HKJ30" s="246"/>
      <c r="HKK30" s="246"/>
      <c r="HKL30" s="245"/>
      <c r="HKM30" s="246"/>
      <c r="HKN30" s="246"/>
      <c r="HKO30" s="246"/>
      <c r="HKP30" s="246"/>
      <c r="HKQ30" s="245"/>
      <c r="HKR30" s="246"/>
      <c r="HKS30" s="246"/>
      <c r="HKT30" s="246"/>
      <c r="HKU30" s="246"/>
      <c r="HKV30" s="245"/>
      <c r="HKW30" s="246"/>
      <c r="HKX30" s="246"/>
      <c r="HKY30" s="246"/>
      <c r="HKZ30" s="246"/>
      <c r="HLA30" s="245"/>
      <c r="HLB30" s="246"/>
      <c r="HLC30" s="246"/>
      <c r="HLD30" s="246"/>
      <c r="HLE30" s="246"/>
      <c r="HLF30" s="245"/>
      <c r="HLG30" s="246"/>
      <c r="HLH30" s="246"/>
      <c r="HLI30" s="246"/>
      <c r="HLJ30" s="246"/>
      <c r="HLK30" s="245"/>
      <c r="HLL30" s="246"/>
      <c r="HLM30" s="246"/>
      <c r="HLN30" s="246"/>
      <c r="HLO30" s="246"/>
      <c r="HLP30" s="245"/>
      <c r="HLQ30" s="246"/>
      <c r="HLR30" s="246"/>
      <c r="HLS30" s="246"/>
      <c r="HLT30" s="246"/>
      <c r="HLU30" s="245"/>
      <c r="HLV30" s="246"/>
      <c r="HLW30" s="246"/>
      <c r="HLX30" s="246"/>
      <c r="HLY30" s="246"/>
      <c r="HLZ30" s="245"/>
      <c r="HMA30" s="246"/>
      <c r="HMB30" s="246"/>
      <c r="HMC30" s="246"/>
      <c r="HMD30" s="246"/>
      <c r="HME30" s="245"/>
      <c r="HMF30" s="246"/>
      <c r="HMG30" s="246"/>
      <c r="HMH30" s="246"/>
      <c r="HMI30" s="246"/>
      <c r="HMJ30" s="245"/>
      <c r="HMK30" s="246"/>
      <c r="HML30" s="246"/>
      <c r="HMM30" s="246"/>
      <c r="HMN30" s="246"/>
      <c r="HMO30" s="245"/>
      <c r="HMP30" s="246"/>
      <c r="HMQ30" s="246"/>
      <c r="HMR30" s="246"/>
      <c r="HMS30" s="246"/>
      <c r="HMT30" s="245"/>
      <c r="HMU30" s="246"/>
      <c r="HMV30" s="246"/>
      <c r="HMW30" s="246"/>
      <c r="HMX30" s="246"/>
      <c r="HMY30" s="245"/>
      <c r="HMZ30" s="246"/>
      <c r="HNA30" s="246"/>
      <c r="HNB30" s="246"/>
      <c r="HNC30" s="246"/>
      <c r="HND30" s="245"/>
      <c r="HNE30" s="246"/>
      <c r="HNF30" s="246"/>
      <c r="HNG30" s="246"/>
      <c r="HNH30" s="246"/>
      <c r="HNI30" s="245"/>
      <c r="HNJ30" s="246"/>
      <c r="HNK30" s="246"/>
      <c r="HNL30" s="246"/>
      <c r="HNM30" s="246"/>
      <c r="HNN30" s="245"/>
      <c r="HNO30" s="246"/>
      <c r="HNP30" s="246"/>
      <c r="HNQ30" s="246"/>
      <c r="HNR30" s="246"/>
      <c r="HNS30" s="245"/>
      <c r="HNT30" s="246"/>
      <c r="HNU30" s="246"/>
      <c r="HNV30" s="246"/>
      <c r="HNW30" s="246"/>
      <c r="HNX30" s="245"/>
      <c r="HNY30" s="246"/>
      <c r="HNZ30" s="246"/>
      <c r="HOA30" s="246"/>
      <c r="HOB30" s="246"/>
      <c r="HOC30" s="245"/>
      <c r="HOD30" s="246"/>
      <c r="HOE30" s="246"/>
      <c r="HOF30" s="246"/>
      <c r="HOG30" s="246"/>
      <c r="HOH30" s="245"/>
      <c r="HOI30" s="246"/>
      <c r="HOJ30" s="246"/>
      <c r="HOK30" s="246"/>
      <c r="HOL30" s="246"/>
      <c r="HOM30" s="245"/>
      <c r="HON30" s="246"/>
      <c r="HOO30" s="246"/>
      <c r="HOP30" s="246"/>
      <c r="HOQ30" s="246"/>
      <c r="HOR30" s="245"/>
      <c r="HOS30" s="246"/>
      <c r="HOT30" s="246"/>
      <c r="HOU30" s="246"/>
      <c r="HOV30" s="246"/>
      <c r="HOW30" s="245"/>
      <c r="HOX30" s="246"/>
      <c r="HOY30" s="246"/>
      <c r="HOZ30" s="246"/>
      <c r="HPA30" s="246"/>
      <c r="HPB30" s="245"/>
      <c r="HPC30" s="246"/>
      <c r="HPD30" s="246"/>
      <c r="HPE30" s="246"/>
      <c r="HPF30" s="246"/>
      <c r="HPG30" s="245"/>
      <c r="HPH30" s="246"/>
      <c r="HPI30" s="246"/>
      <c r="HPJ30" s="246"/>
      <c r="HPK30" s="246"/>
      <c r="HPL30" s="245"/>
      <c r="HPM30" s="246"/>
      <c r="HPN30" s="246"/>
      <c r="HPO30" s="246"/>
      <c r="HPP30" s="246"/>
      <c r="HPQ30" s="245"/>
      <c r="HPR30" s="246"/>
      <c r="HPS30" s="246"/>
      <c r="HPT30" s="246"/>
      <c r="HPU30" s="246"/>
      <c r="HPV30" s="245"/>
      <c r="HPW30" s="246"/>
      <c r="HPX30" s="246"/>
      <c r="HPY30" s="246"/>
      <c r="HPZ30" s="246"/>
      <c r="HQA30" s="245"/>
      <c r="HQB30" s="246"/>
      <c r="HQC30" s="246"/>
      <c r="HQD30" s="246"/>
      <c r="HQE30" s="246"/>
      <c r="HQF30" s="245"/>
      <c r="HQG30" s="246"/>
      <c r="HQH30" s="246"/>
      <c r="HQI30" s="246"/>
      <c r="HQJ30" s="246"/>
      <c r="HQK30" s="245"/>
      <c r="HQL30" s="246"/>
      <c r="HQM30" s="246"/>
      <c r="HQN30" s="246"/>
      <c r="HQO30" s="246"/>
      <c r="HQP30" s="245"/>
      <c r="HQQ30" s="246"/>
      <c r="HQR30" s="246"/>
      <c r="HQS30" s="246"/>
      <c r="HQT30" s="246"/>
      <c r="HQU30" s="245"/>
      <c r="HQV30" s="246"/>
      <c r="HQW30" s="246"/>
      <c r="HQX30" s="246"/>
      <c r="HQY30" s="246"/>
      <c r="HQZ30" s="245"/>
      <c r="HRA30" s="246"/>
      <c r="HRB30" s="246"/>
      <c r="HRC30" s="246"/>
      <c r="HRD30" s="246"/>
      <c r="HRE30" s="245"/>
      <c r="HRF30" s="246"/>
      <c r="HRG30" s="246"/>
      <c r="HRH30" s="246"/>
      <c r="HRI30" s="246"/>
      <c r="HRJ30" s="245"/>
      <c r="HRK30" s="246"/>
      <c r="HRL30" s="246"/>
      <c r="HRM30" s="246"/>
      <c r="HRN30" s="246"/>
      <c r="HRO30" s="245"/>
      <c r="HRP30" s="246"/>
      <c r="HRQ30" s="246"/>
      <c r="HRR30" s="246"/>
      <c r="HRS30" s="246"/>
      <c r="HRT30" s="245"/>
      <c r="HRU30" s="246"/>
      <c r="HRV30" s="246"/>
      <c r="HRW30" s="246"/>
      <c r="HRX30" s="246"/>
      <c r="HRY30" s="245"/>
      <c r="HRZ30" s="246"/>
      <c r="HSA30" s="246"/>
      <c r="HSB30" s="246"/>
      <c r="HSC30" s="246"/>
      <c r="HSD30" s="245"/>
      <c r="HSE30" s="246"/>
      <c r="HSF30" s="246"/>
      <c r="HSG30" s="246"/>
      <c r="HSH30" s="246"/>
      <c r="HSI30" s="245"/>
      <c r="HSJ30" s="246"/>
      <c r="HSK30" s="246"/>
      <c r="HSL30" s="246"/>
      <c r="HSM30" s="246"/>
      <c r="HSN30" s="245"/>
      <c r="HSO30" s="246"/>
      <c r="HSP30" s="246"/>
      <c r="HSQ30" s="246"/>
      <c r="HSR30" s="246"/>
      <c r="HSS30" s="245"/>
      <c r="HST30" s="246"/>
      <c r="HSU30" s="246"/>
      <c r="HSV30" s="246"/>
      <c r="HSW30" s="246"/>
      <c r="HSX30" s="245"/>
      <c r="HSY30" s="246"/>
      <c r="HSZ30" s="246"/>
      <c r="HTA30" s="246"/>
      <c r="HTB30" s="246"/>
      <c r="HTC30" s="245"/>
      <c r="HTD30" s="246"/>
      <c r="HTE30" s="246"/>
      <c r="HTF30" s="246"/>
      <c r="HTG30" s="246"/>
      <c r="HTH30" s="245"/>
      <c r="HTI30" s="246"/>
      <c r="HTJ30" s="246"/>
      <c r="HTK30" s="246"/>
      <c r="HTL30" s="246"/>
      <c r="HTM30" s="245"/>
      <c r="HTN30" s="246"/>
      <c r="HTO30" s="246"/>
      <c r="HTP30" s="246"/>
      <c r="HTQ30" s="246"/>
      <c r="HTR30" s="245"/>
      <c r="HTS30" s="246"/>
      <c r="HTT30" s="246"/>
      <c r="HTU30" s="246"/>
      <c r="HTV30" s="246"/>
      <c r="HTW30" s="245"/>
      <c r="HTX30" s="246"/>
      <c r="HTY30" s="246"/>
      <c r="HTZ30" s="246"/>
      <c r="HUA30" s="246"/>
      <c r="HUB30" s="245"/>
      <c r="HUC30" s="246"/>
      <c r="HUD30" s="246"/>
      <c r="HUE30" s="246"/>
      <c r="HUF30" s="246"/>
      <c r="HUG30" s="245"/>
      <c r="HUH30" s="246"/>
      <c r="HUI30" s="246"/>
      <c r="HUJ30" s="246"/>
      <c r="HUK30" s="246"/>
      <c r="HUL30" s="245"/>
      <c r="HUM30" s="246"/>
      <c r="HUN30" s="246"/>
      <c r="HUO30" s="246"/>
      <c r="HUP30" s="246"/>
      <c r="HUQ30" s="245"/>
      <c r="HUR30" s="246"/>
      <c r="HUS30" s="246"/>
      <c r="HUT30" s="246"/>
      <c r="HUU30" s="246"/>
      <c r="HUV30" s="245"/>
      <c r="HUW30" s="246"/>
      <c r="HUX30" s="246"/>
      <c r="HUY30" s="246"/>
      <c r="HUZ30" s="246"/>
      <c r="HVA30" s="245"/>
      <c r="HVB30" s="246"/>
      <c r="HVC30" s="246"/>
      <c r="HVD30" s="246"/>
      <c r="HVE30" s="246"/>
      <c r="HVF30" s="245"/>
      <c r="HVG30" s="246"/>
      <c r="HVH30" s="246"/>
      <c r="HVI30" s="246"/>
      <c r="HVJ30" s="246"/>
      <c r="HVK30" s="245"/>
      <c r="HVL30" s="246"/>
      <c r="HVM30" s="246"/>
      <c r="HVN30" s="246"/>
      <c r="HVO30" s="246"/>
      <c r="HVP30" s="245"/>
      <c r="HVQ30" s="246"/>
      <c r="HVR30" s="246"/>
      <c r="HVS30" s="246"/>
      <c r="HVT30" s="246"/>
      <c r="HVU30" s="245"/>
      <c r="HVV30" s="246"/>
      <c r="HVW30" s="246"/>
      <c r="HVX30" s="246"/>
      <c r="HVY30" s="246"/>
      <c r="HVZ30" s="245"/>
      <c r="HWA30" s="246"/>
      <c r="HWB30" s="246"/>
      <c r="HWC30" s="246"/>
      <c r="HWD30" s="246"/>
      <c r="HWE30" s="245"/>
      <c r="HWF30" s="246"/>
      <c r="HWG30" s="246"/>
      <c r="HWH30" s="246"/>
      <c r="HWI30" s="246"/>
      <c r="HWJ30" s="245"/>
      <c r="HWK30" s="246"/>
      <c r="HWL30" s="246"/>
      <c r="HWM30" s="246"/>
      <c r="HWN30" s="246"/>
      <c r="HWO30" s="245"/>
      <c r="HWP30" s="246"/>
      <c r="HWQ30" s="246"/>
      <c r="HWR30" s="246"/>
      <c r="HWS30" s="246"/>
      <c r="HWT30" s="245"/>
      <c r="HWU30" s="246"/>
      <c r="HWV30" s="246"/>
      <c r="HWW30" s="246"/>
      <c r="HWX30" s="246"/>
      <c r="HWY30" s="245"/>
      <c r="HWZ30" s="246"/>
      <c r="HXA30" s="246"/>
      <c r="HXB30" s="246"/>
      <c r="HXC30" s="246"/>
      <c r="HXD30" s="245"/>
      <c r="HXE30" s="246"/>
      <c r="HXF30" s="246"/>
      <c r="HXG30" s="246"/>
      <c r="HXH30" s="246"/>
      <c r="HXI30" s="245"/>
      <c r="HXJ30" s="246"/>
      <c r="HXK30" s="246"/>
      <c r="HXL30" s="246"/>
      <c r="HXM30" s="246"/>
      <c r="HXN30" s="245"/>
      <c r="HXO30" s="246"/>
      <c r="HXP30" s="246"/>
      <c r="HXQ30" s="246"/>
      <c r="HXR30" s="246"/>
      <c r="HXS30" s="245"/>
      <c r="HXT30" s="246"/>
      <c r="HXU30" s="246"/>
      <c r="HXV30" s="246"/>
      <c r="HXW30" s="246"/>
      <c r="HXX30" s="245"/>
      <c r="HXY30" s="246"/>
      <c r="HXZ30" s="246"/>
      <c r="HYA30" s="246"/>
      <c r="HYB30" s="246"/>
      <c r="HYC30" s="245"/>
      <c r="HYD30" s="246"/>
      <c r="HYE30" s="246"/>
      <c r="HYF30" s="246"/>
      <c r="HYG30" s="246"/>
      <c r="HYH30" s="245"/>
      <c r="HYI30" s="246"/>
      <c r="HYJ30" s="246"/>
      <c r="HYK30" s="246"/>
      <c r="HYL30" s="246"/>
      <c r="HYM30" s="245"/>
      <c r="HYN30" s="246"/>
      <c r="HYO30" s="246"/>
      <c r="HYP30" s="246"/>
      <c r="HYQ30" s="246"/>
      <c r="HYR30" s="245"/>
      <c r="HYS30" s="246"/>
      <c r="HYT30" s="246"/>
      <c r="HYU30" s="246"/>
      <c r="HYV30" s="246"/>
      <c r="HYW30" s="245"/>
      <c r="HYX30" s="246"/>
      <c r="HYY30" s="246"/>
      <c r="HYZ30" s="246"/>
      <c r="HZA30" s="246"/>
      <c r="HZB30" s="245"/>
      <c r="HZC30" s="246"/>
      <c r="HZD30" s="246"/>
      <c r="HZE30" s="246"/>
      <c r="HZF30" s="246"/>
      <c r="HZG30" s="245"/>
      <c r="HZH30" s="246"/>
      <c r="HZI30" s="246"/>
      <c r="HZJ30" s="246"/>
      <c r="HZK30" s="246"/>
      <c r="HZL30" s="245"/>
      <c r="HZM30" s="246"/>
      <c r="HZN30" s="246"/>
      <c r="HZO30" s="246"/>
      <c r="HZP30" s="246"/>
      <c r="HZQ30" s="245"/>
      <c r="HZR30" s="246"/>
      <c r="HZS30" s="246"/>
      <c r="HZT30" s="246"/>
      <c r="HZU30" s="246"/>
      <c r="HZV30" s="245"/>
      <c r="HZW30" s="246"/>
      <c r="HZX30" s="246"/>
      <c r="HZY30" s="246"/>
      <c r="HZZ30" s="246"/>
      <c r="IAA30" s="245"/>
      <c r="IAB30" s="246"/>
      <c r="IAC30" s="246"/>
      <c r="IAD30" s="246"/>
      <c r="IAE30" s="246"/>
      <c r="IAF30" s="245"/>
      <c r="IAG30" s="246"/>
      <c r="IAH30" s="246"/>
      <c r="IAI30" s="246"/>
      <c r="IAJ30" s="246"/>
      <c r="IAK30" s="245"/>
      <c r="IAL30" s="246"/>
      <c r="IAM30" s="246"/>
      <c r="IAN30" s="246"/>
      <c r="IAO30" s="246"/>
      <c r="IAP30" s="245"/>
      <c r="IAQ30" s="246"/>
      <c r="IAR30" s="246"/>
      <c r="IAS30" s="246"/>
      <c r="IAT30" s="246"/>
      <c r="IAU30" s="245"/>
      <c r="IAV30" s="246"/>
      <c r="IAW30" s="246"/>
      <c r="IAX30" s="246"/>
      <c r="IAY30" s="246"/>
      <c r="IAZ30" s="245"/>
      <c r="IBA30" s="246"/>
      <c r="IBB30" s="246"/>
      <c r="IBC30" s="246"/>
      <c r="IBD30" s="246"/>
      <c r="IBE30" s="245"/>
      <c r="IBF30" s="246"/>
      <c r="IBG30" s="246"/>
      <c r="IBH30" s="246"/>
      <c r="IBI30" s="246"/>
      <c r="IBJ30" s="245"/>
      <c r="IBK30" s="246"/>
      <c r="IBL30" s="246"/>
      <c r="IBM30" s="246"/>
      <c r="IBN30" s="246"/>
      <c r="IBO30" s="245"/>
      <c r="IBP30" s="246"/>
      <c r="IBQ30" s="246"/>
      <c r="IBR30" s="246"/>
      <c r="IBS30" s="246"/>
      <c r="IBT30" s="245"/>
      <c r="IBU30" s="246"/>
      <c r="IBV30" s="246"/>
      <c r="IBW30" s="246"/>
      <c r="IBX30" s="246"/>
      <c r="IBY30" s="245"/>
      <c r="IBZ30" s="246"/>
      <c r="ICA30" s="246"/>
      <c r="ICB30" s="246"/>
      <c r="ICC30" s="246"/>
      <c r="ICD30" s="245"/>
      <c r="ICE30" s="246"/>
      <c r="ICF30" s="246"/>
      <c r="ICG30" s="246"/>
      <c r="ICH30" s="246"/>
      <c r="ICI30" s="245"/>
      <c r="ICJ30" s="246"/>
      <c r="ICK30" s="246"/>
      <c r="ICL30" s="246"/>
      <c r="ICM30" s="246"/>
      <c r="ICN30" s="245"/>
      <c r="ICO30" s="246"/>
      <c r="ICP30" s="246"/>
      <c r="ICQ30" s="246"/>
      <c r="ICR30" s="246"/>
      <c r="ICS30" s="245"/>
      <c r="ICT30" s="246"/>
      <c r="ICU30" s="246"/>
      <c r="ICV30" s="246"/>
      <c r="ICW30" s="246"/>
      <c r="ICX30" s="245"/>
      <c r="ICY30" s="246"/>
      <c r="ICZ30" s="246"/>
      <c r="IDA30" s="246"/>
      <c r="IDB30" s="246"/>
      <c r="IDC30" s="245"/>
      <c r="IDD30" s="246"/>
      <c r="IDE30" s="246"/>
      <c r="IDF30" s="246"/>
      <c r="IDG30" s="246"/>
      <c r="IDH30" s="245"/>
      <c r="IDI30" s="246"/>
      <c r="IDJ30" s="246"/>
      <c r="IDK30" s="246"/>
      <c r="IDL30" s="246"/>
      <c r="IDM30" s="245"/>
      <c r="IDN30" s="246"/>
      <c r="IDO30" s="246"/>
      <c r="IDP30" s="246"/>
      <c r="IDQ30" s="246"/>
      <c r="IDR30" s="245"/>
      <c r="IDS30" s="246"/>
      <c r="IDT30" s="246"/>
      <c r="IDU30" s="246"/>
      <c r="IDV30" s="246"/>
      <c r="IDW30" s="245"/>
      <c r="IDX30" s="246"/>
      <c r="IDY30" s="246"/>
      <c r="IDZ30" s="246"/>
      <c r="IEA30" s="246"/>
      <c r="IEB30" s="245"/>
      <c r="IEC30" s="246"/>
      <c r="IED30" s="246"/>
      <c r="IEE30" s="246"/>
      <c r="IEF30" s="246"/>
      <c r="IEG30" s="245"/>
      <c r="IEH30" s="246"/>
      <c r="IEI30" s="246"/>
      <c r="IEJ30" s="246"/>
      <c r="IEK30" s="246"/>
      <c r="IEL30" s="245"/>
      <c r="IEM30" s="246"/>
      <c r="IEN30" s="246"/>
      <c r="IEO30" s="246"/>
      <c r="IEP30" s="246"/>
      <c r="IEQ30" s="245"/>
      <c r="IER30" s="246"/>
      <c r="IES30" s="246"/>
      <c r="IET30" s="246"/>
      <c r="IEU30" s="246"/>
      <c r="IEV30" s="245"/>
      <c r="IEW30" s="246"/>
      <c r="IEX30" s="246"/>
      <c r="IEY30" s="246"/>
      <c r="IEZ30" s="246"/>
      <c r="IFA30" s="245"/>
      <c r="IFB30" s="246"/>
      <c r="IFC30" s="246"/>
      <c r="IFD30" s="246"/>
      <c r="IFE30" s="246"/>
      <c r="IFF30" s="245"/>
      <c r="IFG30" s="246"/>
      <c r="IFH30" s="246"/>
      <c r="IFI30" s="246"/>
      <c r="IFJ30" s="246"/>
      <c r="IFK30" s="245"/>
      <c r="IFL30" s="246"/>
      <c r="IFM30" s="246"/>
      <c r="IFN30" s="246"/>
      <c r="IFO30" s="246"/>
      <c r="IFP30" s="245"/>
      <c r="IFQ30" s="246"/>
      <c r="IFR30" s="246"/>
      <c r="IFS30" s="246"/>
      <c r="IFT30" s="246"/>
      <c r="IFU30" s="245"/>
      <c r="IFV30" s="246"/>
      <c r="IFW30" s="246"/>
      <c r="IFX30" s="246"/>
      <c r="IFY30" s="246"/>
      <c r="IFZ30" s="245"/>
      <c r="IGA30" s="246"/>
      <c r="IGB30" s="246"/>
      <c r="IGC30" s="246"/>
      <c r="IGD30" s="246"/>
      <c r="IGE30" s="245"/>
      <c r="IGF30" s="246"/>
      <c r="IGG30" s="246"/>
      <c r="IGH30" s="246"/>
      <c r="IGI30" s="246"/>
      <c r="IGJ30" s="245"/>
      <c r="IGK30" s="246"/>
      <c r="IGL30" s="246"/>
      <c r="IGM30" s="246"/>
      <c r="IGN30" s="246"/>
      <c r="IGO30" s="245"/>
      <c r="IGP30" s="246"/>
      <c r="IGQ30" s="246"/>
      <c r="IGR30" s="246"/>
      <c r="IGS30" s="246"/>
      <c r="IGT30" s="245"/>
      <c r="IGU30" s="246"/>
      <c r="IGV30" s="246"/>
      <c r="IGW30" s="246"/>
      <c r="IGX30" s="246"/>
      <c r="IGY30" s="245"/>
      <c r="IGZ30" s="246"/>
      <c r="IHA30" s="246"/>
      <c r="IHB30" s="246"/>
      <c r="IHC30" s="246"/>
      <c r="IHD30" s="245"/>
      <c r="IHE30" s="246"/>
      <c r="IHF30" s="246"/>
      <c r="IHG30" s="246"/>
      <c r="IHH30" s="246"/>
      <c r="IHI30" s="245"/>
      <c r="IHJ30" s="246"/>
      <c r="IHK30" s="246"/>
      <c r="IHL30" s="246"/>
      <c r="IHM30" s="246"/>
      <c r="IHN30" s="245"/>
      <c r="IHO30" s="246"/>
      <c r="IHP30" s="246"/>
      <c r="IHQ30" s="246"/>
      <c r="IHR30" s="246"/>
      <c r="IHS30" s="245"/>
      <c r="IHT30" s="246"/>
      <c r="IHU30" s="246"/>
      <c r="IHV30" s="246"/>
      <c r="IHW30" s="246"/>
      <c r="IHX30" s="245"/>
      <c r="IHY30" s="246"/>
      <c r="IHZ30" s="246"/>
      <c r="IIA30" s="246"/>
      <c r="IIB30" s="246"/>
      <c r="IIC30" s="245"/>
      <c r="IID30" s="246"/>
      <c r="IIE30" s="246"/>
      <c r="IIF30" s="246"/>
      <c r="IIG30" s="246"/>
      <c r="IIH30" s="245"/>
      <c r="III30" s="246"/>
      <c r="IIJ30" s="246"/>
      <c r="IIK30" s="246"/>
      <c r="IIL30" s="246"/>
      <c r="IIM30" s="245"/>
      <c r="IIN30" s="246"/>
      <c r="IIO30" s="246"/>
      <c r="IIP30" s="246"/>
      <c r="IIQ30" s="246"/>
      <c r="IIR30" s="245"/>
      <c r="IIS30" s="246"/>
      <c r="IIT30" s="246"/>
      <c r="IIU30" s="246"/>
      <c r="IIV30" s="246"/>
      <c r="IIW30" s="245"/>
      <c r="IIX30" s="246"/>
      <c r="IIY30" s="246"/>
      <c r="IIZ30" s="246"/>
      <c r="IJA30" s="246"/>
      <c r="IJB30" s="245"/>
      <c r="IJC30" s="246"/>
      <c r="IJD30" s="246"/>
      <c r="IJE30" s="246"/>
      <c r="IJF30" s="246"/>
      <c r="IJG30" s="245"/>
      <c r="IJH30" s="246"/>
      <c r="IJI30" s="246"/>
      <c r="IJJ30" s="246"/>
      <c r="IJK30" s="246"/>
      <c r="IJL30" s="245"/>
      <c r="IJM30" s="246"/>
      <c r="IJN30" s="246"/>
      <c r="IJO30" s="246"/>
      <c r="IJP30" s="246"/>
      <c r="IJQ30" s="245"/>
      <c r="IJR30" s="246"/>
      <c r="IJS30" s="246"/>
      <c r="IJT30" s="246"/>
      <c r="IJU30" s="246"/>
      <c r="IJV30" s="245"/>
      <c r="IJW30" s="246"/>
      <c r="IJX30" s="246"/>
      <c r="IJY30" s="246"/>
      <c r="IJZ30" s="246"/>
      <c r="IKA30" s="245"/>
      <c r="IKB30" s="246"/>
      <c r="IKC30" s="246"/>
      <c r="IKD30" s="246"/>
      <c r="IKE30" s="246"/>
      <c r="IKF30" s="245"/>
      <c r="IKG30" s="246"/>
      <c r="IKH30" s="246"/>
      <c r="IKI30" s="246"/>
      <c r="IKJ30" s="246"/>
      <c r="IKK30" s="245"/>
      <c r="IKL30" s="246"/>
      <c r="IKM30" s="246"/>
      <c r="IKN30" s="246"/>
      <c r="IKO30" s="246"/>
      <c r="IKP30" s="245"/>
      <c r="IKQ30" s="246"/>
      <c r="IKR30" s="246"/>
      <c r="IKS30" s="246"/>
      <c r="IKT30" s="246"/>
      <c r="IKU30" s="245"/>
      <c r="IKV30" s="246"/>
      <c r="IKW30" s="246"/>
      <c r="IKX30" s="246"/>
      <c r="IKY30" s="246"/>
      <c r="IKZ30" s="245"/>
      <c r="ILA30" s="246"/>
      <c r="ILB30" s="246"/>
      <c r="ILC30" s="246"/>
      <c r="ILD30" s="246"/>
      <c r="ILE30" s="245"/>
      <c r="ILF30" s="246"/>
      <c r="ILG30" s="246"/>
      <c r="ILH30" s="246"/>
      <c r="ILI30" s="246"/>
      <c r="ILJ30" s="245"/>
      <c r="ILK30" s="246"/>
      <c r="ILL30" s="246"/>
      <c r="ILM30" s="246"/>
      <c r="ILN30" s="246"/>
      <c r="ILO30" s="245"/>
      <c r="ILP30" s="246"/>
      <c r="ILQ30" s="246"/>
      <c r="ILR30" s="246"/>
      <c r="ILS30" s="246"/>
      <c r="ILT30" s="245"/>
      <c r="ILU30" s="246"/>
      <c r="ILV30" s="246"/>
      <c r="ILW30" s="246"/>
      <c r="ILX30" s="246"/>
      <c r="ILY30" s="245"/>
      <c r="ILZ30" s="246"/>
      <c r="IMA30" s="246"/>
      <c r="IMB30" s="246"/>
      <c r="IMC30" s="246"/>
      <c r="IMD30" s="245"/>
      <c r="IME30" s="246"/>
      <c r="IMF30" s="246"/>
      <c r="IMG30" s="246"/>
      <c r="IMH30" s="246"/>
      <c r="IMI30" s="245"/>
      <c r="IMJ30" s="246"/>
      <c r="IMK30" s="246"/>
      <c r="IML30" s="246"/>
      <c r="IMM30" s="246"/>
      <c r="IMN30" s="245"/>
      <c r="IMO30" s="246"/>
      <c r="IMP30" s="246"/>
      <c r="IMQ30" s="246"/>
      <c r="IMR30" s="246"/>
      <c r="IMS30" s="245"/>
      <c r="IMT30" s="246"/>
      <c r="IMU30" s="246"/>
      <c r="IMV30" s="246"/>
      <c r="IMW30" s="246"/>
      <c r="IMX30" s="245"/>
      <c r="IMY30" s="246"/>
      <c r="IMZ30" s="246"/>
      <c r="INA30" s="246"/>
      <c r="INB30" s="246"/>
      <c r="INC30" s="245"/>
      <c r="IND30" s="246"/>
      <c r="INE30" s="246"/>
      <c r="INF30" s="246"/>
      <c r="ING30" s="246"/>
      <c r="INH30" s="245"/>
      <c r="INI30" s="246"/>
      <c r="INJ30" s="246"/>
      <c r="INK30" s="246"/>
      <c r="INL30" s="246"/>
      <c r="INM30" s="245"/>
      <c r="INN30" s="246"/>
      <c r="INO30" s="246"/>
      <c r="INP30" s="246"/>
      <c r="INQ30" s="246"/>
      <c r="INR30" s="245"/>
      <c r="INS30" s="246"/>
      <c r="INT30" s="246"/>
      <c r="INU30" s="246"/>
      <c r="INV30" s="246"/>
      <c r="INW30" s="245"/>
      <c r="INX30" s="246"/>
      <c r="INY30" s="246"/>
      <c r="INZ30" s="246"/>
      <c r="IOA30" s="246"/>
      <c r="IOB30" s="245"/>
      <c r="IOC30" s="246"/>
      <c r="IOD30" s="246"/>
      <c r="IOE30" s="246"/>
      <c r="IOF30" s="246"/>
      <c r="IOG30" s="245"/>
      <c r="IOH30" s="246"/>
      <c r="IOI30" s="246"/>
      <c r="IOJ30" s="246"/>
      <c r="IOK30" s="246"/>
      <c r="IOL30" s="245"/>
      <c r="IOM30" s="246"/>
      <c r="ION30" s="246"/>
      <c r="IOO30" s="246"/>
      <c r="IOP30" s="246"/>
      <c r="IOQ30" s="245"/>
      <c r="IOR30" s="246"/>
      <c r="IOS30" s="246"/>
      <c r="IOT30" s="246"/>
      <c r="IOU30" s="246"/>
      <c r="IOV30" s="245"/>
      <c r="IOW30" s="246"/>
      <c r="IOX30" s="246"/>
      <c r="IOY30" s="246"/>
      <c r="IOZ30" s="246"/>
      <c r="IPA30" s="245"/>
      <c r="IPB30" s="246"/>
      <c r="IPC30" s="246"/>
      <c r="IPD30" s="246"/>
      <c r="IPE30" s="246"/>
      <c r="IPF30" s="245"/>
      <c r="IPG30" s="246"/>
      <c r="IPH30" s="246"/>
      <c r="IPI30" s="246"/>
      <c r="IPJ30" s="246"/>
      <c r="IPK30" s="245"/>
      <c r="IPL30" s="246"/>
      <c r="IPM30" s="246"/>
      <c r="IPN30" s="246"/>
      <c r="IPO30" s="246"/>
      <c r="IPP30" s="245"/>
      <c r="IPQ30" s="246"/>
      <c r="IPR30" s="246"/>
      <c r="IPS30" s="246"/>
      <c r="IPT30" s="246"/>
      <c r="IPU30" s="245"/>
      <c r="IPV30" s="246"/>
      <c r="IPW30" s="246"/>
      <c r="IPX30" s="246"/>
      <c r="IPY30" s="246"/>
      <c r="IPZ30" s="245"/>
      <c r="IQA30" s="246"/>
      <c r="IQB30" s="246"/>
      <c r="IQC30" s="246"/>
      <c r="IQD30" s="246"/>
      <c r="IQE30" s="245"/>
      <c r="IQF30" s="246"/>
      <c r="IQG30" s="246"/>
      <c r="IQH30" s="246"/>
      <c r="IQI30" s="246"/>
      <c r="IQJ30" s="245"/>
      <c r="IQK30" s="246"/>
      <c r="IQL30" s="246"/>
      <c r="IQM30" s="246"/>
      <c r="IQN30" s="246"/>
      <c r="IQO30" s="245"/>
      <c r="IQP30" s="246"/>
      <c r="IQQ30" s="246"/>
      <c r="IQR30" s="246"/>
      <c r="IQS30" s="246"/>
      <c r="IQT30" s="245"/>
      <c r="IQU30" s="246"/>
      <c r="IQV30" s="246"/>
      <c r="IQW30" s="246"/>
      <c r="IQX30" s="246"/>
      <c r="IQY30" s="245"/>
      <c r="IQZ30" s="246"/>
      <c r="IRA30" s="246"/>
      <c r="IRB30" s="246"/>
      <c r="IRC30" s="246"/>
      <c r="IRD30" s="245"/>
      <c r="IRE30" s="246"/>
      <c r="IRF30" s="246"/>
      <c r="IRG30" s="246"/>
      <c r="IRH30" s="246"/>
      <c r="IRI30" s="245"/>
      <c r="IRJ30" s="246"/>
      <c r="IRK30" s="246"/>
      <c r="IRL30" s="246"/>
      <c r="IRM30" s="246"/>
      <c r="IRN30" s="245"/>
      <c r="IRO30" s="246"/>
      <c r="IRP30" s="246"/>
      <c r="IRQ30" s="246"/>
      <c r="IRR30" s="246"/>
      <c r="IRS30" s="245"/>
      <c r="IRT30" s="246"/>
      <c r="IRU30" s="246"/>
      <c r="IRV30" s="246"/>
      <c r="IRW30" s="246"/>
      <c r="IRX30" s="245"/>
      <c r="IRY30" s="246"/>
      <c r="IRZ30" s="246"/>
      <c r="ISA30" s="246"/>
      <c r="ISB30" s="246"/>
      <c r="ISC30" s="245"/>
      <c r="ISD30" s="246"/>
      <c r="ISE30" s="246"/>
      <c r="ISF30" s="246"/>
      <c r="ISG30" s="246"/>
      <c r="ISH30" s="245"/>
      <c r="ISI30" s="246"/>
      <c r="ISJ30" s="246"/>
      <c r="ISK30" s="246"/>
      <c r="ISL30" s="246"/>
      <c r="ISM30" s="245"/>
      <c r="ISN30" s="246"/>
      <c r="ISO30" s="246"/>
      <c r="ISP30" s="246"/>
      <c r="ISQ30" s="246"/>
      <c r="ISR30" s="245"/>
      <c r="ISS30" s="246"/>
      <c r="IST30" s="246"/>
      <c r="ISU30" s="246"/>
      <c r="ISV30" s="246"/>
      <c r="ISW30" s="245"/>
      <c r="ISX30" s="246"/>
      <c r="ISY30" s="246"/>
      <c r="ISZ30" s="246"/>
      <c r="ITA30" s="246"/>
      <c r="ITB30" s="245"/>
      <c r="ITC30" s="246"/>
      <c r="ITD30" s="246"/>
      <c r="ITE30" s="246"/>
      <c r="ITF30" s="246"/>
      <c r="ITG30" s="245"/>
      <c r="ITH30" s="246"/>
      <c r="ITI30" s="246"/>
      <c r="ITJ30" s="246"/>
      <c r="ITK30" s="246"/>
      <c r="ITL30" s="245"/>
      <c r="ITM30" s="246"/>
      <c r="ITN30" s="246"/>
      <c r="ITO30" s="246"/>
      <c r="ITP30" s="246"/>
      <c r="ITQ30" s="245"/>
      <c r="ITR30" s="246"/>
      <c r="ITS30" s="246"/>
      <c r="ITT30" s="246"/>
      <c r="ITU30" s="246"/>
      <c r="ITV30" s="245"/>
      <c r="ITW30" s="246"/>
      <c r="ITX30" s="246"/>
      <c r="ITY30" s="246"/>
      <c r="ITZ30" s="246"/>
      <c r="IUA30" s="245"/>
      <c r="IUB30" s="246"/>
      <c r="IUC30" s="246"/>
      <c r="IUD30" s="246"/>
      <c r="IUE30" s="246"/>
      <c r="IUF30" s="245"/>
      <c r="IUG30" s="246"/>
      <c r="IUH30" s="246"/>
      <c r="IUI30" s="246"/>
      <c r="IUJ30" s="246"/>
      <c r="IUK30" s="245"/>
      <c r="IUL30" s="246"/>
      <c r="IUM30" s="246"/>
      <c r="IUN30" s="246"/>
      <c r="IUO30" s="246"/>
      <c r="IUP30" s="245"/>
      <c r="IUQ30" s="246"/>
      <c r="IUR30" s="246"/>
      <c r="IUS30" s="246"/>
      <c r="IUT30" s="246"/>
      <c r="IUU30" s="245"/>
      <c r="IUV30" s="246"/>
      <c r="IUW30" s="246"/>
      <c r="IUX30" s="246"/>
      <c r="IUY30" s="246"/>
      <c r="IUZ30" s="245"/>
      <c r="IVA30" s="246"/>
      <c r="IVB30" s="246"/>
      <c r="IVC30" s="246"/>
      <c r="IVD30" s="246"/>
      <c r="IVE30" s="245"/>
      <c r="IVF30" s="246"/>
      <c r="IVG30" s="246"/>
      <c r="IVH30" s="246"/>
      <c r="IVI30" s="246"/>
      <c r="IVJ30" s="245"/>
      <c r="IVK30" s="246"/>
      <c r="IVL30" s="246"/>
      <c r="IVM30" s="246"/>
      <c r="IVN30" s="246"/>
      <c r="IVO30" s="245"/>
      <c r="IVP30" s="246"/>
      <c r="IVQ30" s="246"/>
      <c r="IVR30" s="246"/>
      <c r="IVS30" s="246"/>
      <c r="IVT30" s="245"/>
      <c r="IVU30" s="246"/>
      <c r="IVV30" s="246"/>
      <c r="IVW30" s="246"/>
      <c r="IVX30" s="246"/>
      <c r="IVY30" s="245"/>
      <c r="IVZ30" s="246"/>
      <c r="IWA30" s="246"/>
      <c r="IWB30" s="246"/>
      <c r="IWC30" s="246"/>
      <c r="IWD30" s="245"/>
      <c r="IWE30" s="246"/>
      <c r="IWF30" s="246"/>
      <c r="IWG30" s="246"/>
      <c r="IWH30" s="246"/>
      <c r="IWI30" s="245"/>
      <c r="IWJ30" s="246"/>
      <c r="IWK30" s="246"/>
      <c r="IWL30" s="246"/>
      <c r="IWM30" s="246"/>
      <c r="IWN30" s="245"/>
      <c r="IWO30" s="246"/>
      <c r="IWP30" s="246"/>
      <c r="IWQ30" s="246"/>
      <c r="IWR30" s="246"/>
      <c r="IWS30" s="245"/>
      <c r="IWT30" s="246"/>
      <c r="IWU30" s="246"/>
      <c r="IWV30" s="246"/>
      <c r="IWW30" s="246"/>
      <c r="IWX30" s="245"/>
      <c r="IWY30" s="246"/>
      <c r="IWZ30" s="246"/>
      <c r="IXA30" s="246"/>
      <c r="IXB30" s="246"/>
      <c r="IXC30" s="245"/>
      <c r="IXD30" s="246"/>
      <c r="IXE30" s="246"/>
      <c r="IXF30" s="246"/>
      <c r="IXG30" s="246"/>
      <c r="IXH30" s="245"/>
      <c r="IXI30" s="246"/>
      <c r="IXJ30" s="246"/>
      <c r="IXK30" s="246"/>
      <c r="IXL30" s="246"/>
      <c r="IXM30" s="245"/>
      <c r="IXN30" s="246"/>
      <c r="IXO30" s="246"/>
      <c r="IXP30" s="246"/>
      <c r="IXQ30" s="246"/>
      <c r="IXR30" s="245"/>
      <c r="IXS30" s="246"/>
      <c r="IXT30" s="246"/>
      <c r="IXU30" s="246"/>
      <c r="IXV30" s="246"/>
      <c r="IXW30" s="245"/>
      <c r="IXX30" s="246"/>
      <c r="IXY30" s="246"/>
      <c r="IXZ30" s="246"/>
      <c r="IYA30" s="246"/>
      <c r="IYB30" s="245"/>
      <c r="IYC30" s="246"/>
      <c r="IYD30" s="246"/>
      <c r="IYE30" s="246"/>
      <c r="IYF30" s="246"/>
      <c r="IYG30" s="245"/>
      <c r="IYH30" s="246"/>
      <c r="IYI30" s="246"/>
      <c r="IYJ30" s="246"/>
      <c r="IYK30" s="246"/>
      <c r="IYL30" s="245"/>
      <c r="IYM30" s="246"/>
      <c r="IYN30" s="246"/>
      <c r="IYO30" s="246"/>
      <c r="IYP30" s="246"/>
      <c r="IYQ30" s="245"/>
      <c r="IYR30" s="246"/>
      <c r="IYS30" s="246"/>
      <c r="IYT30" s="246"/>
      <c r="IYU30" s="246"/>
      <c r="IYV30" s="245"/>
      <c r="IYW30" s="246"/>
      <c r="IYX30" s="246"/>
      <c r="IYY30" s="246"/>
      <c r="IYZ30" s="246"/>
      <c r="IZA30" s="245"/>
      <c r="IZB30" s="246"/>
      <c r="IZC30" s="246"/>
      <c r="IZD30" s="246"/>
      <c r="IZE30" s="246"/>
      <c r="IZF30" s="245"/>
      <c r="IZG30" s="246"/>
      <c r="IZH30" s="246"/>
      <c r="IZI30" s="246"/>
      <c r="IZJ30" s="246"/>
      <c r="IZK30" s="245"/>
      <c r="IZL30" s="246"/>
      <c r="IZM30" s="246"/>
      <c r="IZN30" s="246"/>
      <c r="IZO30" s="246"/>
      <c r="IZP30" s="245"/>
      <c r="IZQ30" s="246"/>
      <c r="IZR30" s="246"/>
      <c r="IZS30" s="246"/>
      <c r="IZT30" s="246"/>
      <c r="IZU30" s="245"/>
      <c r="IZV30" s="246"/>
      <c r="IZW30" s="246"/>
      <c r="IZX30" s="246"/>
      <c r="IZY30" s="246"/>
      <c r="IZZ30" s="245"/>
      <c r="JAA30" s="246"/>
      <c r="JAB30" s="246"/>
      <c r="JAC30" s="246"/>
      <c r="JAD30" s="246"/>
      <c r="JAE30" s="245"/>
      <c r="JAF30" s="246"/>
      <c r="JAG30" s="246"/>
      <c r="JAH30" s="246"/>
      <c r="JAI30" s="246"/>
      <c r="JAJ30" s="245"/>
      <c r="JAK30" s="246"/>
      <c r="JAL30" s="246"/>
      <c r="JAM30" s="246"/>
      <c r="JAN30" s="246"/>
      <c r="JAO30" s="245"/>
      <c r="JAP30" s="246"/>
      <c r="JAQ30" s="246"/>
      <c r="JAR30" s="246"/>
      <c r="JAS30" s="246"/>
      <c r="JAT30" s="245"/>
      <c r="JAU30" s="246"/>
      <c r="JAV30" s="246"/>
      <c r="JAW30" s="246"/>
      <c r="JAX30" s="246"/>
      <c r="JAY30" s="245"/>
      <c r="JAZ30" s="246"/>
      <c r="JBA30" s="246"/>
      <c r="JBB30" s="246"/>
      <c r="JBC30" s="246"/>
      <c r="JBD30" s="245"/>
      <c r="JBE30" s="246"/>
      <c r="JBF30" s="246"/>
      <c r="JBG30" s="246"/>
      <c r="JBH30" s="246"/>
      <c r="JBI30" s="245"/>
      <c r="JBJ30" s="246"/>
      <c r="JBK30" s="246"/>
      <c r="JBL30" s="246"/>
      <c r="JBM30" s="246"/>
      <c r="JBN30" s="245"/>
      <c r="JBO30" s="246"/>
      <c r="JBP30" s="246"/>
      <c r="JBQ30" s="246"/>
      <c r="JBR30" s="246"/>
      <c r="JBS30" s="245"/>
      <c r="JBT30" s="246"/>
      <c r="JBU30" s="246"/>
      <c r="JBV30" s="246"/>
      <c r="JBW30" s="246"/>
      <c r="JBX30" s="245"/>
      <c r="JBY30" s="246"/>
      <c r="JBZ30" s="246"/>
      <c r="JCA30" s="246"/>
      <c r="JCB30" s="246"/>
      <c r="JCC30" s="245"/>
      <c r="JCD30" s="246"/>
      <c r="JCE30" s="246"/>
      <c r="JCF30" s="246"/>
      <c r="JCG30" s="246"/>
      <c r="JCH30" s="245"/>
      <c r="JCI30" s="246"/>
      <c r="JCJ30" s="246"/>
      <c r="JCK30" s="246"/>
      <c r="JCL30" s="246"/>
      <c r="JCM30" s="245"/>
      <c r="JCN30" s="246"/>
      <c r="JCO30" s="246"/>
      <c r="JCP30" s="246"/>
      <c r="JCQ30" s="246"/>
      <c r="JCR30" s="245"/>
      <c r="JCS30" s="246"/>
      <c r="JCT30" s="246"/>
      <c r="JCU30" s="246"/>
      <c r="JCV30" s="246"/>
      <c r="JCW30" s="245"/>
      <c r="JCX30" s="246"/>
      <c r="JCY30" s="246"/>
      <c r="JCZ30" s="246"/>
      <c r="JDA30" s="246"/>
      <c r="JDB30" s="245"/>
      <c r="JDC30" s="246"/>
      <c r="JDD30" s="246"/>
      <c r="JDE30" s="246"/>
      <c r="JDF30" s="246"/>
      <c r="JDG30" s="245"/>
      <c r="JDH30" s="246"/>
      <c r="JDI30" s="246"/>
      <c r="JDJ30" s="246"/>
      <c r="JDK30" s="246"/>
      <c r="JDL30" s="245"/>
      <c r="JDM30" s="246"/>
      <c r="JDN30" s="246"/>
      <c r="JDO30" s="246"/>
      <c r="JDP30" s="246"/>
      <c r="JDQ30" s="245"/>
      <c r="JDR30" s="246"/>
      <c r="JDS30" s="246"/>
      <c r="JDT30" s="246"/>
      <c r="JDU30" s="246"/>
      <c r="JDV30" s="245"/>
      <c r="JDW30" s="246"/>
      <c r="JDX30" s="246"/>
      <c r="JDY30" s="246"/>
      <c r="JDZ30" s="246"/>
      <c r="JEA30" s="245"/>
      <c r="JEB30" s="246"/>
      <c r="JEC30" s="246"/>
      <c r="JED30" s="246"/>
      <c r="JEE30" s="246"/>
      <c r="JEF30" s="245"/>
      <c r="JEG30" s="246"/>
      <c r="JEH30" s="246"/>
      <c r="JEI30" s="246"/>
      <c r="JEJ30" s="246"/>
      <c r="JEK30" s="245"/>
      <c r="JEL30" s="246"/>
      <c r="JEM30" s="246"/>
      <c r="JEN30" s="246"/>
      <c r="JEO30" s="246"/>
      <c r="JEP30" s="245"/>
      <c r="JEQ30" s="246"/>
      <c r="JER30" s="246"/>
      <c r="JES30" s="246"/>
      <c r="JET30" s="246"/>
      <c r="JEU30" s="245"/>
      <c r="JEV30" s="246"/>
      <c r="JEW30" s="246"/>
      <c r="JEX30" s="246"/>
      <c r="JEY30" s="246"/>
      <c r="JEZ30" s="245"/>
      <c r="JFA30" s="246"/>
      <c r="JFB30" s="246"/>
      <c r="JFC30" s="246"/>
      <c r="JFD30" s="246"/>
      <c r="JFE30" s="245"/>
      <c r="JFF30" s="246"/>
      <c r="JFG30" s="246"/>
      <c r="JFH30" s="246"/>
      <c r="JFI30" s="246"/>
      <c r="JFJ30" s="245"/>
      <c r="JFK30" s="246"/>
      <c r="JFL30" s="246"/>
      <c r="JFM30" s="246"/>
      <c r="JFN30" s="246"/>
      <c r="JFO30" s="245"/>
      <c r="JFP30" s="246"/>
      <c r="JFQ30" s="246"/>
      <c r="JFR30" s="246"/>
      <c r="JFS30" s="246"/>
      <c r="JFT30" s="245"/>
      <c r="JFU30" s="246"/>
      <c r="JFV30" s="246"/>
      <c r="JFW30" s="246"/>
      <c r="JFX30" s="246"/>
      <c r="JFY30" s="245"/>
      <c r="JFZ30" s="246"/>
      <c r="JGA30" s="246"/>
      <c r="JGB30" s="246"/>
      <c r="JGC30" s="246"/>
      <c r="JGD30" s="245"/>
      <c r="JGE30" s="246"/>
      <c r="JGF30" s="246"/>
      <c r="JGG30" s="246"/>
      <c r="JGH30" s="246"/>
      <c r="JGI30" s="245"/>
      <c r="JGJ30" s="246"/>
      <c r="JGK30" s="246"/>
      <c r="JGL30" s="246"/>
      <c r="JGM30" s="246"/>
      <c r="JGN30" s="245"/>
      <c r="JGO30" s="246"/>
      <c r="JGP30" s="246"/>
      <c r="JGQ30" s="246"/>
      <c r="JGR30" s="246"/>
      <c r="JGS30" s="245"/>
      <c r="JGT30" s="246"/>
      <c r="JGU30" s="246"/>
      <c r="JGV30" s="246"/>
      <c r="JGW30" s="246"/>
      <c r="JGX30" s="245"/>
      <c r="JGY30" s="246"/>
      <c r="JGZ30" s="246"/>
      <c r="JHA30" s="246"/>
      <c r="JHB30" s="246"/>
      <c r="JHC30" s="245"/>
      <c r="JHD30" s="246"/>
      <c r="JHE30" s="246"/>
      <c r="JHF30" s="246"/>
      <c r="JHG30" s="246"/>
      <c r="JHH30" s="245"/>
      <c r="JHI30" s="246"/>
      <c r="JHJ30" s="246"/>
      <c r="JHK30" s="246"/>
      <c r="JHL30" s="246"/>
      <c r="JHM30" s="245"/>
      <c r="JHN30" s="246"/>
      <c r="JHO30" s="246"/>
      <c r="JHP30" s="246"/>
      <c r="JHQ30" s="246"/>
      <c r="JHR30" s="245"/>
      <c r="JHS30" s="246"/>
      <c r="JHT30" s="246"/>
      <c r="JHU30" s="246"/>
      <c r="JHV30" s="246"/>
      <c r="JHW30" s="245"/>
      <c r="JHX30" s="246"/>
      <c r="JHY30" s="246"/>
      <c r="JHZ30" s="246"/>
      <c r="JIA30" s="246"/>
      <c r="JIB30" s="245"/>
      <c r="JIC30" s="246"/>
      <c r="JID30" s="246"/>
      <c r="JIE30" s="246"/>
      <c r="JIF30" s="246"/>
      <c r="JIG30" s="245"/>
      <c r="JIH30" s="246"/>
      <c r="JII30" s="246"/>
      <c r="JIJ30" s="246"/>
      <c r="JIK30" s="246"/>
      <c r="JIL30" s="245"/>
      <c r="JIM30" s="246"/>
      <c r="JIN30" s="246"/>
      <c r="JIO30" s="246"/>
      <c r="JIP30" s="246"/>
      <c r="JIQ30" s="245"/>
      <c r="JIR30" s="246"/>
      <c r="JIS30" s="246"/>
      <c r="JIT30" s="246"/>
      <c r="JIU30" s="246"/>
      <c r="JIV30" s="245"/>
      <c r="JIW30" s="246"/>
      <c r="JIX30" s="246"/>
      <c r="JIY30" s="246"/>
      <c r="JIZ30" s="246"/>
      <c r="JJA30" s="245"/>
      <c r="JJB30" s="246"/>
      <c r="JJC30" s="246"/>
      <c r="JJD30" s="246"/>
      <c r="JJE30" s="246"/>
      <c r="JJF30" s="245"/>
      <c r="JJG30" s="246"/>
      <c r="JJH30" s="246"/>
      <c r="JJI30" s="246"/>
      <c r="JJJ30" s="246"/>
      <c r="JJK30" s="245"/>
      <c r="JJL30" s="246"/>
      <c r="JJM30" s="246"/>
      <c r="JJN30" s="246"/>
      <c r="JJO30" s="246"/>
      <c r="JJP30" s="245"/>
      <c r="JJQ30" s="246"/>
      <c r="JJR30" s="246"/>
      <c r="JJS30" s="246"/>
      <c r="JJT30" s="246"/>
      <c r="JJU30" s="245"/>
      <c r="JJV30" s="246"/>
      <c r="JJW30" s="246"/>
      <c r="JJX30" s="246"/>
      <c r="JJY30" s="246"/>
      <c r="JJZ30" s="245"/>
      <c r="JKA30" s="246"/>
      <c r="JKB30" s="246"/>
      <c r="JKC30" s="246"/>
      <c r="JKD30" s="246"/>
      <c r="JKE30" s="245"/>
      <c r="JKF30" s="246"/>
      <c r="JKG30" s="246"/>
      <c r="JKH30" s="246"/>
      <c r="JKI30" s="246"/>
      <c r="JKJ30" s="245"/>
      <c r="JKK30" s="246"/>
      <c r="JKL30" s="246"/>
      <c r="JKM30" s="246"/>
      <c r="JKN30" s="246"/>
      <c r="JKO30" s="245"/>
      <c r="JKP30" s="246"/>
      <c r="JKQ30" s="246"/>
      <c r="JKR30" s="246"/>
      <c r="JKS30" s="246"/>
      <c r="JKT30" s="245"/>
      <c r="JKU30" s="246"/>
      <c r="JKV30" s="246"/>
      <c r="JKW30" s="246"/>
      <c r="JKX30" s="246"/>
      <c r="JKY30" s="245"/>
      <c r="JKZ30" s="246"/>
      <c r="JLA30" s="246"/>
      <c r="JLB30" s="246"/>
      <c r="JLC30" s="246"/>
      <c r="JLD30" s="245"/>
      <c r="JLE30" s="246"/>
      <c r="JLF30" s="246"/>
      <c r="JLG30" s="246"/>
      <c r="JLH30" s="246"/>
      <c r="JLI30" s="245"/>
      <c r="JLJ30" s="246"/>
      <c r="JLK30" s="246"/>
      <c r="JLL30" s="246"/>
      <c r="JLM30" s="246"/>
      <c r="JLN30" s="245"/>
      <c r="JLO30" s="246"/>
      <c r="JLP30" s="246"/>
      <c r="JLQ30" s="246"/>
      <c r="JLR30" s="246"/>
      <c r="JLS30" s="245"/>
      <c r="JLT30" s="246"/>
      <c r="JLU30" s="246"/>
      <c r="JLV30" s="246"/>
      <c r="JLW30" s="246"/>
      <c r="JLX30" s="245"/>
      <c r="JLY30" s="246"/>
      <c r="JLZ30" s="246"/>
      <c r="JMA30" s="246"/>
      <c r="JMB30" s="246"/>
      <c r="JMC30" s="245"/>
      <c r="JMD30" s="246"/>
      <c r="JME30" s="246"/>
      <c r="JMF30" s="246"/>
      <c r="JMG30" s="246"/>
      <c r="JMH30" s="245"/>
      <c r="JMI30" s="246"/>
      <c r="JMJ30" s="246"/>
      <c r="JMK30" s="246"/>
      <c r="JML30" s="246"/>
      <c r="JMM30" s="245"/>
      <c r="JMN30" s="246"/>
      <c r="JMO30" s="246"/>
      <c r="JMP30" s="246"/>
      <c r="JMQ30" s="246"/>
      <c r="JMR30" s="245"/>
      <c r="JMS30" s="246"/>
      <c r="JMT30" s="246"/>
      <c r="JMU30" s="246"/>
      <c r="JMV30" s="246"/>
      <c r="JMW30" s="245"/>
      <c r="JMX30" s="246"/>
      <c r="JMY30" s="246"/>
      <c r="JMZ30" s="246"/>
      <c r="JNA30" s="246"/>
      <c r="JNB30" s="245"/>
      <c r="JNC30" s="246"/>
      <c r="JND30" s="246"/>
      <c r="JNE30" s="246"/>
      <c r="JNF30" s="246"/>
      <c r="JNG30" s="245"/>
      <c r="JNH30" s="246"/>
      <c r="JNI30" s="246"/>
      <c r="JNJ30" s="246"/>
      <c r="JNK30" s="246"/>
      <c r="JNL30" s="245"/>
      <c r="JNM30" s="246"/>
      <c r="JNN30" s="246"/>
      <c r="JNO30" s="246"/>
      <c r="JNP30" s="246"/>
      <c r="JNQ30" s="245"/>
      <c r="JNR30" s="246"/>
      <c r="JNS30" s="246"/>
      <c r="JNT30" s="246"/>
      <c r="JNU30" s="246"/>
      <c r="JNV30" s="245"/>
      <c r="JNW30" s="246"/>
      <c r="JNX30" s="246"/>
      <c r="JNY30" s="246"/>
      <c r="JNZ30" s="246"/>
      <c r="JOA30" s="245"/>
      <c r="JOB30" s="246"/>
      <c r="JOC30" s="246"/>
      <c r="JOD30" s="246"/>
      <c r="JOE30" s="246"/>
      <c r="JOF30" s="245"/>
      <c r="JOG30" s="246"/>
      <c r="JOH30" s="246"/>
      <c r="JOI30" s="246"/>
      <c r="JOJ30" s="246"/>
      <c r="JOK30" s="245"/>
      <c r="JOL30" s="246"/>
      <c r="JOM30" s="246"/>
      <c r="JON30" s="246"/>
      <c r="JOO30" s="246"/>
      <c r="JOP30" s="245"/>
      <c r="JOQ30" s="246"/>
      <c r="JOR30" s="246"/>
      <c r="JOS30" s="246"/>
      <c r="JOT30" s="246"/>
      <c r="JOU30" s="245"/>
      <c r="JOV30" s="246"/>
      <c r="JOW30" s="246"/>
      <c r="JOX30" s="246"/>
      <c r="JOY30" s="246"/>
      <c r="JOZ30" s="245"/>
      <c r="JPA30" s="246"/>
      <c r="JPB30" s="246"/>
      <c r="JPC30" s="246"/>
      <c r="JPD30" s="246"/>
      <c r="JPE30" s="245"/>
      <c r="JPF30" s="246"/>
      <c r="JPG30" s="246"/>
      <c r="JPH30" s="246"/>
      <c r="JPI30" s="246"/>
      <c r="JPJ30" s="245"/>
      <c r="JPK30" s="246"/>
      <c r="JPL30" s="246"/>
      <c r="JPM30" s="246"/>
      <c r="JPN30" s="246"/>
      <c r="JPO30" s="245"/>
      <c r="JPP30" s="246"/>
      <c r="JPQ30" s="246"/>
      <c r="JPR30" s="246"/>
      <c r="JPS30" s="246"/>
      <c r="JPT30" s="245"/>
      <c r="JPU30" s="246"/>
      <c r="JPV30" s="246"/>
      <c r="JPW30" s="246"/>
      <c r="JPX30" s="246"/>
      <c r="JPY30" s="245"/>
      <c r="JPZ30" s="246"/>
      <c r="JQA30" s="246"/>
      <c r="JQB30" s="246"/>
      <c r="JQC30" s="246"/>
      <c r="JQD30" s="245"/>
      <c r="JQE30" s="246"/>
      <c r="JQF30" s="246"/>
      <c r="JQG30" s="246"/>
      <c r="JQH30" s="246"/>
      <c r="JQI30" s="245"/>
      <c r="JQJ30" s="246"/>
      <c r="JQK30" s="246"/>
      <c r="JQL30" s="246"/>
      <c r="JQM30" s="246"/>
      <c r="JQN30" s="245"/>
      <c r="JQO30" s="246"/>
      <c r="JQP30" s="246"/>
      <c r="JQQ30" s="246"/>
      <c r="JQR30" s="246"/>
      <c r="JQS30" s="245"/>
      <c r="JQT30" s="246"/>
      <c r="JQU30" s="246"/>
      <c r="JQV30" s="246"/>
      <c r="JQW30" s="246"/>
      <c r="JQX30" s="245"/>
      <c r="JQY30" s="246"/>
      <c r="JQZ30" s="246"/>
      <c r="JRA30" s="246"/>
      <c r="JRB30" s="246"/>
      <c r="JRC30" s="245"/>
      <c r="JRD30" s="246"/>
      <c r="JRE30" s="246"/>
      <c r="JRF30" s="246"/>
      <c r="JRG30" s="246"/>
      <c r="JRH30" s="245"/>
      <c r="JRI30" s="246"/>
      <c r="JRJ30" s="246"/>
      <c r="JRK30" s="246"/>
      <c r="JRL30" s="246"/>
      <c r="JRM30" s="245"/>
      <c r="JRN30" s="246"/>
      <c r="JRO30" s="246"/>
      <c r="JRP30" s="246"/>
      <c r="JRQ30" s="246"/>
      <c r="JRR30" s="245"/>
      <c r="JRS30" s="246"/>
      <c r="JRT30" s="246"/>
      <c r="JRU30" s="246"/>
      <c r="JRV30" s="246"/>
      <c r="JRW30" s="245"/>
      <c r="JRX30" s="246"/>
      <c r="JRY30" s="246"/>
      <c r="JRZ30" s="246"/>
      <c r="JSA30" s="246"/>
      <c r="JSB30" s="245"/>
      <c r="JSC30" s="246"/>
      <c r="JSD30" s="246"/>
      <c r="JSE30" s="246"/>
      <c r="JSF30" s="246"/>
      <c r="JSG30" s="245"/>
      <c r="JSH30" s="246"/>
      <c r="JSI30" s="246"/>
      <c r="JSJ30" s="246"/>
      <c r="JSK30" s="246"/>
      <c r="JSL30" s="245"/>
      <c r="JSM30" s="246"/>
      <c r="JSN30" s="246"/>
      <c r="JSO30" s="246"/>
      <c r="JSP30" s="246"/>
      <c r="JSQ30" s="245"/>
      <c r="JSR30" s="246"/>
      <c r="JSS30" s="246"/>
      <c r="JST30" s="246"/>
      <c r="JSU30" s="246"/>
      <c r="JSV30" s="245"/>
      <c r="JSW30" s="246"/>
      <c r="JSX30" s="246"/>
      <c r="JSY30" s="246"/>
      <c r="JSZ30" s="246"/>
      <c r="JTA30" s="245"/>
      <c r="JTB30" s="246"/>
      <c r="JTC30" s="246"/>
      <c r="JTD30" s="246"/>
      <c r="JTE30" s="246"/>
      <c r="JTF30" s="245"/>
      <c r="JTG30" s="246"/>
      <c r="JTH30" s="246"/>
      <c r="JTI30" s="246"/>
      <c r="JTJ30" s="246"/>
      <c r="JTK30" s="245"/>
      <c r="JTL30" s="246"/>
      <c r="JTM30" s="246"/>
      <c r="JTN30" s="246"/>
      <c r="JTO30" s="246"/>
      <c r="JTP30" s="245"/>
      <c r="JTQ30" s="246"/>
      <c r="JTR30" s="246"/>
      <c r="JTS30" s="246"/>
      <c r="JTT30" s="246"/>
      <c r="JTU30" s="245"/>
      <c r="JTV30" s="246"/>
      <c r="JTW30" s="246"/>
      <c r="JTX30" s="246"/>
      <c r="JTY30" s="246"/>
      <c r="JTZ30" s="245"/>
      <c r="JUA30" s="246"/>
      <c r="JUB30" s="246"/>
      <c r="JUC30" s="246"/>
      <c r="JUD30" s="246"/>
      <c r="JUE30" s="245"/>
      <c r="JUF30" s="246"/>
      <c r="JUG30" s="246"/>
      <c r="JUH30" s="246"/>
      <c r="JUI30" s="246"/>
      <c r="JUJ30" s="245"/>
      <c r="JUK30" s="246"/>
      <c r="JUL30" s="246"/>
      <c r="JUM30" s="246"/>
      <c r="JUN30" s="246"/>
      <c r="JUO30" s="245"/>
      <c r="JUP30" s="246"/>
      <c r="JUQ30" s="246"/>
      <c r="JUR30" s="246"/>
      <c r="JUS30" s="246"/>
      <c r="JUT30" s="245"/>
      <c r="JUU30" s="246"/>
      <c r="JUV30" s="246"/>
      <c r="JUW30" s="246"/>
      <c r="JUX30" s="246"/>
      <c r="JUY30" s="245"/>
      <c r="JUZ30" s="246"/>
      <c r="JVA30" s="246"/>
      <c r="JVB30" s="246"/>
      <c r="JVC30" s="246"/>
      <c r="JVD30" s="245"/>
      <c r="JVE30" s="246"/>
      <c r="JVF30" s="246"/>
      <c r="JVG30" s="246"/>
      <c r="JVH30" s="246"/>
      <c r="JVI30" s="245"/>
      <c r="JVJ30" s="246"/>
      <c r="JVK30" s="246"/>
      <c r="JVL30" s="246"/>
      <c r="JVM30" s="246"/>
      <c r="JVN30" s="245"/>
      <c r="JVO30" s="246"/>
      <c r="JVP30" s="246"/>
      <c r="JVQ30" s="246"/>
      <c r="JVR30" s="246"/>
      <c r="JVS30" s="245"/>
      <c r="JVT30" s="246"/>
      <c r="JVU30" s="246"/>
      <c r="JVV30" s="246"/>
      <c r="JVW30" s="246"/>
      <c r="JVX30" s="245"/>
      <c r="JVY30" s="246"/>
      <c r="JVZ30" s="246"/>
      <c r="JWA30" s="246"/>
      <c r="JWB30" s="246"/>
      <c r="JWC30" s="245"/>
      <c r="JWD30" s="246"/>
      <c r="JWE30" s="246"/>
      <c r="JWF30" s="246"/>
      <c r="JWG30" s="246"/>
      <c r="JWH30" s="245"/>
      <c r="JWI30" s="246"/>
      <c r="JWJ30" s="246"/>
      <c r="JWK30" s="246"/>
      <c r="JWL30" s="246"/>
      <c r="JWM30" s="245"/>
      <c r="JWN30" s="246"/>
      <c r="JWO30" s="246"/>
      <c r="JWP30" s="246"/>
      <c r="JWQ30" s="246"/>
      <c r="JWR30" s="245"/>
      <c r="JWS30" s="246"/>
      <c r="JWT30" s="246"/>
      <c r="JWU30" s="246"/>
      <c r="JWV30" s="246"/>
      <c r="JWW30" s="245"/>
      <c r="JWX30" s="246"/>
      <c r="JWY30" s="246"/>
      <c r="JWZ30" s="246"/>
      <c r="JXA30" s="246"/>
      <c r="JXB30" s="245"/>
      <c r="JXC30" s="246"/>
      <c r="JXD30" s="246"/>
      <c r="JXE30" s="246"/>
      <c r="JXF30" s="246"/>
      <c r="JXG30" s="245"/>
      <c r="JXH30" s="246"/>
      <c r="JXI30" s="246"/>
      <c r="JXJ30" s="246"/>
      <c r="JXK30" s="246"/>
      <c r="JXL30" s="245"/>
      <c r="JXM30" s="246"/>
      <c r="JXN30" s="246"/>
      <c r="JXO30" s="246"/>
      <c r="JXP30" s="246"/>
      <c r="JXQ30" s="245"/>
      <c r="JXR30" s="246"/>
      <c r="JXS30" s="246"/>
      <c r="JXT30" s="246"/>
      <c r="JXU30" s="246"/>
      <c r="JXV30" s="245"/>
      <c r="JXW30" s="246"/>
      <c r="JXX30" s="246"/>
      <c r="JXY30" s="246"/>
      <c r="JXZ30" s="246"/>
      <c r="JYA30" s="245"/>
      <c r="JYB30" s="246"/>
      <c r="JYC30" s="246"/>
      <c r="JYD30" s="246"/>
      <c r="JYE30" s="246"/>
      <c r="JYF30" s="245"/>
      <c r="JYG30" s="246"/>
      <c r="JYH30" s="246"/>
      <c r="JYI30" s="246"/>
      <c r="JYJ30" s="246"/>
      <c r="JYK30" s="245"/>
      <c r="JYL30" s="246"/>
      <c r="JYM30" s="246"/>
      <c r="JYN30" s="246"/>
      <c r="JYO30" s="246"/>
      <c r="JYP30" s="245"/>
      <c r="JYQ30" s="246"/>
      <c r="JYR30" s="246"/>
      <c r="JYS30" s="246"/>
      <c r="JYT30" s="246"/>
      <c r="JYU30" s="245"/>
      <c r="JYV30" s="246"/>
      <c r="JYW30" s="246"/>
      <c r="JYX30" s="246"/>
      <c r="JYY30" s="246"/>
      <c r="JYZ30" s="245"/>
      <c r="JZA30" s="246"/>
      <c r="JZB30" s="246"/>
      <c r="JZC30" s="246"/>
      <c r="JZD30" s="246"/>
      <c r="JZE30" s="245"/>
      <c r="JZF30" s="246"/>
      <c r="JZG30" s="246"/>
      <c r="JZH30" s="246"/>
      <c r="JZI30" s="246"/>
      <c r="JZJ30" s="245"/>
      <c r="JZK30" s="246"/>
      <c r="JZL30" s="246"/>
      <c r="JZM30" s="246"/>
      <c r="JZN30" s="246"/>
      <c r="JZO30" s="245"/>
      <c r="JZP30" s="246"/>
      <c r="JZQ30" s="246"/>
      <c r="JZR30" s="246"/>
      <c r="JZS30" s="246"/>
      <c r="JZT30" s="245"/>
      <c r="JZU30" s="246"/>
      <c r="JZV30" s="246"/>
      <c r="JZW30" s="246"/>
      <c r="JZX30" s="246"/>
      <c r="JZY30" s="245"/>
      <c r="JZZ30" s="246"/>
      <c r="KAA30" s="246"/>
      <c r="KAB30" s="246"/>
      <c r="KAC30" s="246"/>
      <c r="KAD30" s="245"/>
      <c r="KAE30" s="246"/>
      <c r="KAF30" s="246"/>
      <c r="KAG30" s="246"/>
      <c r="KAH30" s="246"/>
      <c r="KAI30" s="245"/>
      <c r="KAJ30" s="246"/>
      <c r="KAK30" s="246"/>
      <c r="KAL30" s="246"/>
      <c r="KAM30" s="246"/>
      <c r="KAN30" s="245"/>
      <c r="KAO30" s="246"/>
      <c r="KAP30" s="246"/>
      <c r="KAQ30" s="246"/>
      <c r="KAR30" s="246"/>
      <c r="KAS30" s="245"/>
      <c r="KAT30" s="246"/>
      <c r="KAU30" s="246"/>
      <c r="KAV30" s="246"/>
      <c r="KAW30" s="246"/>
      <c r="KAX30" s="245"/>
      <c r="KAY30" s="246"/>
      <c r="KAZ30" s="246"/>
      <c r="KBA30" s="246"/>
      <c r="KBB30" s="246"/>
      <c r="KBC30" s="245"/>
      <c r="KBD30" s="246"/>
      <c r="KBE30" s="246"/>
      <c r="KBF30" s="246"/>
      <c r="KBG30" s="246"/>
      <c r="KBH30" s="245"/>
      <c r="KBI30" s="246"/>
      <c r="KBJ30" s="246"/>
      <c r="KBK30" s="246"/>
      <c r="KBL30" s="246"/>
      <c r="KBM30" s="245"/>
      <c r="KBN30" s="246"/>
      <c r="KBO30" s="246"/>
      <c r="KBP30" s="246"/>
      <c r="KBQ30" s="246"/>
      <c r="KBR30" s="245"/>
      <c r="KBS30" s="246"/>
      <c r="KBT30" s="246"/>
      <c r="KBU30" s="246"/>
      <c r="KBV30" s="246"/>
      <c r="KBW30" s="245"/>
      <c r="KBX30" s="246"/>
      <c r="KBY30" s="246"/>
      <c r="KBZ30" s="246"/>
      <c r="KCA30" s="246"/>
      <c r="KCB30" s="245"/>
      <c r="KCC30" s="246"/>
      <c r="KCD30" s="246"/>
      <c r="KCE30" s="246"/>
      <c r="KCF30" s="246"/>
      <c r="KCG30" s="245"/>
      <c r="KCH30" s="246"/>
      <c r="KCI30" s="246"/>
      <c r="KCJ30" s="246"/>
      <c r="KCK30" s="246"/>
      <c r="KCL30" s="245"/>
      <c r="KCM30" s="246"/>
      <c r="KCN30" s="246"/>
      <c r="KCO30" s="246"/>
      <c r="KCP30" s="246"/>
      <c r="KCQ30" s="245"/>
      <c r="KCR30" s="246"/>
      <c r="KCS30" s="246"/>
      <c r="KCT30" s="246"/>
      <c r="KCU30" s="246"/>
      <c r="KCV30" s="245"/>
      <c r="KCW30" s="246"/>
      <c r="KCX30" s="246"/>
      <c r="KCY30" s="246"/>
      <c r="KCZ30" s="246"/>
      <c r="KDA30" s="245"/>
      <c r="KDB30" s="246"/>
      <c r="KDC30" s="246"/>
      <c r="KDD30" s="246"/>
      <c r="KDE30" s="246"/>
      <c r="KDF30" s="245"/>
      <c r="KDG30" s="246"/>
      <c r="KDH30" s="246"/>
      <c r="KDI30" s="246"/>
      <c r="KDJ30" s="246"/>
      <c r="KDK30" s="245"/>
      <c r="KDL30" s="246"/>
      <c r="KDM30" s="246"/>
      <c r="KDN30" s="246"/>
      <c r="KDO30" s="246"/>
      <c r="KDP30" s="245"/>
      <c r="KDQ30" s="246"/>
      <c r="KDR30" s="246"/>
      <c r="KDS30" s="246"/>
      <c r="KDT30" s="246"/>
      <c r="KDU30" s="245"/>
      <c r="KDV30" s="246"/>
      <c r="KDW30" s="246"/>
      <c r="KDX30" s="246"/>
      <c r="KDY30" s="246"/>
      <c r="KDZ30" s="245"/>
      <c r="KEA30" s="246"/>
      <c r="KEB30" s="246"/>
      <c r="KEC30" s="246"/>
      <c r="KED30" s="246"/>
      <c r="KEE30" s="245"/>
      <c r="KEF30" s="246"/>
      <c r="KEG30" s="246"/>
      <c r="KEH30" s="246"/>
      <c r="KEI30" s="246"/>
      <c r="KEJ30" s="245"/>
      <c r="KEK30" s="246"/>
      <c r="KEL30" s="246"/>
      <c r="KEM30" s="246"/>
      <c r="KEN30" s="246"/>
      <c r="KEO30" s="245"/>
      <c r="KEP30" s="246"/>
      <c r="KEQ30" s="246"/>
      <c r="KER30" s="246"/>
      <c r="KES30" s="246"/>
      <c r="KET30" s="245"/>
      <c r="KEU30" s="246"/>
      <c r="KEV30" s="246"/>
      <c r="KEW30" s="246"/>
      <c r="KEX30" s="246"/>
      <c r="KEY30" s="245"/>
      <c r="KEZ30" s="246"/>
      <c r="KFA30" s="246"/>
      <c r="KFB30" s="246"/>
      <c r="KFC30" s="246"/>
      <c r="KFD30" s="245"/>
      <c r="KFE30" s="246"/>
      <c r="KFF30" s="246"/>
      <c r="KFG30" s="246"/>
      <c r="KFH30" s="246"/>
      <c r="KFI30" s="245"/>
      <c r="KFJ30" s="246"/>
      <c r="KFK30" s="246"/>
      <c r="KFL30" s="246"/>
      <c r="KFM30" s="246"/>
      <c r="KFN30" s="245"/>
      <c r="KFO30" s="246"/>
      <c r="KFP30" s="246"/>
      <c r="KFQ30" s="246"/>
      <c r="KFR30" s="246"/>
      <c r="KFS30" s="245"/>
      <c r="KFT30" s="246"/>
      <c r="KFU30" s="246"/>
      <c r="KFV30" s="246"/>
      <c r="KFW30" s="246"/>
      <c r="KFX30" s="245"/>
      <c r="KFY30" s="246"/>
      <c r="KFZ30" s="246"/>
      <c r="KGA30" s="246"/>
      <c r="KGB30" s="246"/>
      <c r="KGC30" s="245"/>
      <c r="KGD30" s="246"/>
      <c r="KGE30" s="246"/>
      <c r="KGF30" s="246"/>
      <c r="KGG30" s="246"/>
      <c r="KGH30" s="245"/>
      <c r="KGI30" s="246"/>
      <c r="KGJ30" s="246"/>
      <c r="KGK30" s="246"/>
      <c r="KGL30" s="246"/>
      <c r="KGM30" s="245"/>
      <c r="KGN30" s="246"/>
      <c r="KGO30" s="246"/>
      <c r="KGP30" s="246"/>
      <c r="KGQ30" s="246"/>
      <c r="KGR30" s="245"/>
      <c r="KGS30" s="246"/>
      <c r="KGT30" s="246"/>
      <c r="KGU30" s="246"/>
      <c r="KGV30" s="246"/>
      <c r="KGW30" s="245"/>
      <c r="KGX30" s="246"/>
      <c r="KGY30" s="246"/>
      <c r="KGZ30" s="246"/>
      <c r="KHA30" s="246"/>
      <c r="KHB30" s="245"/>
      <c r="KHC30" s="246"/>
      <c r="KHD30" s="246"/>
      <c r="KHE30" s="246"/>
      <c r="KHF30" s="246"/>
      <c r="KHG30" s="245"/>
      <c r="KHH30" s="246"/>
      <c r="KHI30" s="246"/>
      <c r="KHJ30" s="246"/>
      <c r="KHK30" s="246"/>
      <c r="KHL30" s="245"/>
      <c r="KHM30" s="246"/>
      <c r="KHN30" s="246"/>
      <c r="KHO30" s="246"/>
      <c r="KHP30" s="246"/>
      <c r="KHQ30" s="245"/>
      <c r="KHR30" s="246"/>
      <c r="KHS30" s="246"/>
      <c r="KHT30" s="246"/>
      <c r="KHU30" s="246"/>
      <c r="KHV30" s="245"/>
      <c r="KHW30" s="246"/>
      <c r="KHX30" s="246"/>
      <c r="KHY30" s="246"/>
      <c r="KHZ30" s="246"/>
      <c r="KIA30" s="245"/>
      <c r="KIB30" s="246"/>
      <c r="KIC30" s="246"/>
      <c r="KID30" s="246"/>
      <c r="KIE30" s="246"/>
      <c r="KIF30" s="245"/>
      <c r="KIG30" s="246"/>
      <c r="KIH30" s="246"/>
      <c r="KII30" s="246"/>
      <c r="KIJ30" s="246"/>
      <c r="KIK30" s="245"/>
      <c r="KIL30" s="246"/>
      <c r="KIM30" s="246"/>
      <c r="KIN30" s="246"/>
      <c r="KIO30" s="246"/>
      <c r="KIP30" s="245"/>
      <c r="KIQ30" s="246"/>
      <c r="KIR30" s="246"/>
      <c r="KIS30" s="246"/>
      <c r="KIT30" s="246"/>
      <c r="KIU30" s="245"/>
      <c r="KIV30" s="246"/>
      <c r="KIW30" s="246"/>
      <c r="KIX30" s="246"/>
      <c r="KIY30" s="246"/>
      <c r="KIZ30" s="245"/>
      <c r="KJA30" s="246"/>
      <c r="KJB30" s="246"/>
      <c r="KJC30" s="246"/>
      <c r="KJD30" s="246"/>
      <c r="KJE30" s="245"/>
      <c r="KJF30" s="246"/>
      <c r="KJG30" s="246"/>
      <c r="KJH30" s="246"/>
      <c r="KJI30" s="246"/>
      <c r="KJJ30" s="245"/>
      <c r="KJK30" s="246"/>
      <c r="KJL30" s="246"/>
      <c r="KJM30" s="246"/>
      <c r="KJN30" s="246"/>
      <c r="KJO30" s="245"/>
      <c r="KJP30" s="246"/>
      <c r="KJQ30" s="246"/>
      <c r="KJR30" s="246"/>
      <c r="KJS30" s="246"/>
      <c r="KJT30" s="245"/>
      <c r="KJU30" s="246"/>
      <c r="KJV30" s="246"/>
      <c r="KJW30" s="246"/>
      <c r="KJX30" s="246"/>
      <c r="KJY30" s="245"/>
      <c r="KJZ30" s="246"/>
      <c r="KKA30" s="246"/>
      <c r="KKB30" s="246"/>
      <c r="KKC30" s="246"/>
      <c r="KKD30" s="245"/>
      <c r="KKE30" s="246"/>
      <c r="KKF30" s="246"/>
      <c r="KKG30" s="246"/>
      <c r="KKH30" s="246"/>
      <c r="KKI30" s="245"/>
      <c r="KKJ30" s="246"/>
      <c r="KKK30" s="246"/>
      <c r="KKL30" s="246"/>
      <c r="KKM30" s="246"/>
      <c r="KKN30" s="245"/>
      <c r="KKO30" s="246"/>
      <c r="KKP30" s="246"/>
      <c r="KKQ30" s="246"/>
      <c r="KKR30" s="246"/>
      <c r="KKS30" s="245"/>
      <c r="KKT30" s="246"/>
      <c r="KKU30" s="246"/>
      <c r="KKV30" s="246"/>
      <c r="KKW30" s="246"/>
      <c r="KKX30" s="245"/>
      <c r="KKY30" s="246"/>
      <c r="KKZ30" s="246"/>
      <c r="KLA30" s="246"/>
      <c r="KLB30" s="246"/>
      <c r="KLC30" s="245"/>
      <c r="KLD30" s="246"/>
      <c r="KLE30" s="246"/>
      <c r="KLF30" s="246"/>
      <c r="KLG30" s="246"/>
      <c r="KLH30" s="245"/>
      <c r="KLI30" s="246"/>
      <c r="KLJ30" s="246"/>
      <c r="KLK30" s="246"/>
      <c r="KLL30" s="246"/>
      <c r="KLM30" s="245"/>
      <c r="KLN30" s="246"/>
      <c r="KLO30" s="246"/>
      <c r="KLP30" s="246"/>
      <c r="KLQ30" s="246"/>
      <c r="KLR30" s="245"/>
      <c r="KLS30" s="246"/>
      <c r="KLT30" s="246"/>
      <c r="KLU30" s="246"/>
      <c r="KLV30" s="246"/>
      <c r="KLW30" s="245"/>
      <c r="KLX30" s="246"/>
      <c r="KLY30" s="246"/>
      <c r="KLZ30" s="246"/>
      <c r="KMA30" s="246"/>
      <c r="KMB30" s="245"/>
      <c r="KMC30" s="246"/>
      <c r="KMD30" s="246"/>
      <c r="KME30" s="246"/>
      <c r="KMF30" s="246"/>
      <c r="KMG30" s="245"/>
      <c r="KMH30" s="246"/>
      <c r="KMI30" s="246"/>
      <c r="KMJ30" s="246"/>
      <c r="KMK30" s="246"/>
      <c r="KML30" s="245"/>
      <c r="KMM30" s="246"/>
      <c r="KMN30" s="246"/>
      <c r="KMO30" s="246"/>
      <c r="KMP30" s="246"/>
      <c r="KMQ30" s="245"/>
      <c r="KMR30" s="246"/>
      <c r="KMS30" s="246"/>
      <c r="KMT30" s="246"/>
      <c r="KMU30" s="246"/>
      <c r="KMV30" s="245"/>
      <c r="KMW30" s="246"/>
      <c r="KMX30" s="246"/>
      <c r="KMY30" s="246"/>
      <c r="KMZ30" s="246"/>
      <c r="KNA30" s="245"/>
      <c r="KNB30" s="246"/>
      <c r="KNC30" s="246"/>
      <c r="KND30" s="246"/>
      <c r="KNE30" s="246"/>
      <c r="KNF30" s="245"/>
      <c r="KNG30" s="246"/>
      <c r="KNH30" s="246"/>
      <c r="KNI30" s="246"/>
      <c r="KNJ30" s="246"/>
      <c r="KNK30" s="245"/>
      <c r="KNL30" s="246"/>
      <c r="KNM30" s="246"/>
      <c r="KNN30" s="246"/>
      <c r="KNO30" s="246"/>
      <c r="KNP30" s="245"/>
      <c r="KNQ30" s="246"/>
      <c r="KNR30" s="246"/>
      <c r="KNS30" s="246"/>
      <c r="KNT30" s="246"/>
      <c r="KNU30" s="245"/>
      <c r="KNV30" s="246"/>
      <c r="KNW30" s="246"/>
      <c r="KNX30" s="246"/>
      <c r="KNY30" s="246"/>
      <c r="KNZ30" s="245"/>
      <c r="KOA30" s="246"/>
      <c r="KOB30" s="246"/>
      <c r="KOC30" s="246"/>
      <c r="KOD30" s="246"/>
      <c r="KOE30" s="245"/>
      <c r="KOF30" s="246"/>
      <c r="KOG30" s="246"/>
      <c r="KOH30" s="246"/>
      <c r="KOI30" s="246"/>
      <c r="KOJ30" s="245"/>
      <c r="KOK30" s="246"/>
      <c r="KOL30" s="246"/>
      <c r="KOM30" s="246"/>
      <c r="KON30" s="246"/>
      <c r="KOO30" s="245"/>
      <c r="KOP30" s="246"/>
      <c r="KOQ30" s="246"/>
      <c r="KOR30" s="246"/>
      <c r="KOS30" s="246"/>
      <c r="KOT30" s="245"/>
      <c r="KOU30" s="246"/>
      <c r="KOV30" s="246"/>
      <c r="KOW30" s="246"/>
      <c r="KOX30" s="246"/>
      <c r="KOY30" s="245"/>
      <c r="KOZ30" s="246"/>
      <c r="KPA30" s="246"/>
      <c r="KPB30" s="246"/>
      <c r="KPC30" s="246"/>
      <c r="KPD30" s="245"/>
      <c r="KPE30" s="246"/>
      <c r="KPF30" s="246"/>
      <c r="KPG30" s="246"/>
      <c r="KPH30" s="246"/>
      <c r="KPI30" s="245"/>
      <c r="KPJ30" s="246"/>
      <c r="KPK30" s="246"/>
      <c r="KPL30" s="246"/>
      <c r="KPM30" s="246"/>
      <c r="KPN30" s="245"/>
      <c r="KPO30" s="246"/>
      <c r="KPP30" s="246"/>
      <c r="KPQ30" s="246"/>
      <c r="KPR30" s="246"/>
      <c r="KPS30" s="245"/>
      <c r="KPT30" s="246"/>
      <c r="KPU30" s="246"/>
      <c r="KPV30" s="246"/>
      <c r="KPW30" s="246"/>
      <c r="KPX30" s="245"/>
      <c r="KPY30" s="246"/>
      <c r="KPZ30" s="246"/>
      <c r="KQA30" s="246"/>
      <c r="KQB30" s="246"/>
      <c r="KQC30" s="245"/>
      <c r="KQD30" s="246"/>
      <c r="KQE30" s="246"/>
      <c r="KQF30" s="246"/>
      <c r="KQG30" s="246"/>
      <c r="KQH30" s="245"/>
      <c r="KQI30" s="246"/>
      <c r="KQJ30" s="246"/>
      <c r="KQK30" s="246"/>
      <c r="KQL30" s="246"/>
      <c r="KQM30" s="245"/>
      <c r="KQN30" s="246"/>
      <c r="KQO30" s="246"/>
      <c r="KQP30" s="246"/>
      <c r="KQQ30" s="246"/>
      <c r="KQR30" s="245"/>
      <c r="KQS30" s="246"/>
      <c r="KQT30" s="246"/>
      <c r="KQU30" s="246"/>
      <c r="KQV30" s="246"/>
      <c r="KQW30" s="245"/>
      <c r="KQX30" s="246"/>
      <c r="KQY30" s="246"/>
      <c r="KQZ30" s="246"/>
      <c r="KRA30" s="246"/>
      <c r="KRB30" s="245"/>
      <c r="KRC30" s="246"/>
      <c r="KRD30" s="246"/>
      <c r="KRE30" s="246"/>
      <c r="KRF30" s="246"/>
      <c r="KRG30" s="245"/>
      <c r="KRH30" s="246"/>
      <c r="KRI30" s="246"/>
      <c r="KRJ30" s="246"/>
      <c r="KRK30" s="246"/>
      <c r="KRL30" s="245"/>
      <c r="KRM30" s="246"/>
      <c r="KRN30" s="246"/>
      <c r="KRO30" s="246"/>
      <c r="KRP30" s="246"/>
      <c r="KRQ30" s="245"/>
      <c r="KRR30" s="246"/>
      <c r="KRS30" s="246"/>
      <c r="KRT30" s="246"/>
      <c r="KRU30" s="246"/>
      <c r="KRV30" s="245"/>
      <c r="KRW30" s="246"/>
      <c r="KRX30" s="246"/>
      <c r="KRY30" s="246"/>
      <c r="KRZ30" s="246"/>
      <c r="KSA30" s="245"/>
      <c r="KSB30" s="246"/>
      <c r="KSC30" s="246"/>
      <c r="KSD30" s="246"/>
      <c r="KSE30" s="246"/>
      <c r="KSF30" s="245"/>
      <c r="KSG30" s="246"/>
      <c r="KSH30" s="246"/>
      <c r="KSI30" s="246"/>
      <c r="KSJ30" s="246"/>
      <c r="KSK30" s="245"/>
      <c r="KSL30" s="246"/>
      <c r="KSM30" s="246"/>
      <c r="KSN30" s="246"/>
      <c r="KSO30" s="246"/>
      <c r="KSP30" s="245"/>
      <c r="KSQ30" s="246"/>
      <c r="KSR30" s="246"/>
      <c r="KSS30" s="246"/>
      <c r="KST30" s="246"/>
      <c r="KSU30" s="245"/>
      <c r="KSV30" s="246"/>
      <c r="KSW30" s="246"/>
      <c r="KSX30" s="246"/>
      <c r="KSY30" s="246"/>
      <c r="KSZ30" s="245"/>
      <c r="KTA30" s="246"/>
      <c r="KTB30" s="246"/>
      <c r="KTC30" s="246"/>
      <c r="KTD30" s="246"/>
      <c r="KTE30" s="245"/>
      <c r="KTF30" s="246"/>
      <c r="KTG30" s="246"/>
      <c r="KTH30" s="246"/>
      <c r="KTI30" s="246"/>
      <c r="KTJ30" s="245"/>
      <c r="KTK30" s="246"/>
      <c r="KTL30" s="246"/>
      <c r="KTM30" s="246"/>
      <c r="KTN30" s="246"/>
      <c r="KTO30" s="245"/>
      <c r="KTP30" s="246"/>
      <c r="KTQ30" s="246"/>
      <c r="KTR30" s="246"/>
      <c r="KTS30" s="246"/>
      <c r="KTT30" s="245"/>
      <c r="KTU30" s="246"/>
      <c r="KTV30" s="246"/>
      <c r="KTW30" s="246"/>
      <c r="KTX30" s="246"/>
      <c r="KTY30" s="245"/>
      <c r="KTZ30" s="246"/>
      <c r="KUA30" s="246"/>
      <c r="KUB30" s="246"/>
      <c r="KUC30" s="246"/>
      <c r="KUD30" s="245"/>
      <c r="KUE30" s="246"/>
      <c r="KUF30" s="246"/>
      <c r="KUG30" s="246"/>
      <c r="KUH30" s="246"/>
      <c r="KUI30" s="245"/>
      <c r="KUJ30" s="246"/>
      <c r="KUK30" s="246"/>
      <c r="KUL30" s="246"/>
      <c r="KUM30" s="246"/>
      <c r="KUN30" s="245"/>
      <c r="KUO30" s="246"/>
      <c r="KUP30" s="246"/>
      <c r="KUQ30" s="246"/>
      <c r="KUR30" s="246"/>
      <c r="KUS30" s="245"/>
      <c r="KUT30" s="246"/>
      <c r="KUU30" s="246"/>
      <c r="KUV30" s="246"/>
      <c r="KUW30" s="246"/>
      <c r="KUX30" s="245"/>
      <c r="KUY30" s="246"/>
      <c r="KUZ30" s="246"/>
      <c r="KVA30" s="246"/>
      <c r="KVB30" s="246"/>
      <c r="KVC30" s="245"/>
      <c r="KVD30" s="246"/>
      <c r="KVE30" s="246"/>
      <c r="KVF30" s="246"/>
      <c r="KVG30" s="246"/>
      <c r="KVH30" s="245"/>
      <c r="KVI30" s="246"/>
      <c r="KVJ30" s="246"/>
      <c r="KVK30" s="246"/>
      <c r="KVL30" s="246"/>
      <c r="KVM30" s="245"/>
      <c r="KVN30" s="246"/>
      <c r="KVO30" s="246"/>
      <c r="KVP30" s="246"/>
      <c r="KVQ30" s="246"/>
      <c r="KVR30" s="245"/>
      <c r="KVS30" s="246"/>
      <c r="KVT30" s="246"/>
      <c r="KVU30" s="246"/>
      <c r="KVV30" s="246"/>
      <c r="KVW30" s="245"/>
      <c r="KVX30" s="246"/>
      <c r="KVY30" s="246"/>
      <c r="KVZ30" s="246"/>
      <c r="KWA30" s="246"/>
      <c r="KWB30" s="245"/>
      <c r="KWC30" s="246"/>
      <c r="KWD30" s="246"/>
      <c r="KWE30" s="246"/>
      <c r="KWF30" s="246"/>
      <c r="KWG30" s="245"/>
      <c r="KWH30" s="246"/>
      <c r="KWI30" s="246"/>
      <c r="KWJ30" s="246"/>
      <c r="KWK30" s="246"/>
      <c r="KWL30" s="245"/>
      <c r="KWM30" s="246"/>
      <c r="KWN30" s="246"/>
      <c r="KWO30" s="246"/>
      <c r="KWP30" s="246"/>
      <c r="KWQ30" s="245"/>
      <c r="KWR30" s="246"/>
      <c r="KWS30" s="246"/>
      <c r="KWT30" s="246"/>
      <c r="KWU30" s="246"/>
      <c r="KWV30" s="245"/>
      <c r="KWW30" s="246"/>
      <c r="KWX30" s="246"/>
      <c r="KWY30" s="246"/>
      <c r="KWZ30" s="246"/>
      <c r="KXA30" s="245"/>
      <c r="KXB30" s="246"/>
      <c r="KXC30" s="246"/>
      <c r="KXD30" s="246"/>
      <c r="KXE30" s="246"/>
      <c r="KXF30" s="245"/>
      <c r="KXG30" s="246"/>
      <c r="KXH30" s="246"/>
      <c r="KXI30" s="246"/>
      <c r="KXJ30" s="246"/>
      <c r="KXK30" s="245"/>
      <c r="KXL30" s="246"/>
      <c r="KXM30" s="246"/>
      <c r="KXN30" s="246"/>
      <c r="KXO30" s="246"/>
      <c r="KXP30" s="245"/>
      <c r="KXQ30" s="246"/>
      <c r="KXR30" s="246"/>
      <c r="KXS30" s="246"/>
      <c r="KXT30" s="246"/>
      <c r="KXU30" s="245"/>
      <c r="KXV30" s="246"/>
      <c r="KXW30" s="246"/>
      <c r="KXX30" s="246"/>
      <c r="KXY30" s="246"/>
      <c r="KXZ30" s="245"/>
      <c r="KYA30" s="246"/>
      <c r="KYB30" s="246"/>
      <c r="KYC30" s="246"/>
      <c r="KYD30" s="246"/>
      <c r="KYE30" s="245"/>
      <c r="KYF30" s="246"/>
      <c r="KYG30" s="246"/>
      <c r="KYH30" s="246"/>
      <c r="KYI30" s="246"/>
      <c r="KYJ30" s="245"/>
      <c r="KYK30" s="246"/>
      <c r="KYL30" s="246"/>
      <c r="KYM30" s="246"/>
      <c r="KYN30" s="246"/>
      <c r="KYO30" s="245"/>
      <c r="KYP30" s="246"/>
      <c r="KYQ30" s="246"/>
      <c r="KYR30" s="246"/>
      <c r="KYS30" s="246"/>
      <c r="KYT30" s="245"/>
      <c r="KYU30" s="246"/>
      <c r="KYV30" s="246"/>
      <c r="KYW30" s="246"/>
      <c r="KYX30" s="246"/>
      <c r="KYY30" s="245"/>
      <c r="KYZ30" s="246"/>
      <c r="KZA30" s="246"/>
      <c r="KZB30" s="246"/>
      <c r="KZC30" s="246"/>
      <c r="KZD30" s="245"/>
      <c r="KZE30" s="246"/>
      <c r="KZF30" s="246"/>
      <c r="KZG30" s="246"/>
      <c r="KZH30" s="246"/>
      <c r="KZI30" s="245"/>
      <c r="KZJ30" s="246"/>
      <c r="KZK30" s="246"/>
      <c r="KZL30" s="246"/>
      <c r="KZM30" s="246"/>
      <c r="KZN30" s="245"/>
      <c r="KZO30" s="246"/>
      <c r="KZP30" s="246"/>
      <c r="KZQ30" s="246"/>
      <c r="KZR30" s="246"/>
      <c r="KZS30" s="245"/>
      <c r="KZT30" s="246"/>
      <c r="KZU30" s="246"/>
      <c r="KZV30" s="246"/>
      <c r="KZW30" s="246"/>
      <c r="KZX30" s="245"/>
      <c r="KZY30" s="246"/>
      <c r="KZZ30" s="246"/>
      <c r="LAA30" s="246"/>
      <c r="LAB30" s="246"/>
      <c r="LAC30" s="245"/>
      <c r="LAD30" s="246"/>
      <c r="LAE30" s="246"/>
      <c r="LAF30" s="246"/>
      <c r="LAG30" s="246"/>
      <c r="LAH30" s="245"/>
      <c r="LAI30" s="246"/>
      <c r="LAJ30" s="246"/>
      <c r="LAK30" s="246"/>
      <c r="LAL30" s="246"/>
      <c r="LAM30" s="245"/>
      <c r="LAN30" s="246"/>
      <c r="LAO30" s="246"/>
      <c r="LAP30" s="246"/>
      <c r="LAQ30" s="246"/>
      <c r="LAR30" s="245"/>
      <c r="LAS30" s="246"/>
      <c r="LAT30" s="246"/>
      <c r="LAU30" s="246"/>
      <c r="LAV30" s="246"/>
      <c r="LAW30" s="245"/>
      <c r="LAX30" s="246"/>
      <c r="LAY30" s="246"/>
      <c r="LAZ30" s="246"/>
      <c r="LBA30" s="246"/>
      <c r="LBB30" s="245"/>
      <c r="LBC30" s="246"/>
      <c r="LBD30" s="246"/>
      <c r="LBE30" s="246"/>
      <c r="LBF30" s="246"/>
      <c r="LBG30" s="245"/>
      <c r="LBH30" s="246"/>
      <c r="LBI30" s="246"/>
      <c r="LBJ30" s="246"/>
      <c r="LBK30" s="246"/>
      <c r="LBL30" s="245"/>
      <c r="LBM30" s="246"/>
      <c r="LBN30" s="246"/>
      <c r="LBO30" s="246"/>
      <c r="LBP30" s="246"/>
      <c r="LBQ30" s="245"/>
      <c r="LBR30" s="246"/>
      <c r="LBS30" s="246"/>
      <c r="LBT30" s="246"/>
      <c r="LBU30" s="246"/>
      <c r="LBV30" s="245"/>
      <c r="LBW30" s="246"/>
      <c r="LBX30" s="246"/>
      <c r="LBY30" s="246"/>
      <c r="LBZ30" s="246"/>
      <c r="LCA30" s="245"/>
      <c r="LCB30" s="246"/>
      <c r="LCC30" s="246"/>
      <c r="LCD30" s="246"/>
      <c r="LCE30" s="246"/>
      <c r="LCF30" s="245"/>
      <c r="LCG30" s="246"/>
      <c r="LCH30" s="246"/>
      <c r="LCI30" s="246"/>
      <c r="LCJ30" s="246"/>
      <c r="LCK30" s="245"/>
      <c r="LCL30" s="246"/>
      <c r="LCM30" s="246"/>
      <c r="LCN30" s="246"/>
      <c r="LCO30" s="246"/>
      <c r="LCP30" s="245"/>
      <c r="LCQ30" s="246"/>
      <c r="LCR30" s="246"/>
      <c r="LCS30" s="246"/>
      <c r="LCT30" s="246"/>
      <c r="LCU30" s="245"/>
      <c r="LCV30" s="246"/>
      <c r="LCW30" s="246"/>
      <c r="LCX30" s="246"/>
      <c r="LCY30" s="246"/>
      <c r="LCZ30" s="245"/>
      <c r="LDA30" s="246"/>
      <c r="LDB30" s="246"/>
      <c r="LDC30" s="246"/>
      <c r="LDD30" s="246"/>
      <c r="LDE30" s="245"/>
      <c r="LDF30" s="246"/>
      <c r="LDG30" s="246"/>
      <c r="LDH30" s="246"/>
      <c r="LDI30" s="246"/>
      <c r="LDJ30" s="245"/>
      <c r="LDK30" s="246"/>
      <c r="LDL30" s="246"/>
      <c r="LDM30" s="246"/>
      <c r="LDN30" s="246"/>
      <c r="LDO30" s="245"/>
      <c r="LDP30" s="246"/>
      <c r="LDQ30" s="246"/>
      <c r="LDR30" s="246"/>
      <c r="LDS30" s="246"/>
      <c r="LDT30" s="245"/>
      <c r="LDU30" s="246"/>
      <c r="LDV30" s="246"/>
      <c r="LDW30" s="246"/>
      <c r="LDX30" s="246"/>
      <c r="LDY30" s="245"/>
      <c r="LDZ30" s="246"/>
      <c r="LEA30" s="246"/>
      <c r="LEB30" s="246"/>
      <c r="LEC30" s="246"/>
      <c r="LED30" s="245"/>
      <c r="LEE30" s="246"/>
      <c r="LEF30" s="246"/>
      <c r="LEG30" s="246"/>
      <c r="LEH30" s="246"/>
      <c r="LEI30" s="245"/>
      <c r="LEJ30" s="246"/>
      <c r="LEK30" s="246"/>
      <c r="LEL30" s="246"/>
      <c r="LEM30" s="246"/>
      <c r="LEN30" s="245"/>
      <c r="LEO30" s="246"/>
      <c r="LEP30" s="246"/>
      <c r="LEQ30" s="246"/>
      <c r="LER30" s="246"/>
      <c r="LES30" s="245"/>
      <c r="LET30" s="246"/>
      <c r="LEU30" s="246"/>
      <c r="LEV30" s="246"/>
      <c r="LEW30" s="246"/>
      <c r="LEX30" s="245"/>
      <c r="LEY30" s="246"/>
      <c r="LEZ30" s="246"/>
      <c r="LFA30" s="246"/>
      <c r="LFB30" s="246"/>
      <c r="LFC30" s="245"/>
      <c r="LFD30" s="246"/>
      <c r="LFE30" s="246"/>
      <c r="LFF30" s="246"/>
      <c r="LFG30" s="246"/>
      <c r="LFH30" s="245"/>
      <c r="LFI30" s="246"/>
      <c r="LFJ30" s="246"/>
      <c r="LFK30" s="246"/>
      <c r="LFL30" s="246"/>
      <c r="LFM30" s="245"/>
      <c r="LFN30" s="246"/>
      <c r="LFO30" s="246"/>
      <c r="LFP30" s="246"/>
      <c r="LFQ30" s="246"/>
      <c r="LFR30" s="245"/>
      <c r="LFS30" s="246"/>
      <c r="LFT30" s="246"/>
      <c r="LFU30" s="246"/>
      <c r="LFV30" s="246"/>
      <c r="LFW30" s="245"/>
      <c r="LFX30" s="246"/>
      <c r="LFY30" s="246"/>
      <c r="LFZ30" s="246"/>
      <c r="LGA30" s="246"/>
      <c r="LGB30" s="245"/>
      <c r="LGC30" s="246"/>
      <c r="LGD30" s="246"/>
      <c r="LGE30" s="246"/>
      <c r="LGF30" s="246"/>
      <c r="LGG30" s="245"/>
      <c r="LGH30" s="246"/>
      <c r="LGI30" s="246"/>
      <c r="LGJ30" s="246"/>
      <c r="LGK30" s="246"/>
      <c r="LGL30" s="245"/>
      <c r="LGM30" s="246"/>
      <c r="LGN30" s="246"/>
      <c r="LGO30" s="246"/>
      <c r="LGP30" s="246"/>
      <c r="LGQ30" s="245"/>
      <c r="LGR30" s="246"/>
      <c r="LGS30" s="246"/>
      <c r="LGT30" s="246"/>
      <c r="LGU30" s="246"/>
      <c r="LGV30" s="245"/>
      <c r="LGW30" s="246"/>
      <c r="LGX30" s="246"/>
      <c r="LGY30" s="246"/>
      <c r="LGZ30" s="246"/>
      <c r="LHA30" s="245"/>
      <c r="LHB30" s="246"/>
      <c r="LHC30" s="246"/>
      <c r="LHD30" s="246"/>
      <c r="LHE30" s="246"/>
      <c r="LHF30" s="245"/>
      <c r="LHG30" s="246"/>
      <c r="LHH30" s="246"/>
      <c r="LHI30" s="246"/>
      <c r="LHJ30" s="246"/>
      <c r="LHK30" s="245"/>
      <c r="LHL30" s="246"/>
      <c r="LHM30" s="246"/>
      <c r="LHN30" s="246"/>
      <c r="LHO30" s="246"/>
      <c r="LHP30" s="245"/>
      <c r="LHQ30" s="246"/>
      <c r="LHR30" s="246"/>
      <c r="LHS30" s="246"/>
      <c r="LHT30" s="246"/>
      <c r="LHU30" s="245"/>
      <c r="LHV30" s="246"/>
      <c r="LHW30" s="246"/>
      <c r="LHX30" s="246"/>
      <c r="LHY30" s="246"/>
      <c r="LHZ30" s="245"/>
      <c r="LIA30" s="246"/>
      <c r="LIB30" s="246"/>
      <c r="LIC30" s="246"/>
      <c r="LID30" s="246"/>
      <c r="LIE30" s="245"/>
      <c r="LIF30" s="246"/>
      <c r="LIG30" s="246"/>
      <c r="LIH30" s="246"/>
      <c r="LII30" s="246"/>
      <c r="LIJ30" s="245"/>
      <c r="LIK30" s="246"/>
      <c r="LIL30" s="246"/>
      <c r="LIM30" s="246"/>
      <c r="LIN30" s="246"/>
      <c r="LIO30" s="245"/>
      <c r="LIP30" s="246"/>
      <c r="LIQ30" s="246"/>
      <c r="LIR30" s="246"/>
      <c r="LIS30" s="246"/>
      <c r="LIT30" s="245"/>
      <c r="LIU30" s="246"/>
      <c r="LIV30" s="246"/>
      <c r="LIW30" s="246"/>
      <c r="LIX30" s="246"/>
      <c r="LIY30" s="245"/>
      <c r="LIZ30" s="246"/>
      <c r="LJA30" s="246"/>
      <c r="LJB30" s="246"/>
      <c r="LJC30" s="246"/>
      <c r="LJD30" s="245"/>
      <c r="LJE30" s="246"/>
      <c r="LJF30" s="246"/>
      <c r="LJG30" s="246"/>
      <c r="LJH30" s="246"/>
      <c r="LJI30" s="245"/>
      <c r="LJJ30" s="246"/>
      <c r="LJK30" s="246"/>
      <c r="LJL30" s="246"/>
      <c r="LJM30" s="246"/>
      <c r="LJN30" s="245"/>
      <c r="LJO30" s="246"/>
      <c r="LJP30" s="246"/>
      <c r="LJQ30" s="246"/>
      <c r="LJR30" s="246"/>
      <c r="LJS30" s="245"/>
      <c r="LJT30" s="246"/>
      <c r="LJU30" s="246"/>
      <c r="LJV30" s="246"/>
      <c r="LJW30" s="246"/>
      <c r="LJX30" s="245"/>
      <c r="LJY30" s="246"/>
      <c r="LJZ30" s="246"/>
      <c r="LKA30" s="246"/>
      <c r="LKB30" s="246"/>
      <c r="LKC30" s="245"/>
      <c r="LKD30" s="246"/>
      <c r="LKE30" s="246"/>
      <c r="LKF30" s="246"/>
      <c r="LKG30" s="246"/>
      <c r="LKH30" s="245"/>
      <c r="LKI30" s="246"/>
      <c r="LKJ30" s="246"/>
      <c r="LKK30" s="246"/>
      <c r="LKL30" s="246"/>
      <c r="LKM30" s="245"/>
      <c r="LKN30" s="246"/>
      <c r="LKO30" s="246"/>
      <c r="LKP30" s="246"/>
      <c r="LKQ30" s="246"/>
      <c r="LKR30" s="245"/>
      <c r="LKS30" s="246"/>
      <c r="LKT30" s="246"/>
      <c r="LKU30" s="246"/>
      <c r="LKV30" s="246"/>
      <c r="LKW30" s="245"/>
      <c r="LKX30" s="246"/>
      <c r="LKY30" s="246"/>
      <c r="LKZ30" s="246"/>
      <c r="LLA30" s="246"/>
      <c r="LLB30" s="245"/>
      <c r="LLC30" s="246"/>
      <c r="LLD30" s="246"/>
      <c r="LLE30" s="246"/>
      <c r="LLF30" s="246"/>
      <c r="LLG30" s="245"/>
      <c r="LLH30" s="246"/>
      <c r="LLI30" s="246"/>
      <c r="LLJ30" s="246"/>
      <c r="LLK30" s="246"/>
      <c r="LLL30" s="245"/>
      <c r="LLM30" s="246"/>
      <c r="LLN30" s="246"/>
      <c r="LLO30" s="246"/>
      <c r="LLP30" s="246"/>
      <c r="LLQ30" s="245"/>
      <c r="LLR30" s="246"/>
      <c r="LLS30" s="246"/>
      <c r="LLT30" s="246"/>
      <c r="LLU30" s="246"/>
      <c r="LLV30" s="245"/>
      <c r="LLW30" s="246"/>
      <c r="LLX30" s="246"/>
      <c r="LLY30" s="246"/>
      <c r="LLZ30" s="246"/>
      <c r="LMA30" s="245"/>
      <c r="LMB30" s="246"/>
      <c r="LMC30" s="246"/>
      <c r="LMD30" s="246"/>
      <c r="LME30" s="246"/>
      <c r="LMF30" s="245"/>
      <c r="LMG30" s="246"/>
      <c r="LMH30" s="246"/>
      <c r="LMI30" s="246"/>
      <c r="LMJ30" s="246"/>
      <c r="LMK30" s="245"/>
      <c r="LML30" s="246"/>
      <c r="LMM30" s="246"/>
      <c r="LMN30" s="246"/>
      <c r="LMO30" s="246"/>
      <c r="LMP30" s="245"/>
      <c r="LMQ30" s="246"/>
      <c r="LMR30" s="246"/>
      <c r="LMS30" s="246"/>
      <c r="LMT30" s="246"/>
      <c r="LMU30" s="245"/>
      <c r="LMV30" s="246"/>
      <c r="LMW30" s="246"/>
      <c r="LMX30" s="246"/>
      <c r="LMY30" s="246"/>
      <c r="LMZ30" s="245"/>
      <c r="LNA30" s="246"/>
      <c r="LNB30" s="246"/>
      <c r="LNC30" s="246"/>
      <c r="LND30" s="246"/>
      <c r="LNE30" s="245"/>
      <c r="LNF30" s="246"/>
      <c r="LNG30" s="246"/>
      <c r="LNH30" s="246"/>
      <c r="LNI30" s="246"/>
      <c r="LNJ30" s="245"/>
      <c r="LNK30" s="246"/>
      <c r="LNL30" s="246"/>
      <c r="LNM30" s="246"/>
      <c r="LNN30" s="246"/>
      <c r="LNO30" s="245"/>
      <c r="LNP30" s="246"/>
      <c r="LNQ30" s="246"/>
      <c r="LNR30" s="246"/>
      <c r="LNS30" s="246"/>
      <c r="LNT30" s="245"/>
      <c r="LNU30" s="246"/>
      <c r="LNV30" s="246"/>
      <c r="LNW30" s="246"/>
      <c r="LNX30" s="246"/>
      <c r="LNY30" s="245"/>
      <c r="LNZ30" s="246"/>
      <c r="LOA30" s="246"/>
      <c r="LOB30" s="246"/>
      <c r="LOC30" s="246"/>
      <c r="LOD30" s="245"/>
      <c r="LOE30" s="246"/>
      <c r="LOF30" s="246"/>
      <c r="LOG30" s="246"/>
      <c r="LOH30" s="246"/>
      <c r="LOI30" s="245"/>
      <c r="LOJ30" s="246"/>
      <c r="LOK30" s="246"/>
      <c r="LOL30" s="246"/>
      <c r="LOM30" s="246"/>
      <c r="LON30" s="245"/>
      <c r="LOO30" s="246"/>
      <c r="LOP30" s="246"/>
      <c r="LOQ30" s="246"/>
      <c r="LOR30" s="246"/>
      <c r="LOS30" s="245"/>
      <c r="LOT30" s="246"/>
      <c r="LOU30" s="246"/>
      <c r="LOV30" s="246"/>
      <c r="LOW30" s="246"/>
      <c r="LOX30" s="245"/>
      <c r="LOY30" s="246"/>
      <c r="LOZ30" s="246"/>
      <c r="LPA30" s="246"/>
      <c r="LPB30" s="246"/>
      <c r="LPC30" s="245"/>
      <c r="LPD30" s="246"/>
      <c r="LPE30" s="246"/>
      <c r="LPF30" s="246"/>
      <c r="LPG30" s="246"/>
      <c r="LPH30" s="245"/>
      <c r="LPI30" s="246"/>
      <c r="LPJ30" s="246"/>
      <c r="LPK30" s="246"/>
      <c r="LPL30" s="246"/>
      <c r="LPM30" s="245"/>
      <c r="LPN30" s="246"/>
      <c r="LPO30" s="246"/>
      <c r="LPP30" s="246"/>
      <c r="LPQ30" s="246"/>
      <c r="LPR30" s="245"/>
      <c r="LPS30" s="246"/>
      <c r="LPT30" s="246"/>
      <c r="LPU30" s="246"/>
      <c r="LPV30" s="246"/>
      <c r="LPW30" s="245"/>
      <c r="LPX30" s="246"/>
      <c r="LPY30" s="246"/>
      <c r="LPZ30" s="246"/>
      <c r="LQA30" s="246"/>
      <c r="LQB30" s="245"/>
      <c r="LQC30" s="246"/>
      <c r="LQD30" s="246"/>
      <c r="LQE30" s="246"/>
      <c r="LQF30" s="246"/>
      <c r="LQG30" s="245"/>
      <c r="LQH30" s="246"/>
      <c r="LQI30" s="246"/>
      <c r="LQJ30" s="246"/>
      <c r="LQK30" s="246"/>
      <c r="LQL30" s="245"/>
      <c r="LQM30" s="246"/>
      <c r="LQN30" s="246"/>
      <c r="LQO30" s="246"/>
      <c r="LQP30" s="246"/>
      <c r="LQQ30" s="245"/>
      <c r="LQR30" s="246"/>
      <c r="LQS30" s="246"/>
      <c r="LQT30" s="246"/>
      <c r="LQU30" s="246"/>
      <c r="LQV30" s="245"/>
      <c r="LQW30" s="246"/>
      <c r="LQX30" s="246"/>
      <c r="LQY30" s="246"/>
      <c r="LQZ30" s="246"/>
      <c r="LRA30" s="245"/>
      <c r="LRB30" s="246"/>
      <c r="LRC30" s="246"/>
      <c r="LRD30" s="246"/>
      <c r="LRE30" s="246"/>
      <c r="LRF30" s="245"/>
      <c r="LRG30" s="246"/>
      <c r="LRH30" s="246"/>
      <c r="LRI30" s="246"/>
      <c r="LRJ30" s="246"/>
      <c r="LRK30" s="245"/>
      <c r="LRL30" s="246"/>
      <c r="LRM30" s="246"/>
      <c r="LRN30" s="246"/>
      <c r="LRO30" s="246"/>
      <c r="LRP30" s="245"/>
      <c r="LRQ30" s="246"/>
      <c r="LRR30" s="246"/>
      <c r="LRS30" s="246"/>
      <c r="LRT30" s="246"/>
      <c r="LRU30" s="245"/>
      <c r="LRV30" s="246"/>
      <c r="LRW30" s="246"/>
      <c r="LRX30" s="246"/>
      <c r="LRY30" s="246"/>
      <c r="LRZ30" s="245"/>
      <c r="LSA30" s="246"/>
      <c r="LSB30" s="246"/>
      <c r="LSC30" s="246"/>
      <c r="LSD30" s="246"/>
      <c r="LSE30" s="245"/>
      <c r="LSF30" s="246"/>
      <c r="LSG30" s="246"/>
      <c r="LSH30" s="246"/>
      <c r="LSI30" s="246"/>
      <c r="LSJ30" s="245"/>
      <c r="LSK30" s="246"/>
      <c r="LSL30" s="246"/>
      <c r="LSM30" s="246"/>
      <c r="LSN30" s="246"/>
      <c r="LSO30" s="245"/>
      <c r="LSP30" s="246"/>
      <c r="LSQ30" s="246"/>
      <c r="LSR30" s="246"/>
      <c r="LSS30" s="246"/>
      <c r="LST30" s="245"/>
      <c r="LSU30" s="246"/>
      <c r="LSV30" s="246"/>
      <c r="LSW30" s="246"/>
      <c r="LSX30" s="246"/>
      <c r="LSY30" s="245"/>
      <c r="LSZ30" s="246"/>
      <c r="LTA30" s="246"/>
      <c r="LTB30" s="246"/>
      <c r="LTC30" s="246"/>
      <c r="LTD30" s="245"/>
      <c r="LTE30" s="246"/>
      <c r="LTF30" s="246"/>
      <c r="LTG30" s="246"/>
      <c r="LTH30" s="246"/>
      <c r="LTI30" s="245"/>
      <c r="LTJ30" s="246"/>
      <c r="LTK30" s="246"/>
      <c r="LTL30" s="246"/>
      <c r="LTM30" s="246"/>
      <c r="LTN30" s="245"/>
      <c r="LTO30" s="246"/>
      <c r="LTP30" s="246"/>
      <c r="LTQ30" s="246"/>
      <c r="LTR30" s="246"/>
      <c r="LTS30" s="245"/>
      <c r="LTT30" s="246"/>
      <c r="LTU30" s="246"/>
      <c r="LTV30" s="246"/>
      <c r="LTW30" s="246"/>
      <c r="LTX30" s="245"/>
      <c r="LTY30" s="246"/>
      <c r="LTZ30" s="246"/>
      <c r="LUA30" s="246"/>
      <c r="LUB30" s="246"/>
      <c r="LUC30" s="245"/>
      <c r="LUD30" s="246"/>
      <c r="LUE30" s="246"/>
      <c r="LUF30" s="246"/>
      <c r="LUG30" s="246"/>
      <c r="LUH30" s="245"/>
      <c r="LUI30" s="246"/>
      <c r="LUJ30" s="246"/>
      <c r="LUK30" s="246"/>
      <c r="LUL30" s="246"/>
      <c r="LUM30" s="245"/>
      <c r="LUN30" s="246"/>
      <c r="LUO30" s="246"/>
      <c r="LUP30" s="246"/>
      <c r="LUQ30" s="246"/>
      <c r="LUR30" s="245"/>
      <c r="LUS30" s="246"/>
      <c r="LUT30" s="246"/>
      <c r="LUU30" s="246"/>
      <c r="LUV30" s="246"/>
      <c r="LUW30" s="245"/>
      <c r="LUX30" s="246"/>
      <c r="LUY30" s="246"/>
      <c r="LUZ30" s="246"/>
      <c r="LVA30" s="246"/>
      <c r="LVB30" s="245"/>
      <c r="LVC30" s="246"/>
      <c r="LVD30" s="246"/>
      <c r="LVE30" s="246"/>
      <c r="LVF30" s="246"/>
      <c r="LVG30" s="245"/>
      <c r="LVH30" s="246"/>
      <c r="LVI30" s="246"/>
      <c r="LVJ30" s="246"/>
      <c r="LVK30" s="246"/>
      <c r="LVL30" s="245"/>
      <c r="LVM30" s="246"/>
      <c r="LVN30" s="246"/>
      <c r="LVO30" s="246"/>
      <c r="LVP30" s="246"/>
      <c r="LVQ30" s="245"/>
      <c r="LVR30" s="246"/>
      <c r="LVS30" s="246"/>
      <c r="LVT30" s="246"/>
      <c r="LVU30" s="246"/>
      <c r="LVV30" s="245"/>
      <c r="LVW30" s="246"/>
      <c r="LVX30" s="246"/>
      <c r="LVY30" s="246"/>
      <c r="LVZ30" s="246"/>
      <c r="LWA30" s="245"/>
      <c r="LWB30" s="246"/>
      <c r="LWC30" s="246"/>
      <c r="LWD30" s="246"/>
      <c r="LWE30" s="246"/>
      <c r="LWF30" s="245"/>
      <c r="LWG30" s="246"/>
      <c r="LWH30" s="246"/>
      <c r="LWI30" s="246"/>
      <c r="LWJ30" s="246"/>
      <c r="LWK30" s="245"/>
      <c r="LWL30" s="246"/>
      <c r="LWM30" s="246"/>
      <c r="LWN30" s="246"/>
      <c r="LWO30" s="246"/>
      <c r="LWP30" s="245"/>
      <c r="LWQ30" s="246"/>
      <c r="LWR30" s="246"/>
      <c r="LWS30" s="246"/>
      <c r="LWT30" s="246"/>
      <c r="LWU30" s="245"/>
      <c r="LWV30" s="246"/>
      <c r="LWW30" s="246"/>
      <c r="LWX30" s="246"/>
      <c r="LWY30" s="246"/>
      <c r="LWZ30" s="245"/>
      <c r="LXA30" s="246"/>
      <c r="LXB30" s="246"/>
      <c r="LXC30" s="246"/>
      <c r="LXD30" s="246"/>
      <c r="LXE30" s="245"/>
      <c r="LXF30" s="246"/>
      <c r="LXG30" s="246"/>
      <c r="LXH30" s="246"/>
      <c r="LXI30" s="246"/>
      <c r="LXJ30" s="245"/>
      <c r="LXK30" s="246"/>
      <c r="LXL30" s="246"/>
      <c r="LXM30" s="246"/>
      <c r="LXN30" s="246"/>
      <c r="LXO30" s="245"/>
      <c r="LXP30" s="246"/>
      <c r="LXQ30" s="246"/>
      <c r="LXR30" s="246"/>
      <c r="LXS30" s="246"/>
      <c r="LXT30" s="245"/>
      <c r="LXU30" s="246"/>
      <c r="LXV30" s="246"/>
      <c r="LXW30" s="246"/>
      <c r="LXX30" s="246"/>
      <c r="LXY30" s="245"/>
      <c r="LXZ30" s="246"/>
      <c r="LYA30" s="246"/>
      <c r="LYB30" s="246"/>
      <c r="LYC30" s="246"/>
      <c r="LYD30" s="245"/>
      <c r="LYE30" s="246"/>
      <c r="LYF30" s="246"/>
      <c r="LYG30" s="246"/>
      <c r="LYH30" s="246"/>
      <c r="LYI30" s="245"/>
      <c r="LYJ30" s="246"/>
      <c r="LYK30" s="246"/>
      <c r="LYL30" s="246"/>
      <c r="LYM30" s="246"/>
      <c r="LYN30" s="245"/>
      <c r="LYO30" s="246"/>
      <c r="LYP30" s="246"/>
      <c r="LYQ30" s="246"/>
      <c r="LYR30" s="246"/>
      <c r="LYS30" s="245"/>
      <c r="LYT30" s="246"/>
      <c r="LYU30" s="246"/>
      <c r="LYV30" s="246"/>
      <c r="LYW30" s="246"/>
      <c r="LYX30" s="245"/>
      <c r="LYY30" s="246"/>
      <c r="LYZ30" s="246"/>
      <c r="LZA30" s="246"/>
      <c r="LZB30" s="246"/>
      <c r="LZC30" s="245"/>
      <c r="LZD30" s="246"/>
      <c r="LZE30" s="246"/>
      <c r="LZF30" s="246"/>
      <c r="LZG30" s="246"/>
      <c r="LZH30" s="245"/>
      <c r="LZI30" s="246"/>
      <c r="LZJ30" s="246"/>
      <c r="LZK30" s="246"/>
      <c r="LZL30" s="246"/>
      <c r="LZM30" s="245"/>
      <c r="LZN30" s="246"/>
      <c r="LZO30" s="246"/>
      <c r="LZP30" s="246"/>
      <c r="LZQ30" s="246"/>
      <c r="LZR30" s="245"/>
      <c r="LZS30" s="246"/>
      <c r="LZT30" s="246"/>
      <c r="LZU30" s="246"/>
      <c r="LZV30" s="246"/>
      <c r="LZW30" s="245"/>
      <c r="LZX30" s="246"/>
      <c r="LZY30" s="246"/>
      <c r="LZZ30" s="246"/>
      <c r="MAA30" s="246"/>
      <c r="MAB30" s="245"/>
      <c r="MAC30" s="246"/>
      <c r="MAD30" s="246"/>
      <c r="MAE30" s="246"/>
      <c r="MAF30" s="246"/>
      <c r="MAG30" s="245"/>
      <c r="MAH30" s="246"/>
      <c r="MAI30" s="246"/>
      <c r="MAJ30" s="246"/>
      <c r="MAK30" s="246"/>
      <c r="MAL30" s="245"/>
      <c r="MAM30" s="246"/>
      <c r="MAN30" s="246"/>
      <c r="MAO30" s="246"/>
      <c r="MAP30" s="246"/>
      <c r="MAQ30" s="245"/>
      <c r="MAR30" s="246"/>
      <c r="MAS30" s="246"/>
      <c r="MAT30" s="246"/>
      <c r="MAU30" s="246"/>
      <c r="MAV30" s="245"/>
      <c r="MAW30" s="246"/>
      <c r="MAX30" s="246"/>
      <c r="MAY30" s="246"/>
      <c r="MAZ30" s="246"/>
      <c r="MBA30" s="245"/>
      <c r="MBB30" s="246"/>
      <c r="MBC30" s="246"/>
      <c r="MBD30" s="246"/>
      <c r="MBE30" s="246"/>
      <c r="MBF30" s="245"/>
      <c r="MBG30" s="246"/>
      <c r="MBH30" s="246"/>
      <c r="MBI30" s="246"/>
      <c r="MBJ30" s="246"/>
      <c r="MBK30" s="245"/>
      <c r="MBL30" s="246"/>
      <c r="MBM30" s="246"/>
      <c r="MBN30" s="246"/>
      <c r="MBO30" s="246"/>
      <c r="MBP30" s="245"/>
      <c r="MBQ30" s="246"/>
      <c r="MBR30" s="246"/>
      <c r="MBS30" s="246"/>
      <c r="MBT30" s="246"/>
      <c r="MBU30" s="245"/>
      <c r="MBV30" s="246"/>
      <c r="MBW30" s="246"/>
      <c r="MBX30" s="246"/>
      <c r="MBY30" s="246"/>
      <c r="MBZ30" s="245"/>
      <c r="MCA30" s="246"/>
      <c r="MCB30" s="246"/>
      <c r="MCC30" s="246"/>
      <c r="MCD30" s="246"/>
      <c r="MCE30" s="245"/>
      <c r="MCF30" s="246"/>
      <c r="MCG30" s="246"/>
      <c r="MCH30" s="246"/>
      <c r="MCI30" s="246"/>
      <c r="MCJ30" s="245"/>
      <c r="MCK30" s="246"/>
      <c r="MCL30" s="246"/>
      <c r="MCM30" s="246"/>
      <c r="MCN30" s="246"/>
      <c r="MCO30" s="245"/>
      <c r="MCP30" s="246"/>
      <c r="MCQ30" s="246"/>
      <c r="MCR30" s="246"/>
      <c r="MCS30" s="246"/>
      <c r="MCT30" s="245"/>
      <c r="MCU30" s="246"/>
      <c r="MCV30" s="246"/>
      <c r="MCW30" s="246"/>
      <c r="MCX30" s="246"/>
      <c r="MCY30" s="245"/>
      <c r="MCZ30" s="246"/>
      <c r="MDA30" s="246"/>
      <c r="MDB30" s="246"/>
      <c r="MDC30" s="246"/>
      <c r="MDD30" s="245"/>
      <c r="MDE30" s="246"/>
      <c r="MDF30" s="246"/>
      <c r="MDG30" s="246"/>
      <c r="MDH30" s="246"/>
      <c r="MDI30" s="245"/>
      <c r="MDJ30" s="246"/>
      <c r="MDK30" s="246"/>
      <c r="MDL30" s="246"/>
      <c r="MDM30" s="246"/>
      <c r="MDN30" s="245"/>
      <c r="MDO30" s="246"/>
      <c r="MDP30" s="246"/>
      <c r="MDQ30" s="246"/>
      <c r="MDR30" s="246"/>
      <c r="MDS30" s="245"/>
      <c r="MDT30" s="246"/>
      <c r="MDU30" s="246"/>
      <c r="MDV30" s="246"/>
      <c r="MDW30" s="246"/>
      <c r="MDX30" s="245"/>
      <c r="MDY30" s="246"/>
      <c r="MDZ30" s="246"/>
      <c r="MEA30" s="246"/>
      <c r="MEB30" s="246"/>
      <c r="MEC30" s="245"/>
      <c r="MED30" s="246"/>
      <c r="MEE30" s="246"/>
      <c r="MEF30" s="246"/>
      <c r="MEG30" s="246"/>
      <c r="MEH30" s="245"/>
      <c r="MEI30" s="246"/>
      <c r="MEJ30" s="246"/>
      <c r="MEK30" s="246"/>
      <c r="MEL30" s="246"/>
      <c r="MEM30" s="245"/>
      <c r="MEN30" s="246"/>
      <c r="MEO30" s="246"/>
      <c r="MEP30" s="246"/>
      <c r="MEQ30" s="246"/>
      <c r="MER30" s="245"/>
      <c r="MES30" s="246"/>
      <c r="MET30" s="246"/>
      <c r="MEU30" s="246"/>
      <c r="MEV30" s="246"/>
      <c r="MEW30" s="245"/>
      <c r="MEX30" s="246"/>
      <c r="MEY30" s="246"/>
      <c r="MEZ30" s="246"/>
      <c r="MFA30" s="246"/>
      <c r="MFB30" s="245"/>
      <c r="MFC30" s="246"/>
      <c r="MFD30" s="246"/>
      <c r="MFE30" s="246"/>
      <c r="MFF30" s="246"/>
      <c r="MFG30" s="245"/>
      <c r="MFH30" s="246"/>
      <c r="MFI30" s="246"/>
      <c r="MFJ30" s="246"/>
      <c r="MFK30" s="246"/>
      <c r="MFL30" s="245"/>
      <c r="MFM30" s="246"/>
      <c r="MFN30" s="246"/>
      <c r="MFO30" s="246"/>
      <c r="MFP30" s="246"/>
      <c r="MFQ30" s="245"/>
      <c r="MFR30" s="246"/>
      <c r="MFS30" s="246"/>
      <c r="MFT30" s="246"/>
      <c r="MFU30" s="246"/>
      <c r="MFV30" s="245"/>
      <c r="MFW30" s="246"/>
      <c r="MFX30" s="246"/>
      <c r="MFY30" s="246"/>
      <c r="MFZ30" s="246"/>
      <c r="MGA30" s="245"/>
      <c r="MGB30" s="246"/>
      <c r="MGC30" s="246"/>
      <c r="MGD30" s="246"/>
      <c r="MGE30" s="246"/>
      <c r="MGF30" s="245"/>
      <c r="MGG30" s="246"/>
      <c r="MGH30" s="246"/>
      <c r="MGI30" s="246"/>
      <c r="MGJ30" s="246"/>
      <c r="MGK30" s="245"/>
      <c r="MGL30" s="246"/>
      <c r="MGM30" s="246"/>
      <c r="MGN30" s="246"/>
      <c r="MGO30" s="246"/>
      <c r="MGP30" s="245"/>
      <c r="MGQ30" s="246"/>
      <c r="MGR30" s="246"/>
      <c r="MGS30" s="246"/>
      <c r="MGT30" s="246"/>
      <c r="MGU30" s="245"/>
      <c r="MGV30" s="246"/>
      <c r="MGW30" s="246"/>
      <c r="MGX30" s="246"/>
      <c r="MGY30" s="246"/>
      <c r="MGZ30" s="245"/>
      <c r="MHA30" s="246"/>
      <c r="MHB30" s="246"/>
      <c r="MHC30" s="246"/>
      <c r="MHD30" s="246"/>
      <c r="MHE30" s="245"/>
      <c r="MHF30" s="246"/>
      <c r="MHG30" s="246"/>
      <c r="MHH30" s="246"/>
      <c r="MHI30" s="246"/>
      <c r="MHJ30" s="245"/>
      <c r="MHK30" s="246"/>
      <c r="MHL30" s="246"/>
      <c r="MHM30" s="246"/>
      <c r="MHN30" s="246"/>
      <c r="MHO30" s="245"/>
      <c r="MHP30" s="246"/>
      <c r="MHQ30" s="246"/>
      <c r="MHR30" s="246"/>
      <c r="MHS30" s="246"/>
      <c r="MHT30" s="245"/>
      <c r="MHU30" s="246"/>
      <c r="MHV30" s="246"/>
      <c r="MHW30" s="246"/>
      <c r="MHX30" s="246"/>
      <c r="MHY30" s="245"/>
      <c r="MHZ30" s="246"/>
      <c r="MIA30" s="246"/>
      <c r="MIB30" s="246"/>
      <c r="MIC30" s="246"/>
      <c r="MID30" s="245"/>
      <c r="MIE30" s="246"/>
      <c r="MIF30" s="246"/>
      <c r="MIG30" s="246"/>
      <c r="MIH30" s="246"/>
      <c r="MII30" s="245"/>
      <c r="MIJ30" s="246"/>
      <c r="MIK30" s="246"/>
      <c r="MIL30" s="246"/>
      <c r="MIM30" s="246"/>
      <c r="MIN30" s="245"/>
      <c r="MIO30" s="246"/>
      <c r="MIP30" s="246"/>
      <c r="MIQ30" s="246"/>
      <c r="MIR30" s="246"/>
      <c r="MIS30" s="245"/>
      <c r="MIT30" s="246"/>
      <c r="MIU30" s="246"/>
      <c r="MIV30" s="246"/>
      <c r="MIW30" s="246"/>
      <c r="MIX30" s="245"/>
      <c r="MIY30" s="246"/>
      <c r="MIZ30" s="246"/>
      <c r="MJA30" s="246"/>
      <c r="MJB30" s="246"/>
      <c r="MJC30" s="245"/>
      <c r="MJD30" s="246"/>
      <c r="MJE30" s="246"/>
      <c r="MJF30" s="246"/>
      <c r="MJG30" s="246"/>
      <c r="MJH30" s="245"/>
      <c r="MJI30" s="246"/>
      <c r="MJJ30" s="246"/>
      <c r="MJK30" s="246"/>
      <c r="MJL30" s="246"/>
      <c r="MJM30" s="245"/>
      <c r="MJN30" s="246"/>
      <c r="MJO30" s="246"/>
      <c r="MJP30" s="246"/>
      <c r="MJQ30" s="246"/>
      <c r="MJR30" s="245"/>
      <c r="MJS30" s="246"/>
      <c r="MJT30" s="246"/>
      <c r="MJU30" s="246"/>
      <c r="MJV30" s="246"/>
      <c r="MJW30" s="245"/>
      <c r="MJX30" s="246"/>
      <c r="MJY30" s="246"/>
      <c r="MJZ30" s="246"/>
      <c r="MKA30" s="246"/>
      <c r="MKB30" s="245"/>
      <c r="MKC30" s="246"/>
      <c r="MKD30" s="246"/>
      <c r="MKE30" s="246"/>
      <c r="MKF30" s="246"/>
      <c r="MKG30" s="245"/>
      <c r="MKH30" s="246"/>
      <c r="MKI30" s="246"/>
      <c r="MKJ30" s="246"/>
      <c r="MKK30" s="246"/>
      <c r="MKL30" s="245"/>
      <c r="MKM30" s="246"/>
      <c r="MKN30" s="246"/>
      <c r="MKO30" s="246"/>
      <c r="MKP30" s="246"/>
      <c r="MKQ30" s="245"/>
      <c r="MKR30" s="246"/>
      <c r="MKS30" s="246"/>
      <c r="MKT30" s="246"/>
      <c r="MKU30" s="246"/>
      <c r="MKV30" s="245"/>
      <c r="MKW30" s="246"/>
      <c r="MKX30" s="246"/>
      <c r="MKY30" s="246"/>
      <c r="MKZ30" s="246"/>
      <c r="MLA30" s="245"/>
      <c r="MLB30" s="246"/>
      <c r="MLC30" s="246"/>
      <c r="MLD30" s="246"/>
      <c r="MLE30" s="246"/>
      <c r="MLF30" s="245"/>
      <c r="MLG30" s="246"/>
      <c r="MLH30" s="246"/>
      <c r="MLI30" s="246"/>
      <c r="MLJ30" s="246"/>
      <c r="MLK30" s="245"/>
      <c r="MLL30" s="246"/>
      <c r="MLM30" s="246"/>
      <c r="MLN30" s="246"/>
      <c r="MLO30" s="246"/>
      <c r="MLP30" s="245"/>
      <c r="MLQ30" s="246"/>
      <c r="MLR30" s="246"/>
      <c r="MLS30" s="246"/>
      <c r="MLT30" s="246"/>
      <c r="MLU30" s="245"/>
      <c r="MLV30" s="246"/>
      <c r="MLW30" s="246"/>
      <c r="MLX30" s="246"/>
      <c r="MLY30" s="246"/>
      <c r="MLZ30" s="245"/>
      <c r="MMA30" s="246"/>
      <c r="MMB30" s="246"/>
      <c r="MMC30" s="246"/>
      <c r="MMD30" s="246"/>
      <c r="MME30" s="245"/>
      <c r="MMF30" s="246"/>
      <c r="MMG30" s="246"/>
      <c r="MMH30" s="246"/>
      <c r="MMI30" s="246"/>
      <c r="MMJ30" s="245"/>
      <c r="MMK30" s="246"/>
      <c r="MML30" s="246"/>
      <c r="MMM30" s="246"/>
      <c r="MMN30" s="246"/>
      <c r="MMO30" s="245"/>
      <c r="MMP30" s="246"/>
      <c r="MMQ30" s="246"/>
      <c r="MMR30" s="246"/>
      <c r="MMS30" s="246"/>
      <c r="MMT30" s="245"/>
      <c r="MMU30" s="246"/>
      <c r="MMV30" s="246"/>
      <c r="MMW30" s="246"/>
      <c r="MMX30" s="246"/>
      <c r="MMY30" s="245"/>
      <c r="MMZ30" s="246"/>
      <c r="MNA30" s="246"/>
      <c r="MNB30" s="246"/>
      <c r="MNC30" s="246"/>
      <c r="MND30" s="245"/>
      <c r="MNE30" s="246"/>
      <c r="MNF30" s="246"/>
      <c r="MNG30" s="246"/>
      <c r="MNH30" s="246"/>
      <c r="MNI30" s="245"/>
      <c r="MNJ30" s="246"/>
      <c r="MNK30" s="246"/>
      <c r="MNL30" s="246"/>
      <c r="MNM30" s="246"/>
      <c r="MNN30" s="245"/>
      <c r="MNO30" s="246"/>
      <c r="MNP30" s="246"/>
      <c r="MNQ30" s="246"/>
      <c r="MNR30" s="246"/>
      <c r="MNS30" s="245"/>
      <c r="MNT30" s="246"/>
      <c r="MNU30" s="246"/>
      <c r="MNV30" s="246"/>
      <c r="MNW30" s="246"/>
      <c r="MNX30" s="245"/>
      <c r="MNY30" s="246"/>
      <c r="MNZ30" s="246"/>
      <c r="MOA30" s="246"/>
      <c r="MOB30" s="246"/>
      <c r="MOC30" s="245"/>
      <c r="MOD30" s="246"/>
      <c r="MOE30" s="246"/>
      <c r="MOF30" s="246"/>
      <c r="MOG30" s="246"/>
      <c r="MOH30" s="245"/>
      <c r="MOI30" s="246"/>
      <c r="MOJ30" s="246"/>
      <c r="MOK30" s="246"/>
      <c r="MOL30" s="246"/>
      <c r="MOM30" s="245"/>
      <c r="MON30" s="246"/>
      <c r="MOO30" s="246"/>
      <c r="MOP30" s="246"/>
      <c r="MOQ30" s="246"/>
      <c r="MOR30" s="245"/>
      <c r="MOS30" s="246"/>
      <c r="MOT30" s="246"/>
      <c r="MOU30" s="246"/>
      <c r="MOV30" s="246"/>
      <c r="MOW30" s="245"/>
      <c r="MOX30" s="246"/>
      <c r="MOY30" s="246"/>
      <c r="MOZ30" s="246"/>
      <c r="MPA30" s="246"/>
      <c r="MPB30" s="245"/>
      <c r="MPC30" s="246"/>
      <c r="MPD30" s="246"/>
      <c r="MPE30" s="246"/>
      <c r="MPF30" s="246"/>
      <c r="MPG30" s="245"/>
      <c r="MPH30" s="246"/>
      <c r="MPI30" s="246"/>
      <c r="MPJ30" s="246"/>
      <c r="MPK30" s="246"/>
      <c r="MPL30" s="245"/>
      <c r="MPM30" s="246"/>
      <c r="MPN30" s="246"/>
      <c r="MPO30" s="246"/>
      <c r="MPP30" s="246"/>
      <c r="MPQ30" s="245"/>
      <c r="MPR30" s="246"/>
      <c r="MPS30" s="246"/>
      <c r="MPT30" s="246"/>
      <c r="MPU30" s="246"/>
      <c r="MPV30" s="245"/>
      <c r="MPW30" s="246"/>
      <c r="MPX30" s="246"/>
      <c r="MPY30" s="246"/>
      <c r="MPZ30" s="246"/>
      <c r="MQA30" s="245"/>
      <c r="MQB30" s="246"/>
      <c r="MQC30" s="246"/>
      <c r="MQD30" s="246"/>
      <c r="MQE30" s="246"/>
      <c r="MQF30" s="245"/>
      <c r="MQG30" s="246"/>
      <c r="MQH30" s="246"/>
      <c r="MQI30" s="246"/>
      <c r="MQJ30" s="246"/>
      <c r="MQK30" s="245"/>
      <c r="MQL30" s="246"/>
      <c r="MQM30" s="246"/>
      <c r="MQN30" s="246"/>
      <c r="MQO30" s="246"/>
      <c r="MQP30" s="245"/>
      <c r="MQQ30" s="246"/>
      <c r="MQR30" s="246"/>
      <c r="MQS30" s="246"/>
      <c r="MQT30" s="246"/>
      <c r="MQU30" s="245"/>
      <c r="MQV30" s="246"/>
      <c r="MQW30" s="246"/>
      <c r="MQX30" s="246"/>
      <c r="MQY30" s="246"/>
      <c r="MQZ30" s="245"/>
      <c r="MRA30" s="246"/>
      <c r="MRB30" s="246"/>
      <c r="MRC30" s="246"/>
      <c r="MRD30" s="246"/>
      <c r="MRE30" s="245"/>
      <c r="MRF30" s="246"/>
      <c r="MRG30" s="246"/>
      <c r="MRH30" s="246"/>
      <c r="MRI30" s="246"/>
      <c r="MRJ30" s="245"/>
      <c r="MRK30" s="246"/>
      <c r="MRL30" s="246"/>
      <c r="MRM30" s="246"/>
      <c r="MRN30" s="246"/>
      <c r="MRO30" s="245"/>
      <c r="MRP30" s="246"/>
      <c r="MRQ30" s="246"/>
      <c r="MRR30" s="246"/>
      <c r="MRS30" s="246"/>
      <c r="MRT30" s="245"/>
      <c r="MRU30" s="246"/>
      <c r="MRV30" s="246"/>
      <c r="MRW30" s="246"/>
      <c r="MRX30" s="246"/>
      <c r="MRY30" s="245"/>
      <c r="MRZ30" s="246"/>
      <c r="MSA30" s="246"/>
      <c r="MSB30" s="246"/>
      <c r="MSC30" s="246"/>
      <c r="MSD30" s="245"/>
      <c r="MSE30" s="246"/>
      <c r="MSF30" s="246"/>
      <c r="MSG30" s="246"/>
      <c r="MSH30" s="246"/>
      <c r="MSI30" s="245"/>
      <c r="MSJ30" s="246"/>
      <c r="MSK30" s="246"/>
      <c r="MSL30" s="246"/>
      <c r="MSM30" s="246"/>
      <c r="MSN30" s="245"/>
      <c r="MSO30" s="246"/>
      <c r="MSP30" s="246"/>
      <c r="MSQ30" s="246"/>
      <c r="MSR30" s="246"/>
      <c r="MSS30" s="245"/>
      <c r="MST30" s="246"/>
      <c r="MSU30" s="246"/>
      <c r="MSV30" s="246"/>
      <c r="MSW30" s="246"/>
      <c r="MSX30" s="245"/>
      <c r="MSY30" s="246"/>
      <c r="MSZ30" s="246"/>
      <c r="MTA30" s="246"/>
      <c r="MTB30" s="246"/>
      <c r="MTC30" s="245"/>
      <c r="MTD30" s="246"/>
      <c r="MTE30" s="246"/>
      <c r="MTF30" s="246"/>
      <c r="MTG30" s="246"/>
      <c r="MTH30" s="245"/>
      <c r="MTI30" s="246"/>
      <c r="MTJ30" s="246"/>
      <c r="MTK30" s="246"/>
      <c r="MTL30" s="246"/>
      <c r="MTM30" s="245"/>
      <c r="MTN30" s="246"/>
      <c r="MTO30" s="246"/>
      <c r="MTP30" s="246"/>
      <c r="MTQ30" s="246"/>
      <c r="MTR30" s="245"/>
      <c r="MTS30" s="246"/>
      <c r="MTT30" s="246"/>
      <c r="MTU30" s="246"/>
      <c r="MTV30" s="246"/>
      <c r="MTW30" s="245"/>
      <c r="MTX30" s="246"/>
      <c r="MTY30" s="246"/>
      <c r="MTZ30" s="246"/>
      <c r="MUA30" s="246"/>
      <c r="MUB30" s="245"/>
      <c r="MUC30" s="246"/>
      <c r="MUD30" s="246"/>
      <c r="MUE30" s="246"/>
      <c r="MUF30" s="246"/>
      <c r="MUG30" s="245"/>
      <c r="MUH30" s="246"/>
      <c r="MUI30" s="246"/>
      <c r="MUJ30" s="246"/>
      <c r="MUK30" s="246"/>
      <c r="MUL30" s="245"/>
      <c r="MUM30" s="246"/>
      <c r="MUN30" s="246"/>
      <c r="MUO30" s="246"/>
      <c r="MUP30" s="246"/>
      <c r="MUQ30" s="245"/>
      <c r="MUR30" s="246"/>
      <c r="MUS30" s="246"/>
      <c r="MUT30" s="246"/>
      <c r="MUU30" s="246"/>
      <c r="MUV30" s="245"/>
      <c r="MUW30" s="246"/>
      <c r="MUX30" s="246"/>
      <c r="MUY30" s="246"/>
      <c r="MUZ30" s="246"/>
      <c r="MVA30" s="245"/>
      <c r="MVB30" s="246"/>
      <c r="MVC30" s="246"/>
      <c r="MVD30" s="246"/>
      <c r="MVE30" s="246"/>
      <c r="MVF30" s="245"/>
      <c r="MVG30" s="246"/>
      <c r="MVH30" s="246"/>
      <c r="MVI30" s="246"/>
      <c r="MVJ30" s="246"/>
      <c r="MVK30" s="245"/>
      <c r="MVL30" s="246"/>
      <c r="MVM30" s="246"/>
      <c r="MVN30" s="246"/>
      <c r="MVO30" s="246"/>
      <c r="MVP30" s="245"/>
      <c r="MVQ30" s="246"/>
      <c r="MVR30" s="246"/>
      <c r="MVS30" s="246"/>
      <c r="MVT30" s="246"/>
      <c r="MVU30" s="245"/>
      <c r="MVV30" s="246"/>
      <c r="MVW30" s="246"/>
      <c r="MVX30" s="246"/>
      <c r="MVY30" s="246"/>
      <c r="MVZ30" s="245"/>
      <c r="MWA30" s="246"/>
      <c r="MWB30" s="246"/>
      <c r="MWC30" s="246"/>
      <c r="MWD30" s="246"/>
      <c r="MWE30" s="245"/>
      <c r="MWF30" s="246"/>
      <c r="MWG30" s="246"/>
      <c r="MWH30" s="246"/>
      <c r="MWI30" s="246"/>
      <c r="MWJ30" s="245"/>
      <c r="MWK30" s="246"/>
      <c r="MWL30" s="246"/>
      <c r="MWM30" s="246"/>
      <c r="MWN30" s="246"/>
      <c r="MWO30" s="245"/>
      <c r="MWP30" s="246"/>
      <c r="MWQ30" s="246"/>
      <c r="MWR30" s="246"/>
      <c r="MWS30" s="246"/>
      <c r="MWT30" s="245"/>
      <c r="MWU30" s="246"/>
      <c r="MWV30" s="246"/>
      <c r="MWW30" s="246"/>
      <c r="MWX30" s="246"/>
      <c r="MWY30" s="245"/>
      <c r="MWZ30" s="246"/>
      <c r="MXA30" s="246"/>
      <c r="MXB30" s="246"/>
      <c r="MXC30" s="246"/>
      <c r="MXD30" s="245"/>
      <c r="MXE30" s="246"/>
      <c r="MXF30" s="246"/>
      <c r="MXG30" s="246"/>
      <c r="MXH30" s="246"/>
      <c r="MXI30" s="245"/>
      <c r="MXJ30" s="246"/>
      <c r="MXK30" s="246"/>
      <c r="MXL30" s="246"/>
      <c r="MXM30" s="246"/>
      <c r="MXN30" s="245"/>
      <c r="MXO30" s="246"/>
      <c r="MXP30" s="246"/>
      <c r="MXQ30" s="246"/>
      <c r="MXR30" s="246"/>
      <c r="MXS30" s="245"/>
      <c r="MXT30" s="246"/>
      <c r="MXU30" s="246"/>
      <c r="MXV30" s="246"/>
      <c r="MXW30" s="246"/>
      <c r="MXX30" s="245"/>
      <c r="MXY30" s="246"/>
      <c r="MXZ30" s="246"/>
      <c r="MYA30" s="246"/>
      <c r="MYB30" s="246"/>
      <c r="MYC30" s="245"/>
      <c r="MYD30" s="246"/>
      <c r="MYE30" s="246"/>
      <c r="MYF30" s="246"/>
      <c r="MYG30" s="246"/>
      <c r="MYH30" s="245"/>
      <c r="MYI30" s="246"/>
      <c r="MYJ30" s="246"/>
      <c r="MYK30" s="246"/>
      <c r="MYL30" s="246"/>
      <c r="MYM30" s="245"/>
      <c r="MYN30" s="246"/>
      <c r="MYO30" s="246"/>
      <c r="MYP30" s="246"/>
      <c r="MYQ30" s="246"/>
      <c r="MYR30" s="245"/>
      <c r="MYS30" s="246"/>
      <c r="MYT30" s="246"/>
      <c r="MYU30" s="246"/>
      <c r="MYV30" s="246"/>
      <c r="MYW30" s="245"/>
      <c r="MYX30" s="246"/>
      <c r="MYY30" s="246"/>
      <c r="MYZ30" s="246"/>
      <c r="MZA30" s="246"/>
      <c r="MZB30" s="245"/>
      <c r="MZC30" s="246"/>
      <c r="MZD30" s="246"/>
      <c r="MZE30" s="246"/>
      <c r="MZF30" s="246"/>
      <c r="MZG30" s="245"/>
      <c r="MZH30" s="246"/>
      <c r="MZI30" s="246"/>
      <c r="MZJ30" s="246"/>
      <c r="MZK30" s="246"/>
      <c r="MZL30" s="245"/>
      <c r="MZM30" s="246"/>
      <c r="MZN30" s="246"/>
      <c r="MZO30" s="246"/>
      <c r="MZP30" s="246"/>
      <c r="MZQ30" s="245"/>
      <c r="MZR30" s="246"/>
      <c r="MZS30" s="246"/>
      <c r="MZT30" s="246"/>
      <c r="MZU30" s="246"/>
      <c r="MZV30" s="245"/>
      <c r="MZW30" s="246"/>
      <c r="MZX30" s="246"/>
      <c r="MZY30" s="246"/>
      <c r="MZZ30" s="246"/>
      <c r="NAA30" s="245"/>
      <c r="NAB30" s="246"/>
      <c r="NAC30" s="246"/>
      <c r="NAD30" s="246"/>
      <c r="NAE30" s="246"/>
      <c r="NAF30" s="245"/>
      <c r="NAG30" s="246"/>
      <c r="NAH30" s="246"/>
      <c r="NAI30" s="246"/>
      <c r="NAJ30" s="246"/>
      <c r="NAK30" s="245"/>
      <c r="NAL30" s="246"/>
      <c r="NAM30" s="246"/>
      <c r="NAN30" s="246"/>
      <c r="NAO30" s="246"/>
      <c r="NAP30" s="245"/>
      <c r="NAQ30" s="246"/>
      <c r="NAR30" s="246"/>
      <c r="NAS30" s="246"/>
      <c r="NAT30" s="246"/>
      <c r="NAU30" s="245"/>
      <c r="NAV30" s="246"/>
      <c r="NAW30" s="246"/>
      <c r="NAX30" s="246"/>
      <c r="NAY30" s="246"/>
      <c r="NAZ30" s="245"/>
      <c r="NBA30" s="246"/>
      <c r="NBB30" s="246"/>
      <c r="NBC30" s="246"/>
      <c r="NBD30" s="246"/>
      <c r="NBE30" s="245"/>
      <c r="NBF30" s="246"/>
      <c r="NBG30" s="246"/>
      <c r="NBH30" s="246"/>
      <c r="NBI30" s="246"/>
      <c r="NBJ30" s="245"/>
      <c r="NBK30" s="246"/>
      <c r="NBL30" s="246"/>
      <c r="NBM30" s="246"/>
      <c r="NBN30" s="246"/>
      <c r="NBO30" s="245"/>
      <c r="NBP30" s="246"/>
      <c r="NBQ30" s="246"/>
      <c r="NBR30" s="246"/>
      <c r="NBS30" s="246"/>
      <c r="NBT30" s="245"/>
      <c r="NBU30" s="246"/>
      <c r="NBV30" s="246"/>
      <c r="NBW30" s="246"/>
      <c r="NBX30" s="246"/>
      <c r="NBY30" s="245"/>
      <c r="NBZ30" s="246"/>
      <c r="NCA30" s="246"/>
      <c r="NCB30" s="246"/>
      <c r="NCC30" s="246"/>
      <c r="NCD30" s="245"/>
      <c r="NCE30" s="246"/>
      <c r="NCF30" s="246"/>
      <c r="NCG30" s="246"/>
      <c r="NCH30" s="246"/>
      <c r="NCI30" s="245"/>
      <c r="NCJ30" s="246"/>
      <c r="NCK30" s="246"/>
      <c r="NCL30" s="246"/>
      <c r="NCM30" s="246"/>
      <c r="NCN30" s="245"/>
      <c r="NCO30" s="246"/>
      <c r="NCP30" s="246"/>
      <c r="NCQ30" s="246"/>
      <c r="NCR30" s="246"/>
      <c r="NCS30" s="245"/>
      <c r="NCT30" s="246"/>
      <c r="NCU30" s="246"/>
      <c r="NCV30" s="246"/>
      <c r="NCW30" s="246"/>
      <c r="NCX30" s="245"/>
      <c r="NCY30" s="246"/>
      <c r="NCZ30" s="246"/>
      <c r="NDA30" s="246"/>
      <c r="NDB30" s="246"/>
      <c r="NDC30" s="245"/>
      <c r="NDD30" s="246"/>
      <c r="NDE30" s="246"/>
      <c r="NDF30" s="246"/>
      <c r="NDG30" s="246"/>
      <c r="NDH30" s="245"/>
      <c r="NDI30" s="246"/>
      <c r="NDJ30" s="246"/>
      <c r="NDK30" s="246"/>
      <c r="NDL30" s="246"/>
      <c r="NDM30" s="245"/>
      <c r="NDN30" s="246"/>
      <c r="NDO30" s="246"/>
      <c r="NDP30" s="246"/>
      <c r="NDQ30" s="246"/>
      <c r="NDR30" s="245"/>
      <c r="NDS30" s="246"/>
      <c r="NDT30" s="246"/>
      <c r="NDU30" s="246"/>
      <c r="NDV30" s="246"/>
      <c r="NDW30" s="245"/>
      <c r="NDX30" s="246"/>
      <c r="NDY30" s="246"/>
      <c r="NDZ30" s="246"/>
      <c r="NEA30" s="246"/>
      <c r="NEB30" s="245"/>
      <c r="NEC30" s="246"/>
      <c r="NED30" s="246"/>
      <c r="NEE30" s="246"/>
      <c r="NEF30" s="246"/>
      <c r="NEG30" s="245"/>
      <c r="NEH30" s="246"/>
      <c r="NEI30" s="246"/>
      <c r="NEJ30" s="246"/>
      <c r="NEK30" s="246"/>
      <c r="NEL30" s="245"/>
      <c r="NEM30" s="246"/>
      <c r="NEN30" s="246"/>
      <c r="NEO30" s="246"/>
      <c r="NEP30" s="246"/>
      <c r="NEQ30" s="245"/>
      <c r="NER30" s="246"/>
      <c r="NES30" s="246"/>
      <c r="NET30" s="246"/>
      <c r="NEU30" s="246"/>
      <c r="NEV30" s="245"/>
      <c r="NEW30" s="246"/>
      <c r="NEX30" s="246"/>
      <c r="NEY30" s="246"/>
      <c r="NEZ30" s="246"/>
      <c r="NFA30" s="245"/>
      <c r="NFB30" s="246"/>
      <c r="NFC30" s="246"/>
      <c r="NFD30" s="246"/>
      <c r="NFE30" s="246"/>
      <c r="NFF30" s="245"/>
      <c r="NFG30" s="246"/>
      <c r="NFH30" s="246"/>
      <c r="NFI30" s="246"/>
      <c r="NFJ30" s="246"/>
      <c r="NFK30" s="245"/>
      <c r="NFL30" s="246"/>
      <c r="NFM30" s="246"/>
      <c r="NFN30" s="246"/>
      <c r="NFO30" s="246"/>
      <c r="NFP30" s="245"/>
      <c r="NFQ30" s="246"/>
      <c r="NFR30" s="246"/>
      <c r="NFS30" s="246"/>
      <c r="NFT30" s="246"/>
      <c r="NFU30" s="245"/>
      <c r="NFV30" s="246"/>
      <c r="NFW30" s="246"/>
      <c r="NFX30" s="246"/>
      <c r="NFY30" s="246"/>
      <c r="NFZ30" s="245"/>
      <c r="NGA30" s="246"/>
      <c r="NGB30" s="246"/>
      <c r="NGC30" s="246"/>
      <c r="NGD30" s="246"/>
      <c r="NGE30" s="245"/>
      <c r="NGF30" s="246"/>
      <c r="NGG30" s="246"/>
      <c r="NGH30" s="246"/>
      <c r="NGI30" s="246"/>
      <c r="NGJ30" s="245"/>
      <c r="NGK30" s="246"/>
      <c r="NGL30" s="246"/>
      <c r="NGM30" s="246"/>
      <c r="NGN30" s="246"/>
      <c r="NGO30" s="245"/>
      <c r="NGP30" s="246"/>
      <c r="NGQ30" s="246"/>
      <c r="NGR30" s="246"/>
      <c r="NGS30" s="246"/>
      <c r="NGT30" s="245"/>
      <c r="NGU30" s="246"/>
      <c r="NGV30" s="246"/>
      <c r="NGW30" s="246"/>
      <c r="NGX30" s="246"/>
      <c r="NGY30" s="245"/>
      <c r="NGZ30" s="246"/>
      <c r="NHA30" s="246"/>
      <c r="NHB30" s="246"/>
      <c r="NHC30" s="246"/>
      <c r="NHD30" s="245"/>
      <c r="NHE30" s="246"/>
      <c r="NHF30" s="246"/>
      <c r="NHG30" s="246"/>
      <c r="NHH30" s="246"/>
      <c r="NHI30" s="245"/>
      <c r="NHJ30" s="246"/>
      <c r="NHK30" s="246"/>
      <c r="NHL30" s="246"/>
      <c r="NHM30" s="246"/>
      <c r="NHN30" s="245"/>
      <c r="NHO30" s="246"/>
      <c r="NHP30" s="246"/>
      <c r="NHQ30" s="246"/>
      <c r="NHR30" s="246"/>
      <c r="NHS30" s="245"/>
      <c r="NHT30" s="246"/>
      <c r="NHU30" s="246"/>
      <c r="NHV30" s="246"/>
      <c r="NHW30" s="246"/>
      <c r="NHX30" s="245"/>
      <c r="NHY30" s="246"/>
      <c r="NHZ30" s="246"/>
      <c r="NIA30" s="246"/>
      <c r="NIB30" s="246"/>
      <c r="NIC30" s="245"/>
      <c r="NID30" s="246"/>
      <c r="NIE30" s="246"/>
      <c r="NIF30" s="246"/>
      <c r="NIG30" s="246"/>
      <c r="NIH30" s="245"/>
      <c r="NII30" s="246"/>
      <c r="NIJ30" s="246"/>
      <c r="NIK30" s="246"/>
      <c r="NIL30" s="246"/>
      <c r="NIM30" s="245"/>
      <c r="NIN30" s="246"/>
      <c r="NIO30" s="246"/>
      <c r="NIP30" s="246"/>
      <c r="NIQ30" s="246"/>
      <c r="NIR30" s="245"/>
      <c r="NIS30" s="246"/>
      <c r="NIT30" s="246"/>
      <c r="NIU30" s="246"/>
      <c r="NIV30" s="246"/>
      <c r="NIW30" s="245"/>
      <c r="NIX30" s="246"/>
      <c r="NIY30" s="246"/>
      <c r="NIZ30" s="246"/>
      <c r="NJA30" s="246"/>
      <c r="NJB30" s="245"/>
      <c r="NJC30" s="246"/>
      <c r="NJD30" s="246"/>
      <c r="NJE30" s="246"/>
      <c r="NJF30" s="246"/>
      <c r="NJG30" s="245"/>
      <c r="NJH30" s="246"/>
      <c r="NJI30" s="246"/>
      <c r="NJJ30" s="246"/>
      <c r="NJK30" s="246"/>
      <c r="NJL30" s="245"/>
      <c r="NJM30" s="246"/>
      <c r="NJN30" s="246"/>
      <c r="NJO30" s="246"/>
      <c r="NJP30" s="246"/>
      <c r="NJQ30" s="245"/>
      <c r="NJR30" s="246"/>
      <c r="NJS30" s="246"/>
      <c r="NJT30" s="246"/>
      <c r="NJU30" s="246"/>
      <c r="NJV30" s="245"/>
      <c r="NJW30" s="246"/>
      <c r="NJX30" s="246"/>
      <c r="NJY30" s="246"/>
      <c r="NJZ30" s="246"/>
      <c r="NKA30" s="245"/>
      <c r="NKB30" s="246"/>
      <c r="NKC30" s="246"/>
      <c r="NKD30" s="246"/>
      <c r="NKE30" s="246"/>
      <c r="NKF30" s="245"/>
      <c r="NKG30" s="246"/>
      <c r="NKH30" s="246"/>
      <c r="NKI30" s="246"/>
      <c r="NKJ30" s="246"/>
      <c r="NKK30" s="245"/>
      <c r="NKL30" s="246"/>
      <c r="NKM30" s="246"/>
      <c r="NKN30" s="246"/>
      <c r="NKO30" s="246"/>
      <c r="NKP30" s="245"/>
      <c r="NKQ30" s="246"/>
      <c r="NKR30" s="246"/>
      <c r="NKS30" s="246"/>
      <c r="NKT30" s="246"/>
      <c r="NKU30" s="245"/>
      <c r="NKV30" s="246"/>
      <c r="NKW30" s="246"/>
      <c r="NKX30" s="246"/>
      <c r="NKY30" s="246"/>
      <c r="NKZ30" s="245"/>
      <c r="NLA30" s="246"/>
      <c r="NLB30" s="246"/>
      <c r="NLC30" s="246"/>
      <c r="NLD30" s="246"/>
      <c r="NLE30" s="245"/>
      <c r="NLF30" s="246"/>
      <c r="NLG30" s="246"/>
      <c r="NLH30" s="246"/>
      <c r="NLI30" s="246"/>
      <c r="NLJ30" s="245"/>
      <c r="NLK30" s="246"/>
      <c r="NLL30" s="246"/>
      <c r="NLM30" s="246"/>
      <c r="NLN30" s="246"/>
      <c r="NLO30" s="245"/>
      <c r="NLP30" s="246"/>
      <c r="NLQ30" s="246"/>
      <c r="NLR30" s="246"/>
      <c r="NLS30" s="246"/>
      <c r="NLT30" s="245"/>
      <c r="NLU30" s="246"/>
      <c r="NLV30" s="246"/>
      <c r="NLW30" s="246"/>
      <c r="NLX30" s="246"/>
      <c r="NLY30" s="245"/>
      <c r="NLZ30" s="246"/>
      <c r="NMA30" s="246"/>
      <c r="NMB30" s="246"/>
      <c r="NMC30" s="246"/>
      <c r="NMD30" s="245"/>
      <c r="NME30" s="246"/>
      <c r="NMF30" s="246"/>
      <c r="NMG30" s="246"/>
      <c r="NMH30" s="246"/>
      <c r="NMI30" s="245"/>
      <c r="NMJ30" s="246"/>
      <c r="NMK30" s="246"/>
      <c r="NML30" s="246"/>
      <c r="NMM30" s="246"/>
      <c r="NMN30" s="245"/>
      <c r="NMO30" s="246"/>
      <c r="NMP30" s="246"/>
      <c r="NMQ30" s="246"/>
      <c r="NMR30" s="246"/>
      <c r="NMS30" s="245"/>
      <c r="NMT30" s="246"/>
      <c r="NMU30" s="246"/>
      <c r="NMV30" s="246"/>
      <c r="NMW30" s="246"/>
      <c r="NMX30" s="245"/>
      <c r="NMY30" s="246"/>
      <c r="NMZ30" s="246"/>
      <c r="NNA30" s="246"/>
      <c r="NNB30" s="246"/>
      <c r="NNC30" s="245"/>
      <c r="NND30" s="246"/>
      <c r="NNE30" s="246"/>
      <c r="NNF30" s="246"/>
      <c r="NNG30" s="246"/>
      <c r="NNH30" s="245"/>
      <c r="NNI30" s="246"/>
      <c r="NNJ30" s="246"/>
      <c r="NNK30" s="246"/>
      <c r="NNL30" s="246"/>
      <c r="NNM30" s="245"/>
      <c r="NNN30" s="246"/>
      <c r="NNO30" s="246"/>
      <c r="NNP30" s="246"/>
      <c r="NNQ30" s="246"/>
      <c r="NNR30" s="245"/>
      <c r="NNS30" s="246"/>
      <c r="NNT30" s="246"/>
      <c r="NNU30" s="246"/>
      <c r="NNV30" s="246"/>
      <c r="NNW30" s="245"/>
      <c r="NNX30" s="246"/>
      <c r="NNY30" s="246"/>
      <c r="NNZ30" s="246"/>
      <c r="NOA30" s="246"/>
      <c r="NOB30" s="245"/>
      <c r="NOC30" s="246"/>
      <c r="NOD30" s="246"/>
      <c r="NOE30" s="246"/>
      <c r="NOF30" s="246"/>
      <c r="NOG30" s="245"/>
      <c r="NOH30" s="246"/>
      <c r="NOI30" s="246"/>
      <c r="NOJ30" s="246"/>
      <c r="NOK30" s="246"/>
      <c r="NOL30" s="245"/>
      <c r="NOM30" s="246"/>
      <c r="NON30" s="246"/>
      <c r="NOO30" s="246"/>
      <c r="NOP30" s="246"/>
      <c r="NOQ30" s="245"/>
      <c r="NOR30" s="246"/>
      <c r="NOS30" s="246"/>
      <c r="NOT30" s="246"/>
      <c r="NOU30" s="246"/>
      <c r="NOV30" s="245"/>
      <c r="NOW30" s="246"/>
      <c r="NOX30" s="246"/>
      <c r="NOY30" s="246"/>
      <c r="NOZ30" s="246"/>
      <c r="NPA30" s="245"/>
      <c r="NPB30" s="246"/>
      <c r="NPC30" s="246"/>
      <c r="NPD30" s="246"/>
      <c r="NPE30" s="246"/>
      <c r="NPF30" s="245"/>
      <c r="NPG30" s="246"/>
      <c r="NPH30" s="246"/>
      <c r="NPI30" s="246"/>
      <c r="NPJ30" s="246"/>
      <c r="NPK30" s="245"/>
      <c r="NPL30" s="246"/>
      <c r="NPM30" s="246"/>
      <c r="NPN30" s="246"/>
      <c r="NPO30" s="246"/>
      <c r="NPP30" s="245"/>
      <c r="NPQ30" s="246"/>
      <c r="NPR30" s="246"/>
      <c r="NPS30" s="246"/>
      <c r="NPT30" s="246"/>
      <c r="NPU30" s="245"/>
      <c r="NPV30" s="246"/>
      <c r="NPW30" s="246"/>
      <c r="NPX30" s="246"/>
      <c r="NPY30" s="246"/>
      <c r="NPZ30" s="245"/>
      <c r="NQA30" s="246"/>
      <c r="NQB30" s="246"/>
      <c r="NQC30" s="246"/>
      <c r="NQD30" s="246"/>
      <c r="NQE30" s="245"/>
      <c r="NQF30" s="246"/>
      <c r="NQG30" s="246"/>
      <c r="NQH30" s="246"/>
      <c r="NQI30" s="246"/>
      <c r="NQJ30" s="245"/>
      <c r="NQK30" s="246"/>
      <c r="NQL30" s="246"/>
      <c r="NQM30" s="246"/>
      <c r="NQN30" s="246"/>
      <c r="NQO30" s="245"/>
      <c r="NQP30" s="246"/>
      <c r="NQQ30" s="246"/>
      <c r="NQR30" s="246"/>
      <c r="NQS30" s="246"/>
      <c r="NQT30" s="245"/>
      <c r="NQU30" s="246"/>
      <c r="NQV30" s="246"/>
      <c r="NQW30" s="246"/>
      <c r="NQX30" s="246"/>
      <c r="NQY30" s="245"/>
      <c r="NQZ30" s="246"/>
      <c r="NRA30" s="246"/>
      <c r="NRB30" s="246"/>
      <c r="NRC30" s="246"/>
      <c r="NRD30" s="245"/>
      <c r="NRE30" s="246"/>
      <c r="NRF30" s="246"/>
      <c r="NRG30" s="246"/>
      <c r="NRH30" s="246"/>
      <c r="NRI30" s="245"/>
      <c r="NRJ30" s="246"/>
      <c r="NRK30" s="246"/>
      <c r="NRL30" s="246"/>
      <c r="NRM30" s="246"/>
      <c r="NRN30" s="245"/>
      <c r="NRO30" s="246"/>
      <c r="NRP30" s="246"/>
      <c r="NRQ30" s="246"/>
      <c r="NRR30" s="246"/>
      <c r="NRS30" s="245"/>
      <c r="NRT30" s="246"/>
      <c r="NRU30" s="246"/>
      <c r="NRV30" s="246"/>
      <c r="NRW30" s="246"/>
      <c r="NRX30" s="245"/>
      <c r="NRY30" s="246"/>
      <c r="NRZ30" s="246"/>
      <c r="NSA30" s="246"/>
      <c r="NSB30" s="246"/>
      <c r="NSC30" s="245"/>
      <c r="NSD30" s="246"/>
      <c r="NSE30" s="246"/>
      <c r="NSF30" s="246"/>
      <c r="NSG30" s="246"/>
      <c r="NSH30" s="245"/>
      <c r="NSI30" s="246"/>
      <c r="NSJ30" s="246"/>
      <c r="NSK30" s="246"/>
      <c r="NSL30" s="246"/>
      <c r="NSM30" s="245"/>
      <c r="NSN30" s="246"/>
      <c r="NSO30" s="246"/>
      <c r="NSP30" s="246"/>
      <c r="NSQ30" s="246"/>
      <c r="NSR30" s="245"/>
      <c r="NSS30" s="246"/>
      <c r="NST30" s="246"/>
      <c r="NSU30" s="246"/>
      <c r="NSV30" s="246"/>
      <c r="NSW30" s="245"/>
      <c r="NSX30" s="246"/>
      <c r="NSY30" s="246"/>
      <c r="NSZ30" s="246"/>
      <c r="NTA30" s="246"/>
      <c r="NTB30" s="245"/>
      <c r="NTC30" s="246"/>
      <c r="NTD30" s="246"/>
      <c r="NTE30" s="246"/>
      <c r="NTF30" s="246"/>
      <c r="NTG30" s="245"/>
      <c r="NTH30" s="246"/>
      <c r="NTI30" s="246"/>
      <c r="NTJ30" s="246"/>
      <c r="NTK30" s="246"/>
      <c r="NTL30" s="245"/>
      <c r="NTM30" s="246"/>
      <c r="NTN30" s="246"/>
      <c r="NTO30" s="246"/>
      <c r="NTP30" s="246"/>
      <c r="NTQ30" s="245"/>
      <c r="NTR30" s="246"/>
      <c r="NTS30" s="246"/>
      <c r="NTT30" s="246"/>
      <c r="NTU30" s="246"/>
      <c r="NTV30" s="245"/>
      <c r="NTW30" s="246"/>
      <c r="NTX30" s="246"/>
      <c r="NTY30" s="246"/>
      <c r="NTZ30" s="246"/>
      <c r="NUA30" s="245"/>
      <c r="NUB30" s="246"/>
      <c r="NUC30" s="246"/>
      <c r="NUD30" s="246"/>
      <c r="NUE30" s="246"/>
      <c r="NUF30" s="245"/>
      <c r="NUG30" s="246"/>
      <c r="NUH30" s="246"/>
      <c r="NUI30" s="246"/>
      <c r="NUJ30" s="246"/>
      <c r="NUK30" s="245"/>
      <c r="NUL30" s="246"/>
      <c r="NUM30" s="246"/>
      <c r="NUN30" s="246"/>
      <c r="NUO30" s="246"/>
      <c r="NUP30" s="245"/>
      <c r="NUQ30" s="246"/>
      <c r="NUR30" s="246"/>
      <c r="NUS30" s="246"/>
      <c r="NUT30" s="246"/>
      <c r="NUU30" s="245"/>
      <c r="NUV30" s="246"/>
      <c r="NUW30" s="246"/>
      <c r="NUX30" s="246"/>
      <c r="NUY30" s="246"/>
      <c r="NUZ30" s="245"/>
      <c r="NVA30" s="246"/>
      <c r="NVB30" s="246"/>
      <c r="NVC30" s="246"/>
      <c r="NVD30" s="246"/>
      <c r="NVE30" s="245"/>
      <c r="NVF30" s="246"/>
      <c r="NVG30" s="246"/>
      <c r="NVH30" s="246"/>
      <c r="NVI30" s="246"/>
      <c r="NVJ30" s="245"/>
      <c r="NVK30" s="246"/>
      <c r="NVL30" s="246"/>
      <c r="NVM30" s="246"/>
      <c r="NVN30" s="246"/>
      <c r="NVO30" s="245"/>
      <c r="NVP30" s="246"/>
      <c r="NVQ30" s="246"/>
      <c r="NVR30" s="246"/>
      <c r="NVS30" s="246"/>
      <c r="NVT30" s="245"/>
      <c r="NVU30" s="246"/>
      <c r="NVV30" s="246"/>
      <c r="NVW30" s="246"/>
      <c r="NVX30" s="246"/>
      <c r="NVY30" s="245"/>
      <c r="NVZ30" s="246"/>
      <c r="NWA30" s="246"/>
      <c r="NWB30" s="246"/>
      <c r="NWC30" s="246"/>
      <c r="NWD30" s="245"/>
      <c r="NWE30" s="246"/>
      <c r="NWF30" s="246"/>
      <c r="NWG30" s="246"/>
      <c r="NWH30" s="246"/>
      <c r="NWI30" s="245"/>
      <c r="NWJ30" s="246"/>
      <c r="NWK30" s="246"/>
      <c r="NWL30" s="246"/>
      <c r="NWM30" s="246"/>
      <c r="NWN30" s="245"/>
      <c r="NWO30" s="246"/>
      <c r="NWP30" s="246"/>
      <c r="NWQ30" s="246"/>
      <c r="NWR30" s="246"/>
      <c r="NWS30" s="245"/>
      <c r="NWT30" s="246"/>
      <c r="NWU30" s="246"/>
      <c r="NWV30" s="246"/>
      <c r="NWW30" s="246"/>
      <c r="NWX30" s="245"/>
      <c r="NWY30" s="246"/>
      <c r="NWZ30" s="246"/>
      <c r="NXA30" s="246"/>
      <c r="NXB30" s="246"/>
      <c r="NXC30" s="245"/>
      <c r="NXD30" s="246"/>
      <c r="NXE30" s="246"/>
      <c r="NXF30" s="246"/>
      <c r="NXG30" s="246"/>
      <c r="NXH30" s="245"/>
      <c r="NXI30" s="246"/>
      <c r="NXJ30" s="246"/>
      <c r="NXK30" s="246"/>
      <c r="NXL30" s="246"/>
      <c r="NXM30" s="245"/>
      <c r="NXN30" s="246"/>
      <c r="NXO30" s="246"/>
      <c r="NXP30" s="246"/>
      <c r="NXQ30" s="246"/>
      <c r="NXR30" s="245"/>
      <c r="NXS30" s="246"/>
      <c r="NXT30" s="246"/>
      <c r="NXU30" s="246"/>
      <c r="NXV30" s="246"/>
      <c r="NXW30" s="245"/>
      <c r="NXX30" s="246"/>
      <c r="NXY30" s="246"/>
      <c r="NXZ30" s="246"/>
      <c r="NYA30" s="246"/>
      <c r="NYB30" s="245"/>
      <c r="NYC30" s="246"/>
      <c r="NYD30" s="246"/>
      <c r="NYE30" s="246"/>
      <c r="NYF30" s="246"/>
      <c r="NYG30" s="245"/>
      <c r="NYH30" s="246"/>
      <c r="NYI30" s="246"/>
      <c r="NYJ30" s="246"/>
      <c r="NYK30" s="246"/>
      <c r="NYL30" s="245"/>
      <c r="NYM30" s="246"/>
      <c r="NYN30" s="246"/>
      <c r="NYO30" s="246"/>
      <c r="NYP30" s="246"/>
      <c r="NYQ30" s="245"/>
      <c r="NYR30" s="246"/>
      <c r="NYS30" s="246"/>
      <c r="NYT30" s="246"/>
      <c r="NYU30" s="246"/>
      <c r="NYV30" s="245"/>
      <c r="NYW30" s="246"/>
      <c r="NYX30" s="246"/>
      <c r="NYY30" s="246"/>
      <c r="NYZ30" s="246"/>
      <c r="NZA30" s="245"/>
      <c r="NZB30" s="246"/>
      <c r="NZC30" s="246"/>
      <c r="NZD30" s="246"/>
      <c r="NZE30" s="246"/>
      <c r="NZF30" s="245"/>
      <c r="NZG30" s="246"/>
      <c r="NZH30" s="246"/>
      <c r="NZI30" s="246"/>
      <c r="NZJ30" s="246"/>
      <c r="NZK30" s="245"/>
      <c r="NZL30" s="246"/>
      <c r="NZM30" s="246"/>
      <c r="NZN30" s="246"/>
      <c r="NZO30" s="246"/>
      <c r="NZP30" s="245"/>
      <c r="NZQ30" s="246"/>
      <c r="NZR30" s="246"/>
      <c r="NZS30" s="246"/>
      <c r="NZT30" s="246"/>
      <c r="NZU30" s="245"/>
      <c r="NZV30" s="246"/>
      <c r="NZW30" s="246"/>
      <c r="NZX30" s="246"/>
      <c r="NZY30" s="246"/>
      <c r="NZZ30" s="245"/>
      <c r="OAA30" s="246"/>
      <c r="OAB30" s="246"/>
      <c r="OAC30" s="246"/>
      <c r="OAD30" s="246"/>
      <c r="OAE30" s="245"/>
      <c r="OAF30" s="246"/>
      <c r="OAG30" s="246"/>
      <c r="OAH30" s="246"/>
      <c r="OAI30" s="246"/>
      <c r="OAJ30" s="245"/>
      <c r="OAK30" s="246"/>
      <c r="OAL30" s="246"/>
      <c r="OAM30" s="246"/>
      <c r="OAN30" s="246"/>
      <c r="OAO30" s="245"/>
      <c r="OAP30" s="246"/>
      <c r="OAQ30" s="246"/>
      <c r="OAR30" s="246"/>
      <c r="OAS30" s="246"/>
      <c r="OAT30" s="245"/>
      <c r="OAU30" s="246"/>
      <c r="OAV30" s="246"/>
      <c r="OAW30" s="246"/>
      <c r="OAX30" s="246"/>
      <c r="OAY30" s="245"/>
      <c r="OAZ30" s="246"/>
      <c r="OBA30" s="246"/>
      <c r="OBB30" s="246"/>
      <c r="OBC30" s="246"/>
      <c r="OBD30" s="245"/>
      <c r="OBE30" s="246"/>
      <c r="OBF30" s="246"/>
      <c r="OBG30" s="246"/>
      <c r="OBH30" s="246"/>
      <c r="OBI30" s="245"/>
      <c r="OBJ30" s="246"/>
      <c r="OBK30" s="246"/>
      <c r="OBL30" s="246"/>
      <c r="OBM30" s="246"/>
      <c r="OBN30" s="245"/>
      <c r="OBO30" s="246"/>
      <c r="OBP30" s="246"/>
      <c r="OBQ30" s="246"/>
      <c r="OBR30" s="246"/>
      <c r="OBS30" s="245"/>
      <c r="OBT30" s="246"/>
      <c r="OBU30" s="246"/>
      <c r="OBV30" s="246"/>
      <c r="OBW30" s="246"/>
      <c r="OBX30" s="245"/>
      <c r="OBY30" s="246"/>
      <c r="OBZ30" s="246"/>
      <c r="OCA30" s="246"/>
      <c r="OCB30" s="246"/>
      <c r="OCC30" s="245"/>
      <c r="OCD30" s="246"/>
      <c r="OCE30" s="246"/>
      <c r="OCF30" s="246"/>
      <c r="OCG30" s="246"/>
      <c r="OCH30" s="245"/>
      <c r="OCI30" s="246"/>
      <c r="OCJ30" s="246"/>
      <c r="OCK30" s="246"/>
      <c r="OCL30" s="246"/>
      <c r="OCM30" s="245"/>
      <c r="OCN30" s="246"/>
      <c r="OCO30" s="246"/>
      <c r="OCP30" s="246"/>
      <c r="OCQ30" s="246"/>
      <c r="OCR30" s="245"/>
      <c r="OCS30" s="246"/>
      <c r="OCT30" s="246"/>
      <c r="OCU30" s="246"/>
      <c r="OCV30" s="246"/>
      <c r="OCW30" s="245"/>
      <c r="OCX30" s="246"/>
      <c r="OCY30" s="246"/>
      <c r="OCZ30" s="246"/>
      <c r="ODA30" s="246"/>
      <c r="ODB30" s="245"/>
      <c r="ODC30" s="246"/>
      <c r="ODD30" s="246"/>
      <c r="ODE30" s="246"/>
      <c r="ODF30" s="246"/>
      <c r="ODG30" s="245"/>
      <c r="ODH30" s="246"/>
      <c r="ODI30" s="246"/>
      <c r="ODJ30" s="246"/>
      <c r="ODK30" s="246"/>
      <c r="ODL30" s="245"/>
      <c r="ODM30" s="246"/>
      <c r="ODN30" s="246"/>
      <c r="ODO30" s="246"/>
      <c r="ODP30" s="246"/>
      <c r="ODQ30" s="245"/>
      <c r="ODR30" s="246"/>
      <c r="ODS30" s="246"/>
      <c r="ODT30" s="246"/>
      <c r="ODU30" s="246"/>
      <c r="ODV30" s="245"/>
      <c r="ODW30" s="246"/>
      <c r="ODX30" s="246"/>
      <c r="ODY30" s="246"/>
      <c r="ODZ30" s="246"/>
      <c r="OEA30" s="245"/>
      <c r="OEB30" s="246"/>
      <c r="OEC30" s="246"/>
      <c r="OED30" s="246"/>
      <c r="OEE30" s="246"/>
      <c r="OEF30" s="245"/>
      <c r="OEG30" s="246"/>
      <c r="OEH30" s="246"/>
      <c r="OEI30" s="246"/>
      <c r="OEJ30" s="246"/>
      <c r="OEK30" s="245"/>
      <c r="OEL30" s="246"/>
      <c r="OEM30" s="246"/>
      <c r="OEN30" s="246"/>
      <c r="OEO30" s="246"/>
      <c r="OEP30" s="245"/>
      <c r="OEQ30" s="246"/>
      <c r="OER30" s="246"/>
      <c r="OES30" s="246"/>
      <c r="OET30" s="246"/>
      <c r="OEU30" s="245"/>
      <c r="OEV30" s="246"/>
      <c r="OEW30" s="246"/>
      <c r="OEX30" s="246"/>
      <c r="OEY30" s="246"/>
      <c r="OEZ30" s="245"/>
      <c r="OFA30" s="246"/>
      <c r="OFB30" s="246"/>
      <c r="OFC30" s="246"/>
      <c r="OFD30" s="246"/>
      <c r="OFE30" s="245"/>
      <c r="OFF30" s="246"/>
      <c r="OFG30" s="246"/>
      <c r="OFH30" s="246"/>
      <c r="OFI30" s="246"/>
      <c r="OFJ30" s="245"/>
      <c r="OFK30" s="246"/>
      <c r="OFL30" s="246"/>
      <c r="OFM30" s="246"/>
      <c r="OFN30" s="246"/>
      <c r="OFO30" s="245"/>
      <c r="OFP30" s="246"/>
      <c r="OFQ30" s="246"/>
      <c r="OFR30" s="246"/>
      <c r="OFS30" s="246"/>
      <c r="OFT30" s="245"/>
      <c r="OFU30" s="246"/>
      <c r="OFV30" s="246"/>
      <c r="OFW30" s="246"/>
      <c r="OFX30" s="246"/>
      <c r="OFY30" s="245"/>
      <c r="OFZ30" s="246"/>
      <c r="OGA30" s="246"/>
      <c r="OGB30" s="246"/>
      <c r="OGC30" s="246"/>
      <c r="OGD30" s="245"/>
      <c r="OGE30" s="246"/>
      <c r="OGF30" s="246"/>
      <c r="OGG30" s="246"/>
      <c r="OGH30" s="246"/>
      <c r="OGI30" s="245"/>
      <c r="OGJ30" s="246"/>
      <c r="OGK30" s="246"/>
      <c r="OGL30" s="246"/>
      <c r="OGM30" s="246"/>
      <c r="OGN30" s="245"/>
      <c r="OGO30" s="246"/>
      <c r="OGP30" s="246"/>
      <c r="OGQ30" s="246"/>
      <c r="OGR30" s="246"/>
      <c r="OGS30" s="245"/>
      <c r="OGT30" s="246"/>
      <c r="OGU30" s="246"/>
      <c r="OGV30" s="246"/>
      <c r="OGW30" s="246"/>
      <c r="OGX30" s="245"/>
      <c r="OGY30" s="246"/>
      <c r="OGZ30" s="246"/>
      <c r="OHA30" s="246"/>
      <c r="OHB30" s="246"/>
      <c r="OHC30" s="245"/>
      <c r="OHD30" s="246"/>
      <c r="OHE30" s="246"/>
      <c r="OHF30" s="246"/>
      <c r="OHG30" s="246"/>
      <c r="OHH30" s="245"/>
      <c r="OHI30" s="246"/>
      <c r="OHJ30" s="246"/>
      <c r="OHK30" s="246"/>
      <c r="OHL30" s="246"/>
      <c r="OHM30" s="245"/>
      <c r="OHN30" s="246"/>
      <c r="OHO30" s="246"/>
      <c r="OHP30" s="246"/>
      <c r="OHQ30" s="246"/>
      <c r="OHR30" s="245"/>
      <c r="OHS30" s="246"/>
      <c r="OHT30" s="246"/>
      <c r="OHU30" s="246"/>
      <c r="OHV30" s="246"/>
      <c r="OHW30" s="245"/>
      <c r="OHX30" s="246"/>
      <c r="OHY30" s="246"/>
      <c r="OHZ30" s="246"/>
      <c r="OIA30" s="246"/>
      <c r="OIB30" s="245"/>
      <c r="OIC30" s="246"/>
      <c r="OID30" s="246"/>
      <c r="OIE30" s="246"/>
      <c r="OIF30" s="246"/>
      <c r="OIG30" s="245"/>
      <c r="OIH30" s="246"/>
      <c r="OII30" s="246"/>
      <c r="OIJ30" s="246"/>
      <c r="OIK30" s="246"/>
      <c r="OIL30" s="245"/>
      <c r="OIM30" s="246"/>
      <c r="OIN30" s="246"/>
      <c r="OIO30" s="246"/>
      <c r="OIP30" s="246"/>
      <c r="OIQ30" s="245"/>
      <c r="OIR30" s="246"/>
      <c r="OIS30" s="246"/>
      <c r="OIT30" s="246"/>
      <c r="OIU30" s="246"/>
      <c r="OIV30" s="245"/>
      <c r="OIW30" s="246"/>
      <c r="OIX30" s="246"/>
      <c r="OIY30" s="246"/>
      <c r="OIZ30" s="246"/>
      <c r="OJA30" s="245"/>
      <c r="OJB30" s="246"/>
      <c r="OJC30" s="246"/>
      <c r="OJD30" s="246"/>
      <c r="OJE30" s="246"/>
      <c r="OJF30" s="245"/>
      <c r="OJG30" s="246"/>
      <c r="OJH30" s="246"/>
      <c r="OJI30" s="246"/>
      <c r="OJJ30" s="246"/>
      <c r="OJK30" s="245"/>
      <c r="OJL30" s="246"/>
      <c r="OJM30" s="246"/>
      <c r="OJN30" s="246"/>
      <c r="OJO30" s="246"/>
      <c r="OJP30" s="245"/>
      <c r="OJQ30" s="246"/>
      <c r="OJR30" s="246"/>
      <c r="OJS30" s="246"/>
      <c r="OJT30" s="246"/>
      <c r="OJU30" s="245"/>
      <c r="OJV30" s="246"/>
      <c r="OJW30" s="246"/>
      <c r="OJX30" s="246"/>
      <c r="OJY30" s="246"/>
      <c r="OJZ30" s="245"/>
      <c r="OKA30" s="246"/>
      <c r="OKB30" s="246"/>
      <c r="OKC30" s="246"/>
      <c r="OKD30" s="246"/>
      <c r="OKE30" s="245"/>
      <c r="OKF30" s="246"/>
      <c r="OKG30" s="246"/>
      <c r="OKH30" s="246"/>
      <c r="OKI30" s="246"/>
      <c r="OKJ30" s="245"/>
      <c r="OKK30" s="246"/>
      <c r="OKL30" s="246"/>
      <c r="OKM30" s="246"/>
      <c r="OKN30" s="246"/>
      <c r="OKO30" s="245"/>
      <c r="OKP30" s="246"/>
      <c r="OKQ30" s="246"/>
      <c r="OKR30" s="246"/>
      <c r="OKS30" s="246"/>
      <c r="OKT30" s="245"/>
      <c r="OKU30" s="246"/>
      <c r="OKV30" s="246"/>
      <c r="OKW30" s="246"/>
      <c r="OKX30" s="246"/>
      <c r="OKY30" s="245"/>
      <c r="OKZ30" s="246"/>
      <c r="OLA30" s="246"/>
      <c r="OLB30" s="246"/>
      <c r="OLC30" s="246"/>
      <c r="OLD30" s="245"/>
      <c r="OLE30" s="246"/>
      <c r="OLF30" s="246"/>
      <c r="OLG30" s="246"/>
      <c r="OLH30" s="246"/>
      <c r="OLI30" s="245"/>
      <c r="OLJ30" s="246"/>
      <c r="OLK30" s="246"/>
      <c r="OLL30" s="246"/>
      <c r="OLM30" s="246"/>
      <c r="OLN30" s="245"/>
      <c r="OLO30" s="246"/>
      <c r="OLP30" s="246"/>
      <c r="OLQ30" s="246"/>
      <c r="OLR30" s="246"/>
      <c r="OLS30" s="245"/>
      <c r="OLT30" s="246"/>
      <c r="OLU30" s="246"/>
      <c r="OLV30" s="246"/>
      <c r="OLW30" s="246"/>
      <c r="OLX30" s="245"/>
      <c r="OLY30" s="246"/>
      <c r="OLZ30" s="246"/>
      <c r="OMA30" s="246"/>
      <c r="OMB30" s="246"/>
      <c r="OMC30" s="245"/>
      <c r="OMD30" s="246"/>
      <c r="OME30" s="246"/>
      <c r="OMF30" s="246"/>
      <c r="OMG30" s="246"/>
      <c r="OMH30" s="245"/>
      <c r="OMI30" s="246"/>
      <c r="OMJ30" s="246"/>
      <c r="OMK30" s="246"/>
      <c r="OML30" s="246"/>
      <c r="OMM30" s="245"/>
      <c r="OMN30" s="246"/>
      <c r="OMO30" s="246"/>
      <c r="OMP30" s="246"/>
      <c r="OMQ30" s="246"/>
      <c r="OMR30" s="245"/>
      <c r="OMS30" s="246"/>
      <c r="OMT30" s="246"/>
      <c r="OMU30" s="246"/>
      <c r="OMV30" s="246"/>
      <c r="OMW30" s="245"/>
      <c r="OMX30" s="246"/>
      <c r="OMY30" s="246"/>
      <c r="OMZ30" s="246"/>
      <c r="ONA30" s="246"/>
      <c r="ONB30" s="245"/>
      <c r="ONC30" s="246"/>
      <c r="OND30" s="246"/>
      <c r="ONE30" s="246"/>
      <c r="ONF30" s="246"/>
      <c r="ONG30" s="245"/>
      <c r="ONH30" s="246"/>
      <c r="ONI30" s="246"/>
      <c r="ONJ30" s="246"/>
      <c r="ONK30" s="246"/>
      <c r="ONL30" s="245"/>
      <c r="ONM30" s="246"/>
      <c r="ONN30" s="246"/>
      <c r="ONO30" s="246"/>
      <c r="ONP30" s="246"/>
      <c r="ONQ30" s="245"/>
      <c r="ONR30" s="246"/>
      <c r="ONS30" s="246"/>
      <c r="ONT30" s="246"/>
      <c r="ONU30" s="246"/>
      <c r="ONV30" s="245"/>
      <c r="ONW30" s="246"/>
      <c r="ONX30" s="246"/>
      <c r="ONY30" s="246"/>
      <c r="ONZ30" s="246"/>
      <c r="OOA30" s="245"/>
      <c r="OOB30" s="246"/>
      <c r="OOC30" s="246"/>
      <c r="OOD30" s="246"/>
      <c r="OOE30" s="246"/>
      <c r="OOF30" s="245"/>
      <c r="OOG30" s="246"/>
      <c r="OOH30" s="246"/>
      <c r="OOI30" s="246"/>
      <c r="OOJ30" s="246"/>
      <c r="OOK30" s="245"/>
      <c r="OOL30" s="246"/>
      <c r="OOM30" s="246"/>
      <c r="OON30" s="246"/>
      <c r="OOO30" s="246"/>
      <c r="OOP30" s="245"/>
      <c r="OOQ30" s="246"/>
      <c r="OOR30" s="246"/>
      <c r="OOS30" s="246"/>
      <c r="OOT30" s="246"/>
      <c r="OOU30" s="245"/>
      <c r="OOV30" s="246"/>
      <c r="OOW30" s="246"/>
      <c r="OOX30" s="246"/>
      <c r="OOY30" s="246"/>
      <c r="OOZ30" s="245"/>
      <c r="OPA30" s="246"/>
      <c r="OPB30" s="246"/>
      <c r="OPC30" s="246"/>
      <c r="OPD30" s="246"/>
      <c r="OPE30" s="245"/>
      <c r="OPF30" s="246"/>
      <c r="OPG30" s="246"/>
      <c r="OPH30" s="246"/>
      <c r="OPI30" s="246"/>
      <c r="OPJ30" s="245"/>
      <c r="OPK30" s="246"/>
      <c r="OPL30" s="246"/>
      <c r="OPM30" s="246"/>
      <c r="OPN30" s="246"/>
      <c r="OPO30" s="245"/>
      <c r="OPP30" s="246"/>
      <c r="OPQ30" s="246"/>
      <c r="OPR30" s="246"/>
      <c r="OPS30" s="246"/>
      <c r="OPT30" s="245"/>
      <c r="OPU30" s="246"/>
      <c r="OPV30" s="246"/>
      <c r="OPW30" s="246"/>
      <c r="OPX30" s="246"/>
      <c r="OPY30" s="245"/>
      <c r="OPZ30" s="246"/>
      <c r="OQA30" s="246"/>
      <c r="OQB30" s="246"/>
      <c r="OQC30" s="246"/>
      <c r="OQD30" s="245"/>
      <c r="OQE30" s="246"/>
      <c r="OQF30" s="246"/>
      <c r="OQG30" s="246"/>
      <c r="OQH30" s="246"/>
      <c r="OQI30" s="245"/>
      <c r="OQJ30" s="246"/>
      <c r="OQK30" s="246"/>
      <c r="OQL30" s="246"/>
      <c r="OQM30" s="246"/>
      <c r="OQN30" s="245"/>
      <c r="OQO30" s="246"/>
      <c r="OQP30" s="246"/>
      <c r="OQQ30" s="246"/>
      <c r="OQR30" s="246"/>
      <c r="OQS30" s="245"/>
      <c r="OQT30" s="246"/>
      <c r="OQU30" s="246"/>
      <c r="OQV30" s="246"/>
      <c r="OQW30" s="246"/>
      <c r="OQX30" s="245"/>
      <c r="OQY30" s="246"/>
      <c r="OQZ30" s="246"/>
      <c r="ORA30" s="246"/>
      <c r="ORB30" s="246"/>
      <c r="ORC30" s="245"/>
      <c r="ORD30" s="246"/>
      <c r="ORE30" s="246"/>
      <c r="ORF30" s="246"/>
      <c r="ORG30" s="246"/>
      <c r="ORH30" s="245"/>
      <c r="ORI30" s="246"/>
      <c r="ORJ30" s="246"/>
      <c r="ORK30" s="246"/>
      <c r="ORL30" s="246"/>
      <c r="ORM30" s="245"/>
      <c r="ORN30" s="246"/>
      <c r="ORO30" s="246"/>
      <c r="ORP30" s="246"/>
      <c r="ORQ30" s="246"/>
      <c r="ORR30" s="245"/>
      <c r="ORS30" s="246"/>
      <c r="ORT30" s="246"/>
      <c r="ORU30" s="246"/>
      <c r="ORV30" s="246"/>
      <c r="ORW30" s="245"/>
      <c r="ORX30" s="246"/>
      <c r="ORY30" s="246"/>
      <c r="ORZ30" s="246"/>
      <c r="OSA30" s="246"/>
      <c r="OSB30" s="245"/>
      <c r="OSC30" s="246"/>
      <c r="OSD30" s="246"/>
      <c r="OSE30" s="246"/>
      <c r="OSF30" s="246"/>
      <c r="OSG30" s="245"/>
      <c r="OSH30" s="246"/>
      <c r="OSI30" s="246"/>
      <c r="OSJ30" s="246"/>
      <c r="OSK30" s="246"/>
      <c r="OSL30" s="245"/>
      <c r="OSM30" s="246"/>
      <c r="OSN30" s="246"/>
      <c r="OSO30" s="246"/>
      <c r="OSP30" s="246"/>
      <c r="OSQ30" s="245"/>
      <c r="OSR30" s="246"/>
      <c r="OSS30" s="246"/>
      <c r="OST30" s="246"/>
      <c r="OSU30" s="246"/>
      <c r="OSV30" s="245"/>
      <c r="OSW30" s="246"/>
      <c r="OSX30" s="246"/>
      <c r="OSY30" s="246"/>
      <c r="OSZ30" s="246"/>
      <c r="OTA30" s="245"/>
      <c r="OTB30" s="246"/>
      <c r="OTC30" s="246"/>
      <c r="OTD30" s="246"/>
      <c r="OTE30" s="246"/>
      <c r="OTF30" s="245"/>
      <c r="OTG30" s="246"/>
      <c r="OTH30" s="246"/>
      <c r="OTI30" s="246"/>
      <c r="OTJ30" s="246"/>
      <c r="OTK30" s="245"/>
      <c r="OTL30" s="246"/>
      <c r="OTM30" s="246"/>
      <c r="OTN30" s="246"/>
      <c r="OTO30" s="246"/>
      <c r="OTP30" s="245"/>
      <c r="OTQ30" s="246"/>
      <c r="OTR30" s="246"/>
      <c r="OTS30" s="246"/>
      <c r="OTT30" s="246"/>
      <c r="OTU30" s="245"/>
      <c r="OTV30" s="246"/>
      <c r="OTW30" s="246"/>
      <c r="OTX30" s="246"/>
      <c r="OTY30" s="246"/>
      <c r="OTZ30" s="245"/>
      <c r="OUA30" s="246"/>
      <c r="OUB30" s="246"/>
      <c r="OUC30" s="246"/>
      <c r="OUD30" s="246"/>
      <c r="OUE30" s="245"/>
      <c r="OUF30" s="246"/>
      <c r="OUG30" s="246"/>
      <c r="OUH30" s="246"/>
      <c r="OUI30" s="246"/>
      <c r="OUJ30" s="245"/>
      <c r="OUK30" s="246"/>
      <c r="OUL30" s="246"/>
      <c r="OUM30" s="246"/>
      <c r="OUN30" s="246"/>
      <c r="OUO30" s="245"/>
      <c r="OUP30" s="246"/>
      <c r="OUQ30" s="246"/>
      <c r="OUR30" s="246"/>
      <c r="OUS30" s="246"/>
      <c r="OUT30" s="245"/>
      <c r="OUU30" s="246"/>
      <c r="OUV30" s="246"/>
      <c r="OUW30" s="246"/>
      <c r="OUX30" s="246"/>
      <c r="OUY30" s="245"/>
      <c r="OUZ30" s="246"/>
      <c r="OVA30" s="246"/>
      <c r="OVB30" s="246"/>
      <c r="OVC30" s="246"/>
      <c r="OVD30" s="245"/>
      <c r="OVE30" s="246"/>
      <c r="OVF30" s="246"/>
      <c r="OVG30" s="246"/>
      <c r="OVH30" s="246"/>
      <c r="OVI30" s="245"/>
      <c r="OVJ30" s="246"/>
      <c r="OVK30" s="246"/>
      <c r="OVL30" s="246"/>
      <c r="OVM30" s="246"/>
      <c r="OVN30" s="245"/>
      <c r="OVO30" s="246"/>
      <c r="OVP30" s="246"/>
      <c r="OVQ30" s="246"/>
      <c r="OVR30" s="246"/>
      <c r="OVS30" s="245"/>
      <c r="OVT30" s="246"/>
      <c r="OVU30" s="246"/>
      <c r="OVV30" s="246"/>
      <c r="OVW30" s="246"/>
      <c r="OVX30" s="245"/>
      <c r="OVY30" s="246"/>
      <c r="OVZ30" s="246"/>
      <c r="OWA30" s="246"/>
      <c r="OWB30" s="246"/>
      <c r="OWC30" s="245"/>
      <c r="OWD30" s="246"/>
      <c r="OWE30" s="246"/>
      <c r="OWF30" s="246"/>
      <c r="OWG30" s="246"/>
      <c r="OWH30" s="245"/>
      <c r="OWI30" s="246"/>
      <c r="OWJ30" s="246"/>
      <c r="OWK30" s="246"/>
      <c r="OWL30" s="246"/>
      <c r="OWM30" s="245"/>
      <c r="OWN30" s="246"/>
      <c r="OWO30" s="246"/>
      <c r="OWP30" s="246"/>
      <c r="OWQ30" s="246"/>
      <c r="OWR30" s="245"/>
      <c r="OWS30" s="246"/>
      <c r="OWT30" s="246"/>
      <c r="OWU30" s="246"/>
      <c r="OWV30" s="246"/>
      <c r="OWW30" s="245"/>
      <c r="OWX30" s="246"/>
      <c r="OWY30" s="246"/>
      <c r="OWZ30" s="246"/>
      <c r="OXA30" s="246"/>
      <c r="OXB30" s="245"/>
      <c r="OXC30" s="246"/>
      <c r="OXD30" s="246"/>
      <c r="OXE30" s="246"/>
      <c r="OXF30" s="246"/>
      <c r="OXG30" s="245"/>
      <c r="OXH30" s="246"/>
      <c r="OXI30" s="246"/>
      <c r="OXJ30" s="246"/>
      <c r="OXK30" s="246"/>
      <c r="OXL30" s="245"/>
      <c r="OXM30" s="246"/>
      <c r="OXN30" s="246"/>
      <c r="OXO30" s="246"/>
      <c r="OXP30" s="246"/>
      <c r="OXQ30" s="245"/>
      <c r="OXR30" s="246"/>
      <c r="OXS30" s="246"/>
      <c r="OXT30" s="246"/>
      <c r="OXU30" s="246"/>
      <c r="OXV30" s="245"/>
      <c r="OXW30" s="246"/>
      <c r="OXX30" s="246"/>
      <c r="OXY30" s="246"/>
      <c r="OXZ30" s="246"/>
      <c r="OYA30" s="245"/>
      <c r="OYB30" s="246"/>
      <c r="OYC30" s="246"/>
      <c r="OYD30" s="246"/>
      <c r="OYE30" s="246"/>
      <c r="OYF30" s="245"/>
      <c r="OYG30" s="246"/>
      <c r="OYH30" s="246"/>
      <c r="OYI30" s="246"/>
      <c r="OYJ30" s="246"/>
      <c r="OYK30" s="245"/>
      <c r="OYL30" s="246"/>
      <c r="OYM30" s="246"/>
      <c r="OYN30" s="246"/>
      <c r="OYO30" s="246"/>
      <c r="OYP30" s="245"/>
      <c r="OYQ30" s="246"/>
      <c r="OYR30" s="246"/>
      <c r="OYS30" s="246"/>
      <c r="OYT30" s="246"/>
      <c r="OYU30" s="245"/>
      <c r="OYV30" s="246"/>
      <c r="OYW30" s="246"/>
      <c r="OYX30" s="246"/>
      <c r="OYY30" s="246"/>
      <c r="OYZ30" s="245"/>
      <c r="OZA30" s="246"/>
      <c r="OZB30" s="246"/>
      <c r="OZC30" s="246"/>
      <c r="OZD30" s="246"/>
      <c r="OZE30" s="245"/>
      <c r="OZF30" s="246"/>
      <c r="OZG30" s="246"/>
      <c r="OZH30" s="246"/>
      <c r="OZI30" s="246"/>
      <c r="OZJ30" s="245"/>
      <c r="OZK30" s="246"/>
      <c r="OZL30" s="246"/>
      <c r="OZM30" s="246"/>
      <c r="OZN30" s="246"/>
      <c r="OZO30" s="245"/>
      <c r="OZP30" s="246"/>
      <c r="OZQ30" s="246"/>
      <c r="OZR30" s="246"/>
      <c r="OZS30" s="246"/>
      <c r="OZT30" s="245"/>
      <c r="OZU30" s="246"/>
      <c r="OZV30" s="246"/>
      <c r="OZW30" s="246"/>
      <c r="OZX30" s="246"/>
      <c r="OZY30" s="245"/>
      <c r="OZZ30" s="246"/>
      <c r="PAA30" s="246"/>
      <c r="PAB30" s="246"/>
      <c r="PAC30" s="246"/>
      <c r="PAD30" s="245"/>
      <c r="PAE30" s="246"/>
      <c r="PAF30" s="246"/>
      <c r="PAG30" s="246"/>
      <c r="PAH30" s="246"/>
      <c r="PAI30" s="245"/>
      <c r="PAJ30" s="246"/>
      <c r="PAK30" s="246"/>
      <c r="PAL30" s="246"/>
      <c r="PAM30" s="246"/>
      <c r="PAN30" s="245"/>
      <c r="PAO30" s="246"/>
      <c r="PAP30" s="246"/>
      <c r="PAQ30" s="246"/>
      <c r="PAR30" s="246"/>
      <c r="PAS30" s="245"/>
      <c r="PAT30" s="246"/>
      <c r="PAU30" s="246"/>
      <c r="PAV30" s="246"/>
      <c r="PAW30" s="246"/>
      <c r="PAX30" s="245"/>
      <c r="PAY30" s="246"/>
      <c r="PAZ30" s="246"/>
      <c r="PBA30" s="246"/>
      <c r="PBB30" s="246"/>
      <c r="PBC30" s="245"/>
      <c r="PBD30" s="246"/>
      <c r="PBE30" s="246"/>
      <c r="PBF30" s="246"/>
      <c r="PBG30" s="246"/>
      <c r="PBH30" s="245"/>
      <c r="PBI30" s="246"/>
      <c r="PBJ30" s="246"/>
      <c r="PBK30" s="246"/>
      <c r="PBL30" s="246"/>
      <c r="PBM30" s="245"/>
      <c r="PBN30" s="246"/>
      <c r="PBO30" s="246"/>
      <c r="PBP30" s="246"/>
      <c r="PBQ30" s="246"/>
      <c r="PBR30" s="245"/>
      <c r="PBS30" s="246"/>
      <c r="PBT30" s="246"/>
      <c r="PBU30" s="246"/>
      <c r="PBV30" s="246"/>
      <c r="PBW30" s="245"/>
      <c r="PBX30" s="246"/>
      <c r="PBY30" s="246"/>
      <c r="PBZ30" s="246"/>
      <c r="PCA30" s="246"/>
      <c r="PCB30" s="245"/>
      <c r="PCC30" s="246"/>
      <c r="PCD30" s="246"/>
      <c r="PCE30" s="246"/>
      <c r="PCF30" s="246"/>
      <c r="PCG30" s="245"/>
      <c r="PCH30" s="246"/>
      <c r="PCI30" s="246"/>
      <c r="PCJ30" s="246"/>
      <c r="PCK30" s="246"/>
      <c r="PCL30" s="245"/>
      <c r="PCM30" s="246"/>
      <c r="PCN30" s="246"/>
      <c r="PCO30" s="246"/>
      <c r="PCP30" s="246"/>
      <c r="PCQ30" s="245"/>
      <c r="PCR30" s="246"/>
      <c r="PCS30" s="246"/>
      <c r="PCT30" s="246"/>
      <c r="PCU30" s="246"/>
      <c r="PCV30" s="245"/>
      <c r="PCW30" s="246"/>
      <c r="PCX30" s="246"/>
      <c r="PCY30" s="246"/>
      <c r="PCZ30" s="246"/>
      <c r="PDA30" s="245"/>
      <c r="PDB30" s="246"/>
      <c r="PDC30" s="246"/>
      <c r="PDD30" s="246"/>
      <c r="PDE30" s="246"/>
      <c r="PDF30" s="245"/>
      <c r="PDG30" s="246"/>
      <c r="PDH30" s="246"/>
      <c r="PDI30" s="246"/>
      <c r="PDJ30" s="246"/>
      <c r="PDK30" s="245"/>
      <c r="PDL30" s="246"/>
      <c r="PDM30" s="246"/>
      <c r="PDN30" s="246"/>
      <c r="PDO30" s="246"/>
      <c r="PDP30" s="245"/>
      <c r="PDQ30" s="246"/>
      <c r="PDR30" s="246"/>
      <c r="PDS30" s="246"/>
      <c r="PDT30" s="246"/>
      <c r="PDU30" s="245"/>
      <c r="PDV30" s="246"/>
      <c r="PDW30" s="246"/>
      <c r="PDX30" s="246"/>
      <c r="PDY30" s="246"/>
      <c r="PDZ30" s="245"/>
      <c r="PEA30" s="246"/>
      <c r="PEB30" s="246"/>
      <c r="PEC30" s="246"/>
      <c r="PED30" s="246"/>
      <c r="PEE30" s="245"/>
      <c r="PEF30" s="246"/>
      <c r="PEG30" s="246"/>
      <c r="PEH30" s="246"/>
      <c r="PEI30" s="246"/>
      <c r="PEJ30" s="245"/>
      <c r="PEK30" s="246"/>
      <c r="PEL30" s="246"/>
      <c r="PEM30" s="246"/>
      <c r="PEN30" s="246"/>
      <c r="PEO30" s="245"/>
      <c r="PEP30" s="246"/>
      <c r="PEQ30" s="246"/>
      <c r="PER30" s="246"/>
      <c r="PES30" s="246"/>
      <c r="PET30" s="245"/>
      <c r="PEU30" s="246"/>
      <c r="PEV30" s="246"/>
      <c r="PEW30" s="246"/>
      <c r="PEX30" s="246"/>
      <c r="PEY30" s="245"/>
      <c r="PEZ30" s="246"/>
      <c r="PFA30" s="246"/>
      <c r="PFB30" s="246"/>
      <c r="PFC30" s="246"/>
      <c r="PFD30" s="245"/>
      <c r="PFE30" s="246"/>
      <c r="PFF30" s="246"/>
      <c r="PFG30" s="246"/>
      <c r="PFH30" s="246"/>
      <c r="PFI30" s="245"/>
      <c r="PFJ30" s="246"/>
      <c r="PFK30" s="246"/>
      <c r="PFL30" s="246"/>
      <c r="PFM30" s="246"/>
      <c r="PFN30" s="245"/>
      <c r="PFO30" s="246"/>
      <c r="PFP30" s="246"/>
      <c r="PFQ30" s="246"/>
      <c r="PFR30" s="246"/>
      <c r="PFS30" s="245"/>
      <c r="PFT30" s="246"/>
      <c r="PFU30" s="246"/>
      <c r="PFV30" s="246"/>
      <c r="PFW30" s="246"/>
      <c r="PFX30" s="245"/>
      <c r="PFY30" s="246"/>
      <c r="PFZ30" s="246"/>
      <c r="PGA30" s="246"/>
      <c r="PGB30" s="246"/>
      <c r="PGC30" s="245"/>
      <c r="PGD30" s="246"/>
      <c r="PGE30" s="246"/>
      <c r="PGF30" s="246"/>
      <c r="PGG30" s="246"/>
      <c r="PGH30" s="245"/>
      <c r="PGI30" s="246"/>
      <c r="PGJ30" s="246"/>
      <c r="PGK30" s="246"/>
      <c r="PGL30" s="246"/>
      <c r="PGM30" s="245"/>
      <c r="PGN30" s="246"/>
      <c r="PGO30" s="246"/>
      <c r="PGP30" s="246"/>
      <c r="PGQ30" s="246"/>
      <c r="PGR30" s="245"/>
      <c r="PGS30" s="246"/>
      <c r="PGT30" s="246"/>
      <c r="PGU30" s="246"/>
      <c r="PGV30" s="246"/>
      <c r="PGW30" s="245"/>
      <c r="PGX30" s="246"/>
      <c r="PGY30" s="246"/>
      <c r="PGZ30" s="246"/>
      <c r="PHA30" s="246"/>
      <c r="PHB30" s="245"/>
      <c r="PHC30" s="246"/>
      <c r="PHD30" s="246"/>
      <c r="PHE30" s="246"/>
      <c r="PHF30" s="246"/>
      <c r="PHG30" s="245"/>
      <c r="PHH30" s="246"/>
      <c r="PHI30" s="246"/>
      <c r="PHJ30" s="246"/>
      <c r="PHK30" s="246"/>
      <c r="PHL30" s="245"/>
      <c r="PHM30" s="246"/>
      <c r="PHN30" s="246"/>
      <c r="PHO30" s="246"/>
      <c r="PHP30" s="246"/>
      <c r="PHQ30" s="245"/>
      <c r="PHR30" s="246"/>
      <c r="PHS30" s="246"/>
      <c r="PHT30" s="246"/>
      <c r="PHU30" s="246"/>
      <c r="PHV30" s="245"/>
      <c r="PHW30" s="246"/>
      <c r="PHX30" s="246"/>
      <c r="PHY30" s="246"/>
      <c r="PHZ30" s="246"/>
      <c r="PIA30" s="245"/>
      <c r="PIB30" s="246"/>
      <c r="PIC30" s="246"/>
      <c r="PID30" s="246"/>
      <c r="PIE30" s="246"/>
      <c r="PIF30" s="245"/>
      <c r="PIG30" s="246"/>
      <c r="PIH30" s="246"/>
      <c r="PII30" s="246"/>
      <c r="PIJ30" s="246"/>
      <c r="PIK30" s="245"/>
      <c r="PIL30" s="246"/>
      <c r="PIM30" s="246"/>
      <c r="PIN30" s="246"/>
      <c r="PIO30" s="246"/>
      <c r="PIP30" s="245"/>
      <c r="PIQ30" s="246"/>
      <c r="PIR30" s="246"/>
      <c r="PIS30" s="246"/>
      <c r="PIT30" s="246"/>
      <c r="PIU30" s="245"/>
      <c r="PIV30" s="246"/>
      <c r="PIW30" s="246"/>
      <c r="PIX30" s="246"/>
      <c r="PIY30" s="246"/>
      <c r="PIZ30" s="245"/>
      <c r="PJA30" s="246"/>
      <c r="PJB30" s="246"/>
      <c r="PJC30" s="246"/>
      <c r="PJD30" s="246"/>
      <c r="PJE30" s="245"/>
      <c r="PJF30" s="246"/>
      <c r="PJG30" s="246"/>
      <c r="PJH30" s="246"/>
      <c r="PJI30" s="246"/>
      <c r="PJJ30" s="245"/>
      <c r="PJK30" s="246"/>
      <c r="PJL30" s="246"/>
      <c r="PJM30" s="246"/>
      <c r="PJN30" s="246"/>
      <c r="PJO30" s="245"/>
      <c r="PJP30" s="246"/>
      <c r="PJQ30" s="246"/>
      <c r="PJR30" s="246"/>
      <c r="PJS30" s="246"/>
      <c r="PJT30" s="245"/>
      <c r="PJU30" s="246"/>
      <c r="PJV30" s="246"/>
      <c r="PJW30" s="246"/>
      <c r="PJX30" s="246"/>
      <c r="PJY30" s="245"/>
      <c r="PJZ30" s="246"/>
      <c r="PKA30" s="246"/>
      <c r="PKB30" s="246"/>
      <c r="PKC30" s="246"/>
      <c r="PKD30" s="245"/>
      <c r="PKE30" s="246"/>
      <c r="PKF30" s="246"/>
      <c r="PKG30" s="246"/>
      <c r="PKH30" s="246"/>
      <c r="PKI30" s="245"/>
      <c r="PKJ30" s="246"/>
      <c r="PKK30" s="246"/>
      <c r="PKL30" s="246"/>
      <c r="PKM30" s="246"/>
      <c r="PKN30" s="245"/>
      <c r="PKO30" s="246"/>
      <c r="PKP30" s="246"/>
      <c r="PKQ30" s="246"/>
      <c r="PKR30" s="246"/>
      <c r="PKS30" s="245"/>
      <c r="PKT30" s="246"/>
      <c r="PKU30" s="246"/>
      <c r="PKV30" s="246"/>
      <c r="PKW30" s="246"/>
      <c r="PKX30" s="245"/>
      <c r="PKY30" s="246"/>
      <c r="PKZ30" s="246"/>
      <c r="PLA30" s="246"/>
      <c r="PLB30" s="246"/>
      <c r="PLC30" s="245"/>
      <c r="PLD30" s="246"/>
      <c r="PLE30" s="246"/>
      <c r="PLF30" s="246"/>
      <c r="PLG30" s="246"/>
      <c r="PLH30" s="245"/>
      <c r="PLI30" s="246"/>
      <c r="PLJ30" s="246"/>
      <c r="PLK30" s="246"/>
      <c r="PLL30" s="246"/>
      <c r="PLM30" s="245"/>
      <c r="PLN30" s="246"/>
      <c r="PLO30" s="246"/>
      <c r="PLP30" s="246"/>
      <c r="PLQ30" s="246"/>
      <c r="PLR30" s="245"/>
      <c r="PLS30" s="246"/>
      <c r="PLT30" s="246"/>
      <c r="PLU30" s="246"/>
      <c r="PLV30" s="246"/>
      <c r="PLW30" s="245"/>
      <c r="PLX30" s="246"/>
      <c r="PLY30" s="246"/>
      <c r="PLZ30" s="246"/>
      <c r="PMA30" s="246"/>
      <c r="PMB30" s="245"/>
      <c r="PMC30" s="246"/>
      <c r="PMD30" s="246"/>
      <c r="PME30" s="246"/>
      <c r="PMF30" s="246"/>
      <c r="PMG30" s="245"/>
      <c r="PMH30" s="246"/>
      <c r="PMI30" s="246"/>
      <c r="PMJ30" s="246"/>
      <c r="PMK30" s="246"/>
      <c r="PML30" s="245"/>
      <c r="PMM30" s="246"/>
      <c r="PMN30" s="246"/>
      <c r="PMO30" s="246"/>
      <c r="PMP30" s="246"/>
      <c r="PMQ30" s="245"/>
      <c r="PMR30" s="246"/>
      <c r="PMS30" s="246"/>
      <c r="PMT30" s="246"/>
      <c r="PMU30" s="246"/>
      <c r="PMV30" s="245"/>
      <c r="PMW30" s="246"/>
      <c r="PMX30" s="246"/>
      <c r="PMY30" s="246"/>
      <c r="PMZ30" s="246"/>
      <c r="PNA30" s="245"/>
      <c r="PNB30" s="246"/>
      <c r="PNC30" s="246"/>
      <c r="PND30" s="246"/>
      <c r="PNE30" s="246"/>
      <c r="PNF30" s="245"/>
      <c r="PNG30" s="246"/>
      <c r="PNH30" s="246"/>
      <c r="PNI30" s="246"/>
      <c r="PNJ30" s="246"/>
      <c r="PNK30" s="245"/>
      <c r="PNL30" s="246"/>
      <c r="PNM30" s="246"/>
      <c r="PNN30" s="246"/>
      <c r="PNO30" s="246"/>
      <c r="PNP30" s="245"/>
      <c r="PNQ30" s="246"/>
      <c r="PNR30" s="246"/>
      <c r="PNS30" s="246"/>
      <c r="PNT30" s="246"/>
      <c r="PNU30" s="245"/>
      <c r="PNV30" s="246"/>
      <c r="PNW30" s="246"/>
      <c r="PNX30" s="246"/>
      <c r="PNY30" s="246"/>
      <c r="PNZ30" s="245"/>
      <c r="POA30" s="246"/>
      <c r="POB30" s="246"/>
      <c r="POC30" s="246"/>
      <c r="POD30" s="246"/>
      <c r="POE30" s="245"/>
      <c r="POF30" s="246"/>
      <c r="POG30" s="246"/>
      <c r="POH30" s="246"/>
      <c r="POI30" s="246"/>
      <c r="POJ30" s="245"/>
      <c r="POK30" s="246"/>
      <c r="POL30" s="246"/>
      <c r="POM30" s="246"/>
      <c r="PON30" s="246"/>
      <c r="POO30" s="245"/>
      <c r="POP30" s="246"/>
      <c r="POQ30" s="246"/>
      <c r="POR30" s="246"/>
      <c r="POS30" s="246"/>
      <c r="POT30" s="245"/>
      <c r="POU30" s="246"/>
      <c r="POV30" s="246"/>
      <c r="POW30" s="246"/>
      <c r="POX30" s="246"/>
      <c r="POY30" s="245"/>
      <c r="POZ30" s="246"/>
      <c r="PPA30" s="246"/>
      <c r="PPB30" s="246"/>
      <c r="PPC30" s="246"/>
      <c r="PPD30" s="245"/>
      <c r="PPE30" s="246"/>
      <c r="PPF30" s="246"/>
      <c r="PPG30" s="246"/>
      <c r="PPH30" s="246"/>
      <c r="PPI30" s="245"/>
      <c r="PPJ30" s="246"/>
      <c r="PPK30" s="246"/>
      <c r="PPL30" s="246"/>
      <c r="PPM30" s="246"/>
      <c r="PPN30" s="245"/>
      <c r="PPO30" s="246"/>
      <c r="PPP30" s="246"/>
      <c r="PPQ30" s="246"/>
      <c r="PPR30" s="246"/>
      <c r="PPS30" s="245"/>
      <c r="PPT30" s="246"/>
      <c r="PPU30" s="246"/>
      <c r="PPV30" s="246"/>
      <c r="PPW30" s="246"/>
      <c r="PPX30" s="245"/>
      <c r="PPY30" s="246"/>
      <c r="PPZ30" s="246"/>
      <c r="PQA30" s="246"/>
      <c r="PQB30" s="246"/>
      <c r="PQC30" s="245"/>
      <c r="PQD30" s="246"/>
      <c r="PQE30" s="246"/>
      <c r="PQF30" s="246"/>
      <c r="PQG30" s="246"/>
      <c r="PQH30" s="245"/>
      <c r="PQI30" s="246"/>
      <c r="PQJ30" s="246"/>
      <c r="PQK30" s="246"/>
      <c r="PQL30" s="246"/>
      <c r="PQM30" s="245"/>
      <c r="PQN30" s="246"/>
      <c r="PQO30" s="246"/>
      <c r="PQP30" s="246"/>
      <c r="PQQ30" s="246"/>
      <c r="PQR30" s="245"/>
      <c r="PQS30" s="246"/>
      <c r="PQT30" s="246"/>
      <c r="PQU30" s="246"/>
      <c r="PQV30" s="246"/>
      <c r="PQW30" s="245"/>
      <c r="PQX30" s="246"/>
      <c r="PQY30" s="246"/>
      <c r="PQZ30" s="246"/>
      <c r="PRA30" s="246"/>
      <c r="PRB30" s="245"/>
      <c r="PRC30" s="246"/>
      <c r="PRD30" s="246"/>
      <c r="PRE30" s="246"/>
      <c r="PRF30" s="246"/>
      <c r="PRG30" s="245"/>
      <c r="PRH30" s="246"/>
      <c r="PRI30" s="246"/>
      <c r="PRJ30" s="246"/>
      <c r="PRK30" s="246"/>
      <c r="PRL30" s="245"/>
      <c r="PRM30" s="246"/>
      <c r="PRN30" s="246"/>
      <c r="PRO30" s="246"/>
      <c r="PRP30" s="246"/>
      <c r="PRQ30" s="245"/>
      <c r="PRR30" s="246"/>
      <c r="PRS30" s="246"/>
      <c r="PRT30" s="246"/>
      <c r="PRU30" s="246"/>
      <c r="PRV30" s="245"/>
      <c r="PRW30" s="246"/>
      <c r="PRX30" s="246"/>
      <c r="PRY30" s="246"/>
      <c r="PRZ30" s="246"/>
      <c r="PSA30" s="245"/>
      <c r="PSB30" s="246"/>
      <c r="PSC30" s="246"/>
      <c r="PSD30" s="246"/>
      <c r="PSE30" s="246"/>
      <c r="PSF30" s="245"/>
      <c r="PSG30" s="246"/>
      <c r="PSH30" s="246"/>
      <c r="PSI30" s="246"/>
      <c r="PSJ30" s="246"/>
      <c r="PSK30" s="245"/>
      <c r="PSL30" s="246"/>
      <c r="PSM30" s="246"/>
      <c r="PSN30" s="246"/>
      <c r="PSO30" s="246"/>
      <c r="PSP30" s="245"/>
      <c r="PSQ30" s="246"/>
      <c r="PSR30" s="246"/>
      <c r="PSS30" s="246"/>
      <c r="PST30" s="246"/>
      <c r="PSU30" s="245"/>
      <c r="PSV30" s="246"/>
      <c r="PSW30" s="246"/>
      <c r="PSX30" s="246"/>
      <c r="PSY30" s="246"/>
      <c r="PSZ30" s="245"/>
      <c r="PTA30" s="246"/>
      <c r="PTB30" s="246"/>
      <c r="PTC30" s="246"/>
      <c r="PTD30" s="246"/>
      <c r="PTE30" s="245"/>
      <c r="PTF30" s="246"/>
      <c r="PTG30" s="246"/>
      <c r="PTH30" s="246"/>
      <c r="PTI30" s="246"/>
      <c r="PTJ30" s="245"/>
      <c r="PTK30" s="246"/>
      <c r="PTL30" s="246"/>
      <c r="PTM30" s="246"/>
      <c r="PTN30" s="246"/>
      <c r="PTO30" s="245"/>
      <c r="PTP30" s="246"/>
      <c r="PTQ30" s="246"/>
      <c r="PTR30" s="246"/>
      <c r="PTS30" s="246"/>
      <c r="PTT30" s="245"/>
      <c r="PTU30" s="246"/>
      <c r="PTV30" s="246"/>
      <c r="PTW30" s="246"/>
      <c r="PTX30" s="246"/>
      <c r="PTY30" s="245"/>
      <c r="PTZ30" s="246"/>
      <c r="PUA30" s="246"/>
      <c r="PUB30" s="246"/>
      <c r="PUC30" s="246"/>
      <c r="PUD30" s="245"/>
      <c r="PUE30" s="246"/>
      <c r="PUF30" s="246"/>
      <c r="PUG30" s="246"/>
      <c r="PUH30" s="246"/>
      <c r="PUI30" s="245"/>
      <c r="PUJ30" s="246"/>
      <c r="PUK30" s="246"/>
      <c r="PUL30" s="246"/>
      <c r="PUM30" s="246"/>
      <c r="PUN30" s="245"/>
      <c r="PUO30" s="246"/>
      <c r="PUP30" s="246"/>
      <c r="PUQ30" s="246"/>
      <c r="PUR30" s="246"/>
      <c r="PUS30" s="245"/>
      <c r="PUT30" s="246"/>
      <c r="PUU30" s="246"/>
      <c r="PUV30" s="246"/>
      <c r="PUW30" s="246"/>
      <c r="PUX30" s="245"/>
      <c r="PUY30" s="246"/>
      <c r="PUZ30" s="246"/>
      <c r="PVA30" s="246"/>
      <c r="PVB30" s="246"/>
      <c r="PVC30" s="245"/>
      <c r="PVD30" s="246"/>
      <c r="PVE30" s="246"/>
      <c r="PVF30" s="246"/>
      <c r="PVG30" s="246"/>
      <c r="PVH30" s="245"/>
      <c r="PVI30" s="246"/>
      <c r="PVJ30" s="246"/>
      <c r="PVK30" s="246"/>
      <c r="PVL30" s="246"/>
      <c r="PVM30" s="245"/>
      <c r="PVN30" s="246"/>
      <c r="PVO30" s="246"/>
      <c r="PVP30" s="246"/>
      <c r="PVQ30" s="246"/>
      <c r="PVR30" s="245"/>
      <c r="PVS30" s="246"/>
      <c r="PVT30" s="246"/>
      <c r="PVU30" s="246"/>
      <c r="PVV30" s="246"/>
      <c r="PVW30" s="245"/>
      <c r="PVX30" s="246"/>
      <c r="PVY30" s="246"/>
      <c r="PVZ30" s="246"/>
      <c r="PWA30" s="246"/>
      <c r="PWB30" s="245"/>
      <c r="PWC30" s="246"/>
      <c r="PWD30" s="246"/>
      <c r="PWE30" s="246"/>
      <c r="PWF30" s="246"/>
      <c r="PWG30" s="245"/>
      <c r="PWH30" s="246"/>
      <c r="PWI30" s="246"/>
      <c r="PWJ30" s="246"/>
      <c r="PWK30" s="246"/>
      <c r="PWL30" s="245"/>
      <c r="PWM30" s="246"/>
      <c r="PWN30" s="246"/>
      <c r="PWO30" s="246"/>
      <c r="PWP30" s="246"/>
      <c r="PWQ30" s="245"/>
      <c r="PWR30" s="246"/>
      <c r="PWS30" s="246"/>
      <c r="PWT30" s="246"/>
      <c r="PWU30" s="246"/>
      <c r="PWV30" s="245"/>
      <c r="PWW30" s="246"/>
      <c r="PWX30" s="246"/>
      <c r="PWY30" s="246"/>
      <c r="PWZ30" s="246"/>
      <c r="PXA30" s="245"/>
      <c r="PXB30" s="246"/>
      <c r="PXC30" s="246"/>
      <c r="PXD30" s="246"/>
      <c r="PXE30" s="246"/>
      <c r="PXF30" s="245"/>
      <c r="PXG30" s="246"/>
      <c r="PXH30" s="246"/>
      <c r="PXI30" s="246"/>
      <c r="PXJ30" s="246"/>
      <c r="PXK30" s="245"/>
      <c r="PXL30" s="246"/>
      <c r="PXM30" s="246"/>
      <c r="PXN30" s="246"/>
      <c r="PXO30" s="246"/>
      <c r="PXP30" s="245"/>
      <c r="PXQ30" s="246"/>
      <c r="PXR30" s="246"/>
      <c r="PXS30" s="246"/>
      <c r="PXT30" s="246"/>
      <c r="PXU30" s="245"/>
      <c r="PXV30" s="246"/>
      <c r="PXW30" s="246"/>
      <c r="PXX30" s="246"/>
      <c r="PXY30" s="246"/>
      <c r="PXZ30" s="245"/>
      <c r="PYA30" s="246"/>
      <c r="PYB30" s="246"/>
      <c r="PYC30" s="246"/>
      <c r="PYD30" s="246"/>
      <c r="PYE30" s="245"/>
      <c r="PYF30" s="246"/>
      <c r="PYG30" s="246"/>
      <c r="PYH30" s="246"/>
      <c r="PYI30" s="246"/>
      <c r="PYJ30" s="245"/>
      <c r="PYK30" s="246"/>
      <c r="PYL30" s="246"/>
      <c r="PYM30" s="246"/>
      <c r="PYN30" s="246"/>
      <c r="PYO30" s="245"/>
      <c r="PYP30" s="246"/>
      <c r="PYQ30" s="246"/>
      <c r="PYR30" s="246"/>
      <c r="PYS30" s="246"/>
      <c r="PYT30" s="245"/>
      <c r="PYU30" s="246"/>
      <c r="PYV30" s="246"/>
      <c r="PYW30" s="246"/>
      <c r="PYX30" s="246"/>
      <c r="PYY30" s="245"/>
      <c r="PYZ30" s="246"/>
      <c r="PZA30" s="246"/>
      <c r="PZB30" s="246"/>
      <c r="PZC30" s="246"/>
      <c r="PZD30" s="245"/>
      <c r="PZE30" s="246"/>
      <c r="PZF30" s="246"/>
      <c r="PZG30" s="246"/>
      <c r="PZH30" s="246"/>
      <c r="PZI30" s="245"/>
      <c r="PZJ30" s="246"/>
      <c r="PZK30" s="246"/>
      <c r="PZL30" s="246"/>
      <c r="PZM30" s="246"/>
      <c r="PZN30" s="245"/>
      <c r="PZO30" s="246"/>
      <c r="PZP30" s="246"/>
      <c r="PZQ30" s="246"/>
      <c r="PZR30" s="246"/>
      <c r="PZS30" s="245"/>
      <c r="PZT30" s="246"/>
      <c r="PZU30" s="246"/>
      <c r="PZV30" s="246"/>
      <c r="PZW30" s="246"/>
      <c r="PZX30" s="245"/>
      <c r="PZY30" s="246"/>
      <c r="PZZ30" s="246"/>
      <c r="QAA30" s="246"/>
      <c r="QAB30" s="246"/>
      <c r="QAC30" s="245"/>
      <c r="QAD30" s="246"/>
      <c r="QAE30" s="246"/>
      <c r="QAF30" s="246"/>
      <c r="QAG30" s="246"/>
      <c r="QAH30" s="245"/>
      <c r="QAI30" s="246"/>
      <c r="QAJ30" s="246"/>
      <c r="QAK30" s="246"/>
      <c r="QAL30" s="246"/>
      <c r="QAM30" s="245"/>
      <c r="QAN30" s="246"/>
      <c r="QAO30" s="246"/>
      <c r="QAP30" s="246"/>
      <c r="QAQ30" s="246"/>
      <c r="QAR30" s="245"/>
      <c r="QAS30" s="246"/>
      <c r="QAT30" s="246"/>
      <c r="QAU30" s="246"/>
      <c r="QAV30" s="246"/>
      <c r="QAW30" s="245"/>
      <c r="QAX30" s="246"/>
      <c r="QAY30" s="246"/>
      <c r="QAZ30" s="246"/>
      <c r="QBA30" s="246"/>
      <c r="QBB30" s="245"/>
      <c r="QBC30" s="246"/>
      <c r="QBD30" s="246"/>
      <c r="QBE30" s="246"/>
      <c r="QBF30" s="246"/>
      <c r="QBG30" s="245"/>
      <c r="QBH30" s="246"/>
      <c r="QBI30" s="246"/>
      <c r="QBJ30" s="246"/>
      <c r="QBK30" s="246"/>
      <c r="QBL30" s="245"/>
      <c r="QBM30" s="246"/>
      <c r="QBN30" s="246"/>
      <c r="QBO30" s="246"/>
      <c r="QBP30" s="246"/>
      <c r="QBQ30" s="245"/>
      <c r="QBR30" s="246"/>
      <c r="QBS30" s="246"/>
      <c r="QBT30" s="246"/>
      <c r="QBU30" s="246"/>
      <c r="QBV30" s="245"/>
      <c r="QBW30" s="246"/>
      <c r="QBX30" s="246"/>
      <c r="QBY30" s="246"/>
      <c r="QBZ30" s="246"/>
      <c r="QCA30" s="245"/>
      <c r="QCB30" s="246"/>
      <c r="QCC30" s="246"/>
      <c r="QCD30" s="246"/>
      <c r="QCE30" s="246"/>
      <c r="QCF30" s="245"/>
      <c r="QCG30" s="246"/>
      <c r="QCH30" s="246"/>
      <c r="QCI30" s="246"/>
      <c r="QCJ30" s="246"/>
      <c r="QCK30" s="245"/>
      <c r="QCL30" s="246"/>
      <c r="QCM30" s="246"/>
      <c r="QCN30" s="246"/>
      <c r="QCO30" s="246"/>
      <c r="QCP30" s="245"/>
      <c r="QCQ30" s="246"/>
      <c r="QCR30" s="246"/>
      <c r="QCS30" s="246"/>
      <c r="QCT30" s="246"/>
      <c r="QCU30" s="245"/>
      <c r="QCV30" s="246"/>
      <c r="QCW30" s="246"/>
      <c r="QCX30" s="246"/>
      <c r="QCY30" s="246"/>
      <c r="QCZ30" s="245"/>
      <c r="QDA30" s="246"/>
      <c r="QDB30" s="246"/>
      <c r="QDC30" s="246"/>
      <c r="QDD30" s="246"/>
      <c r="QDE30" s="245"/>
      <c r="QDF30" s="246"/>
      <c r="QDG30" s="246"/>
      <c r="QDH30" s="246"/>
      <c r="QDI30" s="246"/>
      <c r="QDJ30" s="245"/>
      <c r="QDK30" s="246"/>
      <c r="QDL30" s="246"/>
      <c r="QDM30" s="246"/>
      <c r="QDN30" s="246"/>
      <c r="QDO30" s="245"/>
      <c r="QDP30" s="246"/>
      <c r="QDQ30" s="246"/>
      <c r="QDR30" s="246"/>
      <c r="QDS30" s="246"/>
      <c r="QDT30" s="245"/>
      <c r="QDU30" s="246"/>
      <c r="QDV30" s="246"/>
      <c r="QDW30" s="246"/>
      <c r="QDX30" s="246"/>
      <c r="QDY30" s="245"/>
      <c r="QDZ30" s="246"/>
      <c r="QEA30" s="246"/>
      <c r="QEB30" s="246"/>
      <c r="QEC30" s="246"/>
      <c r="QED30" s="245"/>
      <c r="QEE30" s="246"/>
      <c r="QEF30" s="246"/>
      <c r="QEG30" s="246"/>
      <c r="QEH30" s="246"/>
      <c r="QEI30" s="245"/>
      <c r="QEJ30" s="246"/>
      <c r="QEK30" s="246"/>
      <c r="QEL30" s="246"/>
      <c r="QEM30" s="246"/>
      <c r="QEN30" s="245"/>
      <c r="QEO30" s="246"/>
      <c r="QEP30" s="246"/>
      <c r="QEQ30" s="246"/>
      <c r="QER30" s="246"/>
      <c r="QES30" s="245"/>
      <c r="QET30" s="246"/>
      <c r="QEU30" s="246"/>
      <c r="QEV30" s="246"/>
      <c r="QEW30" s="246"/>
      <c r="QEX30" s="245"/>
      <c r="QEY30" s="246"/>
      <c r="QEZ30" s="246"/>
      <c r="QFA30" s="246"/>
      <c r="QFB30" s="246"/>
      <c r="QFC30" s="245"/>
      <c r="QFD30" s="246"/>
      <c r="QFE30" s="246"/>
      <c r="QFF30" s="246"/>
      <c r="QFG30" s="246"/>
      <c r="QFH30" s="245"/>
      <c r="QFI30" s="246"/>
      <c r="QFJ30" s="246"/>
      <c r="QFK30" s="246"/>
      <c r="QFL30" s="246"/>
      <c r="QFM30" s="245"/>
      <c r="QFN30" s="246"/>
      <c r="QFO30" s="246"/>
      <c r="QFP30" s="246"/>
      <c r="QFQ30" s="246"/>
      <c r="QFR30" s="245"/>
      <c r="QFS30" s="246"/>
      <c r="QFT30" s="246"/>
      <c r="QFU30" s="246"/>
      <c r="QFV30" s="246"/>
      <c r="QFW30" s="245"/>
      <c r="QFX30" s="246"/>
      <c r="QFY30" s="246"/>
      <c r="QFZ30" s="246"/>
      <c r="QGA30" s="246"/>
      <c r="QGB30" s="245"/>
      <c r="QGC30" s="246"/>
      <c r="QGD30" s="246"/>
      <c r="QGE30" s="246"/>
      <c r="QGF30" s="246"/>
      <c r="QGG30" s="245"/>
      <c r="QGH30" s="246"/>
      <c r="QGI30" s="246"/>
      <c r="QGJ30" s="246"/>
      <c r="QGK30" s="246"/>
      <c r="QGL30" s="245"/>
      <c r="QGM30" s="246"/>
      <c r="QGN30" s="246"/>
      <c r="QGO30" s="246"/>
      <c r="QGP30" s="246"/>
      <c r="QGQ30" s="245"/>
      <c r="QGR30" s="246"/>
      <c r="QGS30" s="246"/>
      <c r="QGT30" s="246"/>
      <c r="QGU30" s="246"/>
      <c r="QGV30" s="245"/>
      <c r="QGW30" s="246"/>
      <c r="QGX30" s="246"/>
      <c r="QGY30" s="246"/>
      <c r="QGZ30" s="246"/>
      <c r="QHA30" s="245"/>
      <c r="QHB30" s="246"/>
      <c r="QHC30" s="246"/>
      <c r="QHD30" s="246"/>
      <c r="QHE30" s="246"/>
      <c r="QHF30" s="245"/>
      <c r="QHG30" s="246"/>
      <c r="QHH30" s="246"/>
      <c r="QHI30" s="246"/>
      <c r="QHJ30" s="246"/>
      <c r="QHK30" s="245"/>
      <c r="QHL30" s="246"/>
      <c r="QHM30" s="246"/>
      <c r="QHN30" s="246"/>
      <c r="QHO30" s="246"/>
      <c r="QHP30" s="245"/>
      <c r="QHQ30" s="246"/>
      <c r="QHR30" s="246"/>
      <c r="QHS30" s="246"/>
      <c r="QHT30" s="246"/>
      <c r="QHU30" s="245"/>
      <c r="QHV30" s="246"/>
      <c r="QHW30" s="246"/>
      <c r="QHX30" s="246"/>
      <c r="QHY30" s="246"/>
      <c r="QHZ30" s="245"/>
      <c r="QIA30" s="246"/>
      <c r="QIB30" s="246"/>
      <c r="QIC30" s="246"/>
      <c r="QID30" s="246"/>
      <c r="QIE30" s="245"/>
      <c r="QIF30" s="246"/>
      <c r="QIG30" s="246"/>
      <c r="QIH30" s="246"/>
      <c r="QII30" s="246"/>
      <c r="QIJ30" s="245"/>
      <c r="QIK30" s="246"/>
      <c r="QIL30" s="246"/>
      <c r="QIM30" s="246"/>
      <c r="QIN30" s="246"/>
      <c r="QIO30" s="245"/>
      <c r="QIP30" s="246"/>
      <c r="QIQ30" s="246"/>
      <c r="QIR30" s="246"/>
      <c r="QIS30" s="246"/>
      <c r="QIT30" s="245"/>
      <c r="QIU30" s="246"/>
      <c r="QIV30" s="246"/>
      <c r="QIW30" s="246"/>
      <c r="QIX30" s="246"/>
      <c r="QIY30" s="245"/>
      <c r="QIZ30" s="246"/>
      <c r="QJA30" s="246"/>
      <c r="QJB30" s="246"/>
      <c r="QJC30" s="246"/>
      <c r="QJD30" s="245"/>
      <c r="QJE30" s="246"/>
      <c r="QJF30" s="246"/>
      <c r="QJG30" s="246"/>
      <c r="QJH30" s="246"/>
      <c r="QJI30" s="245"/>
      <c r="QJJ30" s="246"/>
      <c r="QJK30" s="246"/>
      <c r="QJL30" s="246"/>
      <c r="QJM30" s="246"/>
      <c r="QJN30" s="245"/>
      <c r="QJO30" s="246"/>
      <c r="QJP30" s="246"/>
      <c r="QJQ30" s="246"/>
      <c r="QJR30" s="246"/>
      <c r="QJS30" s="245"/>
      <c r="QJT30" s="246"/>
      <c r="QJU30" s="246"/>
      <c r="QJV30" s="246"/>
      <c r="QJW30" s="246"/>
      <c r="QJX30" s="245"/>
      <c r="QJY30" s="246"/>
      <c r="QJZ30" s="246"/>
      <c r="QKA30" s="246"/>
      <c r="QKB30" s="246"/>
      <c r="QKC30" s="245"/>
      <c r="QKD30" s="246"/>
      <c r="QKE30" s="246"/>
      <c r="QKF30" s="246"/>
      <c r="QKG30" s="246"/>
      <c r="QKH30" s="245"/>
      <c r="QKI30" s="246"/>
      <c r="QKJ30" s="246"/>
      <c r="QKK30" s="246"/>
      <c r="QKL30" s="246"/>
      <c r="QKM30" s="245"/>
      <c r="QKN30" s="246"/>
      <c r="QKO30" s="246"/>
      <c r="QKP30" s="246"/>
      <c r="QKQ30" s="246"/>
      <c r="QKR30" s="245"/>
      <c r="QKS30" s="246"/>
      <c r="QKT30" s="246"/>
      <c r="QKU30" s="246"/>
      <c r="QKV30" s="246"/>
      <c r="QKW30" s="245"/>
      <c r="QKX30" s="246"/>
      <c r="QKY30" s="246"/>
      <c r="QKZ30" s="246"/>
      <c r="QLA30" s="246"/>
      <c r="QLB30" s="245"/>
      <c r="QLC30" s="246"/>
      <c r="QLD30" s="246"/>
      <c r="QLE30" s="246"/>
      <c r="QLF30" s="246"/>
      <c r="QLG30" s="245"/>
      <c r="QLH30" s="246"/>
      <c r="QLI30" s="246"/>
      <c r="QLJ30" s="246"/>
      <c r="QLK30" s="246"/>
      <c r="QLL30" s="245"/>
      <c r="QLM30" s="246"/>
      <c r="QLN30" s="246"/>
      <c r="QLO30" s="246"/>
      <c r="QLP30" s="246"/>
      <c r="QLQ30" s="245"/>
      <c r="QLR30" s="246"/>
      <c r="QLS30" s="246"/>
      <c r="QLT30" s="246"/>
      <c r="QLU30" s="246"/>
      <c r="QLV30" s="245"/>
      <c r="QLW30" s="246"/>
      <c r="QLX30" s="246"/>
      <c r="QLY30" s="246"/>
      <c r="QLZ30" s="246"/>
      <c r="QMA30" s="245"/>
      <c r="QMB30" s="246"/>
      <c r="QMC30" s="246"/>
      <c r="QMD30" s="246"/>
      <c r="QME30" s="246"/>
      <c r="QMF30" s="245"/>
      <c r="QMG30" s="246"/>
      <c r="QMH30" s="246"/>
      <c r="QMI30" s="246"/>
      <c r="QMJ30" s="246"/>
      <c r="QMK30" s="245"/>
      <c r="QML30" s="246"/>
      <c r="QMM30" s="246"/>
      <c r="QMN30" s="246"/>
      <c r="QMO30" s="246"/>
      <c r="QMP30" s="245"/>
      <c r="QMQ30" s="246"/>
      <c r="QMR30" s="246"/>
      <c r="QMS30" s="246"/>
      <c r="QMT30" s="246"/>
      <c r="QMU30" s="245"/>
      <c r="QMV30" s="246"/>
      <c r="QMW30" s="246"/>
      <c r="QMX30" s="246"/>
      <c r="QMY30" s="246"/>
      <c r="QMZ30" s="245"/>
      <c r="QNA30" s="246"/>
      <c r="QNB30" s="246"/>
      <c r="QNC30" s="246"/>
      <c r="QND30" s="246"/>
      <c r="QNE30" s="245"/>
      <c r="QNF30" s="246"/>
      <c r="QNG30" s="246"/>
      <c r="QNH30" s="246"/>
      <c r="QNI30" s="246"/>
      <c r="QNJ30" s="245"/>
      <c r="QNK30" s="246"/>
      <c r="QNL30" s="246"/>
      <c r="QNM30" s="246"/>
      <c r="QNN30" s="246"/>
      <c r="QNO30" s="245"/>
      <c r="QNP30" s="246"/>
      <c r="QNQ30" s="246"/>
      <c r="QNR30" s="246"/>
      <c r="QNS30" s="246"/>
      <c r="QNT30" s="245"/>
      <c r="QNU30" s="246"/>
      <c r="QNV30" s="246"/>
      <c r="QNW30" s="246"/>
      <c r="QNX30" s="246"/>
      <c r="QNY30" s="245"/>
      <c r="QNZ30" s="246"/>
      <c r="QOA30" s="246"/>
      <c r="QOB30" s="246"/>
      <c r="QOC30" s="246"/>
      <c r="QOD30" s="245"/>
      <c r="QOE30" s="246"/>
      <c r="QOF30" s="246"/>
      <c r="QOG30" s="246"/>
      <c r="QOH30" s="246"/>
      <c r="QOI30" s="245"/>
      <c r="QOJ30" s="246"/>
      <c r="QOK30" s="246"/>
      <c r="QOL30" s="246"/>
      <c r="QOM30" s="246"/>
      <c r="QON30" s="245"/>
      <c r="QOO30" s="246"/>
      <c r="QOP30" s="246"/>
      <c r="QOQ30" s="246"/>
      <c r="QOR30" s="246"/>
      <c r="QOS30" s="245"/>
      <c r="QOT30" s="246"/>
      <c r="QOU30" s="246"/>
      <c r="QOV30" s="246"/>
      <c r="QOW30" s="246"/>
      <c r="QOX30" s="245"/>
      <c r="QOY30" s="246"/>
      <c r="QOZ30" s="246"/>
      <c r="QPA30" s="246"/>
      <c r="QPB30" s="246"/>
      <c r="QPC30" s="245"/>
      <c r="QPD30" s="246"/>
      <c r="QPE30" s="246"/>
      <c r="QPF30" s="246"/>
      <c r="QPG30" s="246"/>
      <c r="QPH30" s="245"/>
      <c r="QPI30" s="246"/>
      <c r="QPJ30" s="246"/>
      <c r="QPK30" s="246"/>
      <c r="QPL30" s="246"/>
      <c r="QPM30" s="245"/>
      <c r="QPN30" s="246"/>
      <c r="QPO30" s="246"/>
      <c r="QPP30" s="246"/>
      <c r="QPQ30" s="246"/>
      <c r="QPR30" s="245"/>
      <c r="QPS30" s="246"/>
      <c r="QPT30" s="246"/>
      <c r="QPU30" s="246"/>
      <c r="QPV30" s="246"/>
      <c r="QPW30" s="245"/>
      <c r="QPX30" s="246"/>
      <c r="QPY30" s="246"/>
      <c r="QPZ30" s="246"/>
      <c r="QQA30" s="246"/>
      <c r="QQB30" s="245"/>
      <c r="QQC30" s="246"/>
      <c r="QQD30" s="246"/>
      <c r="QQE30" s="246"/>
      <c r="QQF30" s="246"/>
      <c r="QQG30" s="245"/>
      <c r="QQH30" s="246"/>
      <c r="QQI30" s="246"/>
      <c r="QQJ30" s="246"/>
      <c r="QQK30" s="246"/>
      <c r="QQL30" s="245"/>
      <c r="QQM30" s="246"/>
      <c r="QQN30" s="246"/>
      <c r="QQO30" s="246"/>
      <c r="QQP30" s="246"/>
      <c r="QQQ30" s="245"/>
      <c r="QQR30" s="246"/>
      <c r="QQS30" s="246"/>
      <c r="QQT30" s="246"/>
      <c r="QQU30" s="246"/>
      <c r="QQV30" s="245"/>
      <c r="QQW30" s="246"/>
      <c r="QQX30" s="246"/>
      <c r="QQY30" s="246"/>
      <c r="QQZ30" s="246"/>
      <c r="QRA30" s="245"/>
      <c r="QRB30" s="246"/>
      <c r="QRC30" s="246"/>
      <c r="QRD30" s="246"/>
      <c r="QRE30" s="246"/>
      <c r="QRF30" s="245"/>
      <c r="QRG30" s="246"/>
      <c r="QRH30" s="246"/>
      <c r="QRI30" s="246"/>
      <c r="QRJ30" s="246"/>
      <c r="QRK30" s="245"/>
      <c r="QRL30" s="246"/>
      <c r="QRM30" s="246"/>
      <c r="QRN30" s="246"/>
      <c r="QRO30" s="246"/>
      <c r="QRP30" s="245"/>
      <c r="QRQ30" s="246"/>
      <c r="QRR30" s="246"/>
      <c r="QRS30" s="246"/>
      <c r="QRT30" s="246"/>
      <c r="QRU30" s="245"/>
      <c r="QRV30" s="246"/>
      <c r="QRW30" s="246"/>
      <c r="QRX30" s="246"/>
      <c r="QRY30" s="246"/>
      <c r="QRZ30" s="245"/>
      <c r="QSA30" s="246"/>
      <c r="QSB30" s="246"/>
      <c r="QSC30" s="246"/>
      <c r="QSD30" s="246"/>
      <c r="QSE30" s="245"/>
      <c r="QSF30" s="246"/>
      <c r="QSG30" s="246"/>
      <c r="QSH30" s="246"/>
      <c r="QSI30" s="246"/>
      <c r="QSJ30" s="245"/>
      <c r="QSK30" s="246"/>
      <c r="QSL30" s="246"/>
      <c r="QSM30" s="246"/>
      <c r="QSN30" s="246"/>
      <c r="QSO30" s="245"/>
      <c r="QSP30" s="246"/>
      <c r="QSQ30" s="246"/>
      <c r="QSR30" s="246"/>
      <c r="QSS30" s="246"/>
      <c r="QST30" s="245"/>
      <c r="QSU30" s="246"/>
      <c r="QSV30" s="246"/>
      <c r="QSW30" s="246"/>
      <c r="QSX30" s="246"/>
      <c r="QSY30" s="245"/>
      <c r="QSZ30" s="246"/>
      <c r="QTA30" s="246"/>
      <c r="QTB30" s="246"/>
      <c r="QTC30" s="246"/>
      <c r="QTD30" s="245"/>
      <c r="QTE30" s="246"/>
      <c r="QTF30" s="246"/>
      <c r="QTG30" s="246"/>
      <c r="QTH30" s="246"/>
      <c r="QTI30" s="245"/>
      <c r="QTJ30" s="246"/>
      <c r="QTK30" s="246"/>
      <c r="QTL30" s="246"/>
      <c r="QTM30" s="246"/>
      <c r="QTN30" s="245"/>
      <c r="QTO30" s="246"/>
      <c r="QTP30" s="246"/>
      <c r="QTQ30" s="246"/>
      <c r="QTR30" s="246"/>
      <c r="QTS30" s="245"/>
      <c r="QTT30" s="246"/>
      <c r="QTU30" s="246"/>
      <c r="QTV30" s="246"/>
      <c r="QTW30" s="246"/>
      <c r="QTX30" s="245"/>
      <c r="QTY30" s="246"/>
      <c r="QTZ30" s="246"/>
      <c r="QUA30" s="246"/>
      <c r="QUB30" s="246"/>
      <c r="QUC30" s="245"/>
      <c r="QUD30" s="246"/>
      <c r="QUE30" s="246"/>
      <c r="QUF30" s="246"/>
      <c r="QUG30" s="246"/>
      <c r="QUH30" s="245"/>
      <c r="QUI30" s="246"/>
      <c r="QUJ30" s="246"/>
      <c r="QUK30" s="246"/>
      <c r="QUL30" s="246"/>
      <c r="QUM30" s="245"/>
      <c r="QUN30" s="246"/>
      <c r="QUO30" s="246"/>
      <c r="QUP30" s="246"/>
      <c r="QUQ30" s="246"/>
      <c r="QUR30" s="245"/>
      <c r="QUS30" s="246"/>
      <c r="QUT30" s="246"/>
      <c r="QUU30" s="246"/>
      <c r="QUV30" s="246"/>
      <c r="QUW30" s="245"/>
      <c r="QUX30" s="246"/>
      <c r="QUY30" s="246"/>
      <c r="QUZ30" s="246"/>
      <c r="QVA30" s="246"/>
      <c r="QVB30" s="245"/>
      <c r="QVC30" s="246"/>
      <c r="QVD30" s="246"/>
      <c r="QVE30" s="246"/>
      <c r="QVF30" s="246"/>
      <c r="QVG30" s="245"/>
      <c r="QVH30" s="246"/>
      <c r="QVI30" s="246"/>
      <c r="QVJ30" s="246"/>
      <c r="QVK30" s="246"/>
      <c r="QVL30" s="245"/>
      <c r="QVM30" s="246"/>
      <c r="QVN30" s="246"/>
      <c r="QVO30" s="246"/>
      <c r="QVP30" s="246"/>
      <c r="QVQ30" s="245"/>
      <c r="QVR30" s="246"/>
      <c r="QVS30" s="246"/>
      <c r="QVT30" s="246"/>
      <c r="QVU30" s="246"/>
      <c r="QVV30" s="245"/>
      <c r="QVW30" s="246"/>
      <c r="QVX30" s="246"/>
      <c r="QVY30" s="246"/>
      <c r="QVZ30" s="246"/>
      <c r="QWA30" s="245"/>
      <c r="QWB30" s="246"/>
      <c r="QWC30" s="246"/>
      <c r="QWD30" s="246"/>
      <c r="QWE30" s="246"/>
      <c r="QWF30" s="245"/>
      <c r="QWG30" s="246"/>
      <c r="QWH30" s="246"/>
      <c r="QWI30" s="246"/>
      <c r="QWJ30" s="246"/>
      <c r="QWK30" s="245"/>
      <c r="QWL30" s="246"/>
      <c r="QWM30" s="246"/>
      <c r="QWN30" s="246"/>
      <c r="QWO30" s="246"/>
      <c r="QWP30" s="245"/>
      <c r="QWQ30" s="246"/>
      <c r="QWR30" s="246"/>
      <c r="QWS30" s="246"/>
      <c r="QWT30" s="246"/>
      <c r="QWU30" s="245"/>
      <c r="QWV30" s="246"/>
      <c r="QWW30" s="246"/>
      <c r="QWX30" s="246"/>
      <c r="QWY30" s="246"/>
      <c r="QWZ30" s="245"/>
      <c r="QXA30" s="246"/>
      <c r="QXB30" s="246"/>
      <c r="QXC30" s="246"/>
      <c r="QXD30" s="246"/>
      <c r="QXE30" s="245"/>
      <c r="QXF30" s="246"/>
      <c r="QXG30" s="246"/>
      <c r="QXH30" s="246"/>
      <c r="QXI30" s="246"/>
      <c r="QXJ30" s="245"/>
      <c r="QXK30" s="246"/>
      <c r="QXL30" s="246"/>
      <c r="QXM30" s="246"/>
      <c r="QXN30" s="246"/>
      <c r="QXO30" s="245"/>
      <c r="QXP30" s="246"/>
      <c r="QXQ30" s="246"/>
      <c r="QXR30" s="246"/>
      <c r="QXS30" s="246"/>
      <c r="QXT30" s="245"/>
      <c r="QXU30" s="246"/>
      <c r="QXV30" s="246"/>
      <c r="QXW30" s="246"/>
      <c r="QXX30" s="246"/>
      <c r="QXY30" s="245"/>
      <c r="QXZ30" s="246"/>
      <c r="QYA30" s="246"/>
      <c r="QYB30" s="246"/>
      <c r="QYC30" s="246"/>
      <c r="QYD30" s="245"/>
      <c r="QYE30" s="246"/>
      <c r="QYF30" s="246"/>
      <c r="QYG30" s="246"/>
      <c r="QYH30" s="246"/>
      <c r="QYI30" s="245"/>
      <c r="QYJ30" s="246"/>
      <c r="QYK30" s="246"/>
      <c r="QYL30" s="246"/>
      <c r="QYM30" s="246"/>
      <c r="QYN30" s="245"/>
      <c r="QYO30" s="246"/>
      <c r="QYP30" s="246"/>
      <c r="QYQ30" s="246"/>
      <c r="QYR30" s="246"/>
      <c r="QYS30" s="245"/>
      <c r="QYT30" s="246"/>
      <c r="QYU30" s="246"/>
      <c r="QYV30" s="246"/>
      <c r="QYW30" s="246"/>
      <c r="QYX30" s="245"/>
      <c r="QYY30" s="246"/>
      <c r="QYZ30" s="246"/>
      <c r="QZA30" s="246"/>
      <c r="QZB30" s="246"/>
      <c r="QZC30" s="245"/>
      <c r="QZD30" s="246"/>
      <c r="QZE30" s="246"/>
      <c r="QZF30" s="246"/>
      <c r="QZG30" s="246"/>
      <c r="QZH30" s="245"/>
      <c r="QZI30" s="246"/>
      <c r="QZJ30" s="246"/>
      <c r="QZK30" s="246"/>
      <c r="QZL30" s="246"/>
      <c r="QZM30" s="245"/>
      <c r="QZN30" s="246"/>
      <c r="QZO30" s="246"/>
      <c r="QZP30" s="246"/>
      <c r="QZQ30" s="246"/>
      <c r="QZR30" s="245"/>
      <c r="QZS30" s="246"/>
      <c r="QZT30" s="246"/>
      <c r="QZU30" s="246"/>
      <c r="QZV30" s="246"/>
      <c r="QZW30" s="245"/>
      <c r="QZX30" s="246"/>
      <c r="QZY30" s="246"/>
      <c r="QZZ30" s="246"/>
      <c r="RAA30" s="246"/>
      <c r="RAB30" s="245"/>
      <c r="RAC30" s="246"/>
      <c r="RAD30" s="246"/>
      <c r="RAE30" s="246"/>
      <c r="RAF30" s="246"/>
      <c r="RAG30" s="245"/>
      <c r="RAH30" s="246"/>
      <c r="RAI30" s="246"/>
      <c r="RAJ30" s="246"/>
      <c r="RAK30" s="246"/>
      <c r="RAL30" s="245"/>
      <c r="RAM30" s="246"/>
      <c r="RAN30" s="246"/>
      <c r="RAO30" s="246"/>
      <c r="RAP30" s="246"/>
      <c r="RAQ30" s="245"/>
      <c r="RAR30" s="246"/>
      <c r="RAS30" s="246"/>
      <c r="RAT30" s="246"/>
      <c r="RAU30" s="246"/>
      <c r="RAV30" s="245"/>
      <c r="RAW30" s="246"/>
      <c r="RAX30" s="246"/>
      <c r="RAY30" s="246"/>
      <c r="RAZ30" s="246"/>
      <c r="RBA30" s="245"/>
      <c r="RBB30" s="246"/>
      <c r="RBC30" s="246"/>
      <c r="RBD30" s="246"/>
      <c r="RBE30" s="246"/>
      <c r="RBF30" s="245"/>
      <c r="RBG30" s="246"/>
      <c r="RBH30" s="246"/>
      <c r="RBI30" s="246"/>
      <c r="RBJ30" s="246"/>
      <c r="RBK30" s="245"/>
      <c r="RBL30" s="246"/>
      <c r="RBM30" s="246"/>
      <c r="RBN30" s="246"/>
      <c r="RBO30" s="246"/>
      <c r="RBP30" s="245"/>
      <c r="RBQ30" s="246"/>
      <c r="RBR30" s="246"/>
      <c r="RBS30" s="246"/>
      <c r="RBT30" s="246"/>
      <c r="RBU30" s="245"/>
      <c r="RBV30" s="246"/>
      <c r="RBW30" s="246"/>
      <c r="RBX30" s="246"/>
      <c r="RBY30" s="246"/>
      <c r="RBZ30" s="245"/>
      <c r="RCA30" s="246"/>
      <c r="RCB30" s="246"/>
      <c r="RCC30" s="246"/>
      <c r="RCD30" s="246"/>
      <c r="RCE30" s="245"/>
      <c r="RCF30" s="246"/>
      <c r="RCG30" s="246"/>
      <c r="RCH30" s="246"/>
      <c r="RCI30" s="246"/>
      <c r="RCJ30" s="245"/>
      <c r="RCK30" s="246"/>
      <c r="RCL30" s="246"/>
      <c r="RCM30" s="246"/>
      <c r="RCN30" s="246"/>
      <c r="RCO30" s="245"/>
      <c r="RCP30" s="246"/>
      <c r="RCQ30" s="246"/>
      <c r="RCR30" s="246"/>
      <c r="RCS30" s="246"/>
      <c r="RCT30" s="245"/>
      <c r="RCU30" s="246"/>
      <c r="RCV30" s="246"/>
      <c r="RCW30" s="246"/>
      <c r="RCX30" s="246"/>
      <c r="RCY30" s="245"/>
      <c r="RCZ30" s="246"/>
      <c r="RDA30" s="246"/>
      <c r="RDB30" s="246"/>
      <c r="RDC30" s="246"/>
      <c r="RDD30" s="245"/>
      <c r="RDE30" s="246"/>
      <c r="RDF30" s="246"/>
      <c r="RDG30" s="246"/>
      <c r="RDH30" s="246"/>
      <c r="RDI30" s="245"/>
      <c r="RDJ30" s="246"/>
      <c r="RDK30" s="246"/>
      <c r="RDL30" s="246"/>
      <c r="RDM30" s="246"/>
      <c r="RDN30" s="245"/>
      <c r="RDO30" s="246"/>
      <c r="RDP30" s="246"/>
      <c r="RDQ30" s="246"/>
      <c r="RDR30" s="246"/>
      <c r="RDS30" s="245"/>
      <c r="RDT30" s="246"/>
      <c r="RDU30" s="246"/>
      <c r="RDV30" s="246"/>
      <c r="RDW30" s="246"/>
      <c r="RDX30" s="245"/>
      <c r="RDY30" s="246"/>
      <c r="RDZ30" s="246"/>
      <c r="REA30" s="246"/>
      <c r="REB30" s="246"/>
      <c r="REC30" s="245"/>
      <c r="RED30" s="246"/>
      <c r="REE30" s="246"/>
      <c r="REF30" s="246"/>
      <c r="REG30" s="246"/>
      <c r="REH30" s="245"/>
      <c r="REI30" s="246"/>
      <c r="REJ30" s="246"/>
      <c r="REK30" s="246"/>
      <c r="REL30" s="246"/>
      <c r="REM30" s="245"/>
      <c r="REN30" s="246"/>
      <c r="REO30" s="246"/>
      <c r="REP30" s="246"/>
      <c r="REQ30" s="246"/>
      <c r="RER30" s="245"/>
      <c r="RES30" s="246"/>
      <c r="RET30" s="246"/>
      <c r="REU30" s="246"/>
      <c r="REV30" s="246"/>
      <c r="REW30" s="245"/>
      <c r="REX30" s="246"/>
      <c r="REY30" s="246"/>
      <c r="REZ30" s="246"/>
      <c r="RFA30" s="246"/>
      <c r="RFB30" s="245"/>
      <c r="RFC30" s="246"/>
      <c r="RFD30" s="246"/>
      <c r="RFE30" s="246"/>
      <c r="RFF30" s="246"/>
      <c r="RFG30" s="245"/>
      <c r="RFH30" s="246"/>
      <c r="RFI30" s="246"/>
      <c r="RFJ30" s="246"/>
      <c r="RFK30" s="246"/>
      <c r="RFL30" s="245"/>
      <c r="RFM30" s="246"/>
      <c r="RFN30" s="246"/>
      <c r="RFO30" s="246"/>
      <c r="RFP30" s="246"/>
      <c r="RFQ30" s="245"/>
      <c r="RFR30" s="246"/>
      <c r="RFS30" s="246"/>
      <c r="RFT30" s="246"/>
      <c r="RFU30" s="246"/>
      <c r="RFV30" s="245"/>
      <c r="RFW30" s="246"/>
      <c r="RFX30" s="246"/>
      <c r="RFY30" s="246"/>
      <c r="RFZ30" s="246"/>
      <c r="RGA30" s="245"/>
      <c r="RGB30" s="246"/>
      <c r="RGC30" s="246"/>
      <c r="RGD30" s="246"/>
      <c r="RGE30" s="246"/>
      <c r="RGF30" s="245"/>
      <c r="RGG30" s="246"/>
      <c r="RGH30" s="246"/>
      <c r="RGI30" s="246"/>
      <c r="RGJ30" s="246"/>
      <c r="RGK30" s="245"/>
      <c r="RGL30" s="246"/>
      <c r="RGM30" s="246"/>
      <c r="RGN30" s="246"/>
      <c r="RGO30" s="246"/>
      <c r="RGP30" s="245"/>
      <c r="RGQ30" s="246"/>
      <c r="RGR30" s="246"/>
      <c r="RGS30" s="246"/>
      <c r="RGT30" s="246"/>
      <c r="RGU30" s="245"/>
      <c r="RGV30" s="246"/>
      <c r="RGW30" s="246"/>
      <c r="RGX30" s="246"/>
      <c r="RGY30" s="246"/>
      <c r="RGZ30" s="245"/>
      <c r="RHA30" s="246"/>
      <c r="RHB30" s="246"/>
      <c r="RHC30" s="246"/>
      <c r="RHD30" s="246"/>
      <c r="RHE30" s="245"/>
      <c r="RHF30" s="246"/>
      <c r="RHG30" s="246"/>
      <c r="RHH30" s="246"/>
      <c r="RHI30" s="246"/>
      <c r="RHJ30" s="245"/>
      <c r="RHK30" s="246"/>
      <c r="RHL30" s="246"/>
      <c r="RHM30" s="246"/>
      <c r="RHN30" s="246"/>
      <c r="RHO30" s="245"/>
      <c r="RHP30" s="246"/>
      <c r="RHQ30" s="246"/>
      <c r="RHR30" s="246"/>
      <c r="RHS30" s="246"/>
      <c r="RHT30" s="245"/>
      <c r="RHU30" s="246"/>
      <c r="RHV30" s="246"/>
      <c r="RHW30" s="246"/>
      <c r="RHX30" s="246"/>
      <c r="RHY30" s="245"/>
      <c r="RHZ30" s="246"/>
      <c r="RIA30" s="246"/>
      <c r="RIB30" s="246"/>
      <c r="RIC30" s="246"/>
      <c r="RID30" s="245"/>
      <c r="RIE30" s="246"/>
      <c r="RIF30" s="246"/>
      <c r="RIG30" s="246"/>
      <c r="RIH30" s="246"/>
      <c r="RII30" s="245"/>
      <c r="RIJ30" s="246"/>
      <c r="RIK30" s="246"/>
      <c r="RIL30" s="246"/>
      <c r="RIM30" s="246"/>
      <c r="RIN30" s="245"/>
      <c r="RIO30" s="246"/>
      <c r="RIP30" s="246"/>
      <c r="RIQ30" s="246"/>
      <c r="RIR30" s="246"/>
      <c r="RIS30" s="245"/>
      <c r="RIT30" s="246"/>
      <c r="RIU30" s="246"/>
      <c r="RIV30" s="246"/>
      <c r="RIW30" s="246"/>
      <c r="RIX30" s="245"/>
      <c r="RIY30" s="246"/>
      <c r="RIZ30" s="246"/>
      <c r="RJA30" s="246"/>
      <c r="RJB30" s="246"/>
      <c r="RJC30" s="245"/>
      <c r="RJD30" s="246"/>
      <c r="RJE30" s="246"/>
      <c r="RJF30" s="246"/>
      <c r="RJG30" s="246"/>
      <c r="RJH30" s="245"/>
      <c r="RJI30" s="246"/>
      <c r="RJJ30" s="246"/>
      <c r="RJK30" s="246"/>
      <c r="RJL30" s="246"/>
      <c r="RJM30" s="245"/>
      <c r="RJN30" s="246"/>
      <c r="RJO30" s="246"/>
      <c r="RJP30" s="246"/>
      <c r="RJQ30" s="246"/>
      <c r="RJR30" s="245"/>
      <c r="RJS30" s="246"/>
      <c r="RJT30" s="246"/>
      <c r="RJU30" s="246"/>
      <c r="RJV30" s="246"/>
      <c r="RJW30" s="245"/>
      <c r="RJX30" s="246"/>
      <c r="RJY30" s="246"/>
      <c r="RJZ30" s="246"/>
      <c r="RKA30" s="246"/>
      <c r="RKB30" s="245"/>
      <c r="RKC30" s="246"/>
      <c r="RKD30" s="246"/>
      <c r="RKE30" s="246"/>
      <c r="RKF30" s="246"/>
      <c r="RKG30" s="245"/>
      <c r="RKH30" s="246"/>
      <c r="RKI30" s="246"/>
      <c r="RKJ30" s="246"/>
      <c r="RKK30" s="246"/>
      <c r="RKL30" s="245"/>
      <c r="RKM30" s="246"/>
      <c r="RKN30" s="246"/>
      <c r="RKO30" s="246"/>
      <c r="RKP30" s="246"/>
      <c r="RKQ30" s="245"/>
      <c r="RKR30" s="246"/>
      <c r="RKS30" s="246"/>
      <c r="RKT30" s="246"/>
      <c r="RKU30" s="246"/>
      <c r="RKV30" s="245"/>
      <c r="RKW30" s="246"/>
      <c r="RKX30" s="246"/>
      <c r="RKY30" s="246"/>
      <c r="RKZ30" s="246"/>
      <c r="RLA30" s="245"/>
      <c r="RLB30" s="246"/>
      <c r="RLC30" s="246"/>
      <c r="RLD30" s="246"/>
      <c r="RLE30" s="246"/>
      <c r="RLF30" s="245"/>
      <c r="RLG30" s="246"/>
      <c r="RLH30" s="246"/>
      <c r="RLI30" s="246"/>
      <c r="RLJ30" s="246"/>
      <c r="RLK30" s="245"/>
      <c r="RLL30" s="246"/>
      <c r="RLM30" s="246"/>
      <c r="RLN30" s="246"/>
      <c r="RLO30" s="246"/>
      <c r="RLP30" s="245"/>
      <c r="RLQ30" s="246"/>
      <c r="RLR30" s="246"/>
      <c r="RLS30" s="246"/>
      <c r="RLT30" s="246"/>
      <c r="RLU30" s="245"/>
      <c r="RLV30" s="246"/>
      <c r="RLW30" s="246"/>
      <c r="RLX30" s="246"/>
      <c r="RLY30" s="246"/>
      <c r="RLZ30" s="245"/>
      <c r="RMA30" s="246"/>
      <c r="RMB30" s="246"/>
      <c r="RMC30" s="246"/>
      <c r="RMD30" s="246"/>
      <c r="RME30" s="245"/>
      <c r="RMF30" s="246"/>
      <c r="RMG30" s="246"/>
      <c r="RMH30" s="246"/>
      <c r="RMI30" s="246"/>
      <c r="RMJ30" s="245"/>
      <c r="RMK30" s="246"/>
      <c r="RML30" s="246"/>
      <c r="RMM30" s="246"/>
      <c r="RMN30" s="246"/>
      <c r="RMO30" s="245"/>
      <c r="RMP30" s="246"/>
      <c r="RMQ30" s="246"/>
      <c r="RMR30" s="246"/>
      <c r="RMS30" s="246"/>
      <c r="RMT30" s="245"/>
      <c r="RMU30" s="246"/>
      <c r="RMV30" s="246"/>
      <c r="RMW30" s="246"/>
      <c r="RMX30" s="246"/>
      <c r="RMY30" s="245"/>
      <c r="RMZ30" s="246"/>
      <c r="RNA30" s="246"/>
      <c r="RNB30" s="246"/>
      <c r="RNC30" s="246"/>
      <c r="RND30" s="245"/>
      <c r="RNE30" s="246"/>
      <c r="RNF30" s="246"/>
      <c r="RNG30" s="246"/>
      <c r="RNH30" s="246"/>
      <c r="RNI30" s="245"/>
      <c r="RNJ30" s="246"/>
      <c r="RNK30" s="246"/>
      <c r="RNL30" s="246"/>
      <c r="RNM30" s="246"/>
      <c r="RNN30" s="245"/>
      <c r="RNO30" s="246"/>
      <c r="RNP30" s="246"/>
      <c r="RNQ30" s="246"/>
      <c r="RNR30" s="246"/>
      <c r="RNS30" s="245"/>
      <c r="RNT30" s="246"/>
      <c r="RNU30" s="246"/>
      <c r="RNV30" s="246"/>
      <c r="RNW30" s="246"/>
      <c r="RNX30" s="245"/>
      <c r="RNY30" s="246"/>
      <c r="RNZ30" s="246"/>
      <c r="ROA30" s="246"/>
      <c r="ROB30" s="246"/>
      <c r="ROC30" s="245"/>
      <c r="ROD30" s="246"/>
      <c r="ROE30" s="246"/>
      <c r="ROF30" s="246"/>
      <c r="ROG30" s="246"/>
      <c r="ROH30" s="245"/>
      <c r="ROI30" s="246"/>
      <c r="ROJ30" s="246"/>
      <c r="ROK30" s="246"/>
      <c r="ROL30" s="246"/>
      <c r="ROM30" s="245"/>
      <c r="RON30" s="246"/>
      <c r="ROO30" s="246"/>
      <c r="ROP30" s="246"/>
      <c r="ROQ30" s="246"/>
      <c r="ROR30" s="245"/>
      <c r="ROS30" s="246"/>
      <c r="ROT30" s="246"/>
      <c r="ROU30" s="246"/>
      <c r="ROV30" s="246"/>
      <c r="ROW30" s="245"/>
      <c r="ROX30" s="246"/>
      <c r="ROY30" s="246"/>
      <c r="ROZ30" s="246"/>
      <c r="RPA30" s="246"/>
      <c r="RPB30" s="245"/>
      <c r="RPC30" s="246"/>
      <c r="RPD30" s="246"/>
      <c r="RPE30" s="246"/>
      <c r="RPF30" s="246"/>
      <c r="RPG30" s="245"/>
      <c r="RPH30" s="246"/>
      <c r="RPI30" s="246"/>
      <c r="RPJ30" s="246"/>
      <c r="RPK30" s="246"/>
      <c r="RPL30" s="245"/>
      <c r="RPM30" s="246"/>
      <c r="RPN30" s="246"/>
      <c r="RPO30" s="246"/>
      <c r="RPP30" s="246"/>
      <c r="RPQ30" s="245"/>
      <c r="RPR30" s="246"/>
      <c r="RPS30" s="246"/>
      <c r="RPT30" s="246"/>
      <c r="RPU30" s="246"/>
      <c r="RPV30" s="245"/>
      <c r="RPW30" s="246"/>
      <c r="RPX30" s="246"/>
      <c r="RPY30" s="246"/>
      <c r="RPZ30" s="246"/>
      <c r="RQA30" s="245"/>
      <c r="RQB30" s="246"/>
      <c r="RQC30" s="246"/>
      <c r="RQD30" s="246"/>
      <c r="RQE30" s="246"/>
      <c r="RQF30" s="245"/>
      <c r="RQG30" s="246"/>
      <c r="RQH30" s="246"/>
      <c r="RQI30" s="246"/>
      <c r="RQJ30" s="246"/>
      <c r="RQK30" s="245"/>
      <c r="RQL30" s="246"/>
      <c r="RQM30" s="246"/>
      <c r="RQN30" s="246"/>
      <c r="RQO30" s="246"/>
      <c r="RQP30" s="245"/>
      <c r="RQQ30" s="246"/>
      <c r="RQR30" s="246"/>
      <c r="RQS30" s="246"/>
      <c r="RQT30" s="246"/>
      <c r="RQU30" s="245"/>
      <c r="RQV30" s="246"/>
      <c r="RQW30" s="246"/>
      <c r="RQX30" s="246"/>
      <c r="RQY30" s="246"/>
      <c r="RQZ30" s="245"/>
      <c r="RRA30" s="246"/>
      <c r="RRB30" s="246"/>
      <c r="RRC30" s="246"/>
      <c r="RRD30" s="246"/>
      <c r="RRE30" s="245"/>
      <c r="RRF30" s="246"/>
      <c r="RRG30" s="246"/>
      <c r="RRH30" s="246"/>
      <c r="RRI30" s="246"/>
      <c r="RRJ30" s="245"/>
      <c r="RRK30" s="246"/>
      <c r="RRL30" s="246"/>
      <c r="RRM30" s="246"/>
      <c r="RRN30" s="246"/>
      <c r="RRO30" s="245"/>
      <c r="RRP30" s="246"/>
      <c r="RRQ30" s="246"/>
      <c r="RRR30" s="246"/>
      <c r="RRS30" s="246"/>
      <c r="RRT30" s="245"/>
      <c r="RRU30" s="246"/>
      <c r="RRV30" s="246"/>
      <c r="RRW30" s="246"/>
      <c r="RRX30" s="246"/>
      <c r="RRY30" s="245"/>
      <c r="RRZ30" s="246"/>
      <c r="RSA30" s="246"/>
      <c r="RSB30" s="246"/>
      <c r="RSC30" s="246"/>
      <c r="RSD30" s="245"/>
      <c r="RSE30" s="246"/>
      <c r="RSF30" s="246"/>
      <c r="RSG30" s="246"/>
      <c r="RSH30" s="246"/>
      <c r="RSI30" s="245"/>
      <c r="RSJ30" s="246"/>
      <c r="RSK30" s="246"/>
      <c r="RSL30" s="246"/>
      <c r="RSM30" s="246"/>
      <c r="RSN30" s="245"/>
      <c r="RSO30" s="246"/>
      <c r="RSP30" s="246"/>
      <c r="RSQ30" s="246"/>
      <c r="RSR30" s="246"/>
      <c r="RSS30" s="245"/>
      <c r="RST30" s="246"/>
      <c r="RSU30" s="246"/>
      <c r="RSV30" s="246"/>
      <c r="RSW30" s="246"/>
      <c r="RSX30" s="245"/>
      <c r="RSY30" s="246"/>
      <c r="RSZ30" s="246"/>
      <c r="RTA30" s="246"/>
      <c r="RTB30" s="246"/>
      <c r="RTC30" s="245"/>
      <c r="RTD30" s="246"/>
      <c r="RTE30" s="246"/>
      <c r="RTF30" s="246"/>
      <c r="RTG30" s="246"/>
      <c r="RTH30" s="245"/>
      <c r="RTI30" s="246"/>
      <c r="RTJ30" s="246"/>
      <c r="RTK30" s="246"/>
      <c r="RTL30" s="246"/>
      <c r="RTM30" s="245"/>
      <c r="RTN30" s="246"/>
      <c r="RTO30" s="246"/>
      <c r="RTP30" s="246"/>
      <c r="RTQ30" s="246"/>
      <c r="RTR30" s="245"/>
      <c r="RTS30" s="246"/>
      <c r="RTT30" s="246"/>
      <c r="RTU30" s="246"/>
      <c r="RTV30" s="246"/>
      <c r="RTW30" s="245"/>
      <c r="RTX30" s="246"/>
      <c r="RTY30" s="246"/>
      <c r="RTZ30" s="246"/>
      <c r="RUA30" s="246"/>
      <c r="RUB30" s="245"/>
      <c r="RUC30" s="246"/>
      <c r="RUD30" s="246"/>
      <c r="RUE30" s="246"/>
      <c r="RUF30" s="246"/>
      <c r="RUG30" s="245"/>
      <c r="RUH30" s="246"/>
      <c r="RUI30" s="246"/>
      <c r="RUJ30" s="246"/>
      <c r="RUK30" s="246"/>
      <c r="RUL30" s="245"/>
      <c r="RUM30" s="246"/>
      <c r="RUN30" s="246"/>
      <c r="RUO30" s="246"/>
      <c r="RUP30" s="246"/>
      <c r="RUQ30" s="245"/>
      <c r="RUR30" s="246"/>
      <c r="RUS30" s="246"/>
      <c r="RUT30" s="246"/>
      <c r="RUU30" s="246"/>
      <c r="RUV30" s="245"/>
      <c r="RUW30" s="246"/>
      <c r="RUX30" s="246"/>
      <c r="RUY30" s="246"/>
      <c r="RUZ30" s="246"/>
      <c r="RVA30" s="245"/>
      <c r="RVB30" s="246"/>
      <c r="RVC30" s="246"/>
      <c r="RVD30" s="246"/>
      <c r="RVE30" s="246"/>
      <c r="RVF30" s="245"/>
      <c r="RVG30" s="246"/>
      <c r="RVH30" s="246"/>
      <c r="RVI30" s="246"/>
      <c r="RVJ30" s="246"/>
      <c r="RVK30" s="245"/>
      <c r="RVL30" s="246"/>
      <c r="RVM30" s="246"/>
      <c r="RVN30" s="246"/>
      <c r="RVO30" s="246"/>
      <c r="RVP30" s="245"/>
      <c r="RVQ30" s="246"/>
      <c r="RVR30" s="246"/>
      <c r="RVS30" s="246"/>
      <c r="RVT30" s="246"/>
      <c r="RVU30" s="245"/>
      <c r="RVV30" s="246"/>
      <c r="RVW30" s="246"/>
      <c r="RVX30" s="246"/>
      <c r="RVY30" s="246"/>
      <c r="RVZ30" s="245"/>
      <c r="RWA30" s="246"/>
      <c r="RWB30" s="246"/>
      <c r="RWC30" s="246"/>
      <c r="RWD30" s="246"/>
      <c r="RWE30" s="245"/>
      <c r="RWF30" s="246"/>
      <c r="RWG30" s="246"/>
      <c r="RWH30" s="246"/>
      <c r="RWI30" s="246"/>
      <c r="RWJ30" s="245"/>
      <c r="RWK30" s="246"/>
      <c r="RWL30" s="246"/>
      <c r="RWM30" s="246"/>
      <c r="RWN30" s="246"/>
      <c r="RWO30" s="245"/>
      <c r="RWP30" s="246"/>
      <c r="RWQ30" s="246"/>
      <c r="RWR30" s="246"/>
      <c r="RWS30" s="246"/>
      <c r="RWT30" s="245"/>
      <c r="RWU30" s="246"/>
      <c r="RWV30" s="246"/>
      <c r="RWW30" s="246"/>
      <c r="RWX30" s="246"/>
      <c r="RWY30" s="245"/>
      <c r="RWZ30" s="246"/>
      <c r="RXA30" s="246"/>
      <c r="RXB30" s="246"/>
      <c r="RXC30" s="246"/>
      <c r="RXD30" s="245"/>
      <c r="RXE30" s="246"/>
      <c r="RXF30" s="246"/>
      <c r="RXG30" s="246"/>
      <c r="RXH30" s="246"/>
      <c r="RXI30" s="245"/>
      <c r="RXJ30" s="246"/>
      <c r="RXK30" s="246"/>
      <c r="RXL30" s="246"/>
      <c r="RXM30" s="246"/>
      <c r="RXN30" s="245"/>
      <c r="RXO30" s="246"/>
      <c r="RXP30" s="246"/>
      <c r="RXQ30" s="246"/>
      <c r="RXR30" s="246"/>
      <c r="RXS30" s="245"/>
      <c r="RXT30" s="246"/>
      <c r="RXU30" s="246"/>
      <c r="RXV30" s="246"/>
      <c r="RXW30" s="246"/>
      <c r="RXX30" s="245"/>
      <c r="RXY30" s="246"/>
      <c r="RXZ30" s="246"/>
      <c r="RYA30" s="246"/>
      <c r="RYB30" s="246"/>
      <c r="RYC30" s="245"/>
      <c r="RYD30" s="246"/>
      <c r="RYE30" s="246"/>
      <c r="RYF30" s="246"/>
      <c r="RYG30" s="246"/>
      <c r="RYH30" s="245"/>
      <c r="RYI30" s="246"/>
      <c r="RYJ30" s="246"/>
      <c r="RYK30" s="246"/>
      <c r="RYL30" s="246"/>
      <c r="RYM30" s="245"/>
      <c r="RYN30" s="246"/>
      <c r="RYO30" s="246"/>
      <c r="RYP30" s="246"/>
      <c r="RYQ30" s="246"/>
      <c r="RYR30" s="245"/>
      <c r="RYS30" s="246"/>
      <c r="RYT30" s="246"/>
      <c r="RYU30" s="246"/>
      <c r="RYV30" s="246"/>
      <c r="RYW30" s="245"/>
      <c r="RYX30" s="246"/>
      <c r="RYY30" s="246"/>
      <c r="RYZ30" s="246"/>
      <c r="RZA30" s="246"/>
      <c r="RZB30" s="245"/>
      <c r="RZC30" s="246"/>
      <c r="RZD30" s="246"/>
      <c r="RZE30" s="246"/>
      <c r="RZF30" s="246"/>
      <c r="RZG30" s="245"/>
      <c r="RZH30" s="246"/>
      <c r="RZI30" s="246"/>
      <c r="RZJ30" s="246"/>
      <c r="RZK30" s="246"/>
      <c r="RZL30" s="245"/>
      <c r="RZM30" s="246"/>
      <c r="RZN30" s="246"/>
      <c r="RZO30" s="246"/>
      <c r="RZP30" s="246"/>
      <c r="RZQ30" s="245"/>
      <c r="RZR30" s="246"/>
      <c r="RZS30" s="246"/>
      <c r="RZT30" s="246"/>
      <c r="RZU30" s="246"/>
      <c r="RZV30" s="245"/>
      <c r="RZW30" s="246"/>
      <c r="RZX30" s="246"/>
      <c r="RZY30" s="246"/>
      <c r="RZZ30" s="246"/>
      <c r="SAA30" s="245"/>
      <c r="SAB30" s="246"/>
      <c r="SAC30" s="246"/>
      <c r="SAD30" s="246"/>
      <c r="SAE30" s="246"/>
      <c r="SAF30" s="245"/>
      <c r="SAG30" s="246"/>
      <c r="SAH30" s="246"/>
      <c r="SAI30" s="246"/>
      <c r="SAJ30" s="246"/>
      <c r="SAK30" s="245"/>
      <c r="SAL30" s="246"/>
      <c r="SAM30" s="246"/>
      <c r="SAN30" s="246"/>
      <c r="SAO30" s="246"/>
      <c r="SAP30" s="245"/>
      <c r="SAQ30" s="246"/>
      <c r="SAR30" s="246"/>
      <c r="SAS30" s="246"/>
      <c r="SAT30" s="246"/>
      <c r="SAU30" s="245"/>
      <c r="SAV30" s="246"/>
      <c r="SAW30" s="246"/>
      <c r="SAX30" s="246"/>
      <c r="SAY30" s="246"/>
      <c r="SAZ30" s="245"/>
      <c r="SBA30" s="246"/>
      <c r="SBB30" s="246"/>
      <c r="SBC30" s="246"/>
      <c r="SBD30" s="246"/>
      <c r="SBE30" s="245"/>
      <c r="SBF30" s="246"/>
      <c r="SBG30" s="246"/>
      <c r="SBH30" s="246"/>
      <c r="SBI30" s="246"/>
      <c r="SBJ30" s="245"/>
      <c r="SBK30" s="246"/>
      <c r="SBL30" s="246"/>
      <c r="SBM30" s="246"/>
      <c r="SBN30" s="246"/>
      <c r="SBO30" s="245"/>
      <c r="SBP30" s="246"/>
      <c r="SBQ30" s="246"/>
      <c r="SBR30" s="246"/>
      <c r="SBS30" s="246"/>
      <c r="SBT30" s="245"/>
      <c r="SBU30" s="246"/>
      <c r="SBV30" s="246"/>
      <c r="SBW30" s="246"/>
      <c r="SBX30" s="246"/>
      <c r="SBY30" s="245"/>
      <c r="SBZ30" s="246"/>
      <c r="SCA30" s="246"/>
      <c r="SCB30" s="246"/>
      <c r="SCC30" s="246"/>
      <c r="SCD30" s="245"/>
      <c r="SCE30" s="246"/>
      <c r="SCF30" s="246"/>
      <c r="SCG30" s="246"/>
      <c r="SCH30" s="246"/>
      <c r="SCI30" s="245"/>
      <c r="SCJ30" s="246"/>
      <c r="SCK30" s="246"/>
      <c r="SCL30" s="246"/>
      <c r="SCM30" s="246"/>
      <c r="SCN30" s="245"/>
      <c r="SCO30" s="246"/>
      <c r="SCP30" s="246"/>
      <c r="SCQ30" s="246"/>
      <c r="SCR30" s="246"/>
      <c r="SCS30" s="245"/>
      <c r="SCT30" s="246"/>
      <c r="SCU30" s="246"/>
      <c r="SCV30" s="246"/>
      <c r="SCW30" s="246"/>
      <c r="SCX30" s="245"/>
      <c r="SCY30" s="246"/>
      <c r="SCZ30" s="246"/>
      <c r="SDA30" s="246"/>
      <c r="SDB30" s="246"/>
      <c r="SDC30" s="245"/>
      <c r="SDD30" s="246"/>
      <c r="SDE30" s="246"/>
      <c r="SDF30" s="246"/>
      <c r="SDG30" s="246"/>
      <c r="SDH30" s="245"/>
      <c r="SDI30" s="246"/>
      <c r="SDJ30" s="246"/>
      <c r="SDK30" s="246"/>
      <c r="SDL30" s="246"/>
      <c r="SDM30" s="245"/>
      <c r="SDN30" s="246"/>
      <c r="SDO30" s="246"/>
      <c r="SDP30" s="246"/>
      <c r="SDQ30" s="246"/>
      <c r="SDR30" s="245"/>
      <c r="SDS30" s="246"/>
      <c r="SDT30" s="246"/>
      <c r="SDU30" s="246"/>
      <c r="SDV30" s="246"/>
      <c r="SDW30" s="245"/>
      <c r="SDX30" s="246"/>
      <c r="SDY30" s="246"/>
      <c r="SDZ30" s="246"/>
      <c r="SEA30" s="246"/>
      <c r="SEB30" s="245"/>
      <c r="SEC30" s="246"/>
      <c r="SED30" s="246"/>
      <c r="SEE30" s="246"/>
      <c r="SEF30" s="246"/>
      <c r="SEG30" s="245"/>
      <c r="SEH30" s="246"/>
      <c r="SEI30" s="246"/>
      <c r="SEJ30" s="246"/>
      <c r="SEK30" s="246"/>
      <c r="SEL30" s="245"/>
      <c r="SEM30" s="246"/>
      <c r="SEN30" s="246"/>
      <c r="SEO30" s="246"/>
      <c r="SEP30" s="246"/>
      <c r="SEQ30" s="245"/>
      <c r="SER30" s="246"/>
      <c r="SES30" s="246"/>
      <c r="SET30" s="246"/>
      <c r="SEU30" s="246"/>
      <c r="SEV30" s="245"/>
      <c r="SEW30" s="246"/>
      <c r="SEX30" s="246"/>
      <c r="SEY30" s="246"/>
      <c r="SEZ30" s="246"/>
      <c r="SFA30" s="245"/>
      <c r="SFB30" s="246"/>
      <c r="SFC30" s="246"/>
      <c r="SFD30" s="246"/>
      <c r="SFE30" s="246"/>
      <c r="SFF30" s="245"/>
      <c r="SFG30" s="246"/>
      <c r="SFH30" s="246"/>
      <c r="SFI30" s="246"/>
      <c r="SFJ30" s="246"/>
      <c r="SFK30" s="245"/>
      <c r="SFL30" s="246"/>
      <c r="SFM30" s="246"/>
      <c r="SFN30" s="246"/>
      <c r="SFO30" s="246"/>
      <c r="SFP30" s="245"/>
      <c r="SFQ30" s="246"/>
      <c r="SFR30" s="246"/>
      <c r="SFS30" s="246"/>
      <c r="SFT30" s="246"/>
      <c r="SFU30" s="245"/>
      <c r="SFV30" s="246"/>
      <c r="SFW30" s="246"/>
      <c r="SFX30" s="246"/>
      <c r="SFY30" s="246"/>
      <c r="SFZ30" s="245"/>
      <c r="SGA30" s="246"/>
      <c r="SGB30" s="246"/>
      <c r="SGC30" s="246"/>
      <c r="SGD30" s="246"/>
      <c r="SGE30" s="245"/>
      <c r="SGF30" s="246"/>
      <c r="SGG30" s="246"/>
      <c r="SGH30" s="246"/>
      <c r="SGI30" s="246"/>
      <c r="SGJ30" s="245"/>
      <c r="SGK30" s="246"/>
      <c r="SGL30" s="246"/>
      <c r="SGM30" s="246"/>
      <c r="SGN30" s="246"/>
      <c r="SGO30" s="245"/>
      <c r="SGP30" s="246"/>
      <c r="SGQ30" s="246"/>
      <c r="SGR30" s="246"/>
      <c r="SGS30" s="246"/>
      <c r="SGT30" s="245"/>
      <c r="SGU30" s="246"/>
      <c r="SGV30" s="246"/>
      <c r="SGW30" s="246"/>
      <c r="SGX30" s="246"/>
      <c r="SGY30" s="245"/>
      <c r="SGZ30" s="246"/>
      <c r="SHA30" s="246"/>
      <c r="SHB30" s="246"/>
      <c r="SHC30" s="246"/>
      <c r="SHD30" s="245"/>
      <c r="SHE30" s="246"/>
      <c r="SHF30" s="246"/>
      <c r="SHG30" s="246"/>
      <c r="SHH30" s="246"/>
      <c r="SHI30" s="245"/>
      <c r="SHJ30" s="246"/>
      <c r="SHK30" s="246"/>
      <c r="SHL30" s="246"/>
      <c r="SHM30" s="246"/>
      <c r="SHN30" s="245"/>
      <c r="SHO30" s="246"/>
      <c r="SHP30" s="246"/>
      <c r="SHQ30" s="246"/>
      <c r="SHR30" s="246"/>
      <c r="SHS30" s="245"/>
      <c r="SHT30" s="246"/>
      <c r="SHU30" s="246"/>
      <c r="SHV30" s="246"/>
      <c r="SHW30" s="246"/>
      <c r="SHX30" s="245"/>
      <c r="SHY30" s="246"/>
      <c r="SHZ30" s="246"/>
      <c r="SIA30" s="246"/>
      <c r="SIB30" s="246"/>
      <c r="SIC30" s="245"/>
      <c r="SID30" s="246"/>
      <c r="SIE30" s="246"/>
      <c r="SIF30" s="246"/>
      <c r="SIG30" s="246"/>
      <c r="SIH30" s="245"/>
      <c r="SII30" s="246"/>
      <c r="SIJ30" s="246"/>
      <c r="SIK30" s="246"/>
      <c r="SIL30" s="246"/>
      <c r="SIM30" s="245"/>
      <c r="SIN30" s="246"/>
      <c r="SIO30" s="246"/>
      <c r="SIP30" s="246"/>
      <c r="SIQ30" s="246"/>
      <c r="SIR30" s="245"/>
      <c r="SIS30" s="246"/>
      <c r="SIT30" s="246"/>
      <c r="SIU30" s="246"/>
      <c r="SIV30" s="246"/>
      <c r="SIW30" s="245"/>
      <c r="SIX30" s="246"/>
      <c r="SIY30" s="246"/>
      <c r="SIZ30" s="246"/>
      <c r="SJA30" s="246"/>
      <c r="SJB30" s="245"/>
      <c r="SJC30" s="246"/>
      <c r="SJD30" s="246"/>
      <c r="SJE30" s="246"/>
      <c r="SJF30" s="246"/>
      <c r="SJG30" s="245"/>
      <c r="SJH30" s="246"/>
      <c r="SJI30" s="246"/>
      <c r="SJJ30" s="246"/>
      <c r="SJK30" s="246"/>
      <c r="SJL30" s="245"/>
      <c r="SJM30" s="246"/>
      <c r="SJN30" s="246"/>
      <c r="SJO30" s="246"/>
      <c r="SJP30" s="246"/>
      <c r="SJQ30" s="245"/>
      <c r="SJR30" s="246"/>
      <c r="SJS30" s="246"/>
      <c r="SJT30" s="246"/>
      <c r="SJU30" s="246"/>
      <c r="SJV30" s="245"/>
      <c r="SJW30" s="246"/>
      <c r="SJX30" s="246"/>
      <c r="SJY30" s="246"/>
      <c r="SJZ30" s="246"/>
      <c r="SKA30" s="245"/>
      <c r="SKB30" s="246"/>
      <c r="SKC30" s="246"/>
      <c r="SKD30" s="246"/>
      <c r="SKE30" s="246"/>
      <c r="SKF30" s="245"/>
      <c r="SKG30" s="246"/>
      <c r="SKH30" s="246"/>
      <c r="SKI30" s="246"/>
      <c r="SKJ30" s="246"/>
      <c r="SKK30" s="245"/>
      <c r="SKL30" s="246"/>
      <c r="SKM30" s="246"/>
      <c r="SKN30" s="246"/>
      <c r="SKO30" s="246"/>
      <c r="SKP30" s="245"/>
      <c r="SKQ30" s="246"/>
      <c r="SKR30" s="246"/>
      <c r="SKS30" s="246"/>
      <c r="SKT30" s="246"/>
      <c r="SKU30" s="245"/>
      <c r="SKV30" s="246"/>
      <c r="SKW30" s="246"/>
      <c r="SKX30" s="246"/>
      <c r="SKY30" s="246"/>
      <c r="SKZ30" s="245"/>
      <c r="SLA30" s="246"/>
      <c r="SLB30" s="246"/>
      <c r="SLC30" s="246"/>
      <c r="SLD30" s="246"/>
      <c r="SLE30" s="245"/>
      <c r="SLF30" s="246"/>
      <c r="SLG30" s="246"/>
      <c r="SLH30" s="246"/>
      <c r="SLI30" s="246"/>
      <c r="SLJ30" s="245"/>
      <c r="SLK30" s="246"/>
      <c r="SLL30" s="246"/>
      <c r="SLM30" s="246"/>
      <c r="SLN30" s="246"/>
      <c r="SLO30" s="245"/>
      <c r="SLP30" s="246"/>
      <c r="SLQ30" s="246"/>
      <c r="SLR30" s="246"/>
      <c r="SLS30" s="246"/>
      <c r="SLT30" s="245"/>
      <c r="SLU30" s="246"/>
      <c r="SLV30" s="246"/>
      <c r="SLW30" s="246"/>
      <c r="SLX30" s="246"/>
      <c r="SLY30" s="245"/>
      <c r="SLZ30" s="246"/>
      <c r="SMA30" s="246"/>
      <c r="SMB30" s="246"/>
      <c r="SMC30" s="246"/>
      <c r="SMD30" s="245"/>
      <c r="SME30" s="246"/>
      <c r="SMF30" s="246"/>
      <c r="SMG30" s="246"/>
      <c r="SMH30" s="246"/>
      <c r="SMI30" s="245"/>
      <c r="SMJ30" s="246"/>
      <c r="SMK30" s="246"/>
      <c r="SML30" s="246"/>
      <c r="SMM30" s="246"/>
      <c r="SMN30" s="245"/>
      <c r="SMO30" s="246"/>
      <c r="SMP30" s="246"/>
      <c r="SMQ30" s="246"/>
      <c r="SMR30" s="246"/>
      <c r="SMS30" s="245"/>
      <c r="SMT30" s="246"/>
      <c r="SMU30" s="246"/>
      <c r="SMV30" s="246"/>
      <c r="SMW30" s="246"/>
      <c r="SMX30" s="245"/>
      <c r="SMY30" s="246"/>
      <c r="SMZ30" s="246"/>
      <c r="SNA30" s="246"/>
      <c r="SNB30" s="246"/>
      <c r="SNC30" s="245"/>
      <c r="SND30" s="246"/>
      <c r="SNE30" s="246"/>
      <c r="SNF30" s="246"/>
      <c r="SNG30" s="246"/>
      <c r="SNH30" s="245"/>
      <c r="SNI30" s="246"/>
      <c r="SNJ30" s="246"/>
      <c r="SNK30" s="246"/>
      <c r="SNL30" s="246"/>
      <c r="SNM30" s="245"/>
      <c r="SNN30" s="246"/>
      <c r="SNO30" s="246"/>
      <c r="SNP30" s="246"/>
      <c r="SNQ30" s="246"/>
      <c r="SNR30" s="245"/>
      <c r="SNS30" s="246"/>
      <c r="SNT30" s="246"/>
      <c r="SNU30" s="246"/>
      <c r="SNV30" s="246"/>
      <c r="SNW30" s="245"/>
      <c r="SNX30" s="246"/>
      <c r="SNY30" s="246"/>
      <c r="SNZ30" s="246"/>
      <c r="SOA30" s="246"/>
      <c r="SOB30" s="245"/>
      <c r="SOC30" s="246"/>
      <c r="SOD30" s="246"/>
      <c r="SOE30" s="246"/>
      <c r="SOF30" s="246"/>
      <c r="SOG30" s="245"/>
      <c r="SOH30" s="246"/>
      <c r="SOI30" s="246"/>
      <c r="SOJ30" s="246"/>
      <c r="SOK30" s="246"/>
      <c r="SOL30" s="245"/>
      <c r="SOM30" s="246"/>
      <c r="SON30" s="246"/>
      <c r="SOO30" s="246"/>
      <c r="SOP30" s="246"/>
      <c r="SOQ30" s="245"/>
      <c r="SOR30" s="246"/>
      <c r="SOS30" s="246"/>
      <c r="SOT30" s="246"/>
      <c r="SOU30" s="246"/>
      <c r="SOV30" s="245"/>
      <c r="SOW30" s="246"/>
      <c r="SOX30" s="246"/>
      <c r="SOY30" s="246"/>
      <c r="SOZ30" s="246"/>
      <c r="SPA30" s="245"/>
      <c r="SPB30" s="246"/>
      <c r="SPC30" s="246"/>
      <c r="SPD30" s="246"/>
      <c r="SPE30" s="246"/>
      <c r="SPF30" s="245"/>
      <c r="SPG30" s="246"/>
      <c r="SPH30" s="246"/>
      <c r="SPI30" s="246"/>
      <c r="SPJ30" s="246"/>
      <c r="SPK30" s="245"/>
      <c r="SPL30" s="246"/>
      <c r="SPM30" s="246"/>
      <c r="SPN30" s="246"/>
      <c r="SPO30" s="246"/>
      <c r="SPP30" s="245"/>
      <c r="SPQ30" s="246"/>
      <c r="SPR30" s="246"/>
      <c r="SPS30" s="246"/>
      <c r="SPT30" s="246"/>
      <c r="SPU30" s="245"/>
      <c r="SPV30" s="246"/>
      <c r="SPW30" s="246"/>
      <c r="SPX30" s="246"/>
      <c r="SPY30" s="246"/>
      <c r="SPZ30" s="245"/>
      <c r="SQA30" s="246"/>
      <c r="SQB30" s="246"/>
      <c r="SQC30" s="246"/>
      <c r="SQD30" s="246"/>
      <c r="SQE30" s="245"/>
      <c r="SQF30" s="246"/>
      <c r="SQG30" s="246"/>
      <c r="SQH30" s="246"/>
      <c r="SQI30" s="246"/>
      <c r="SQJ30" s="245"/>
      <c r="SQK30" s="246"/>
      <c r="SQL30" s="246"/>
      <c r="SQM30" s="246"/>
      <c r="SQN30" s="246"/>
      <c r="SQO30" s="245"/>
      <c r="SQP30" s="246"/>
      <c r="SQQ30" s="246"/>
      <c r="SQR30" s="246"/>
      <c r="SQS30" s="246"/>
      <c r="SQT30" s="245"/>
      <c r="SQU30" s="246"/>
      <c r="SQV30" s="246"/>
      <c r="SQW30" s="246"/>
      <c r="SQX30" s="246"/>
      <c r="SQY30" s="245"/>
      <c r="SQZ30" s="246"/>
      <c r="SRA30" s="246"/>
      <c r="SRB30" s="246"/>
      <c r="SRC30" s="246"/>
      <c r="SRD30" s="245"/>
      <c r="SRE30" s="246"/>
      <c r="SRF30" s="246"/>
      <c r="SRG30" s="246"/>
      <c r="SRH30" s="246"/>
      <c r="SRI30" s="245"/>
      <c r="SRJ30" s="246"/>
      <c r="SRK30" s="246"/>
      <c r="SRL30" s="246"/>
      <c r="SRM30" s="246"/>
      <c r="SRN30" s="245"/>
      <c r="SRO30" s="246"/>
      <c r="SRP30" s="246"/>
      <c r="SRQ30" s="246"/>
      <c r="SRR30" s="246"/>
      <c r="SRS30" s="245"/>
      <c r="SRT30" s="246"/>
      <c r="SRU30" s="246"/>
      <c r="SRV30" s="246"/>
      <c r="SRW30" s="246"/>
      <c r="SRX30" s="245"/>
      <c r="SRY30" s="246"/>
      <c r="SRZ30" s="246"/>
      <c r="SSA30" s="246"/>
      <c r="SSB30" s="246"/>
      <c r="SSC30" s="245"/>
      <c r="SSD30" s="246"/>
      <c r="SSE30" s="246"/>
      <c r="SSF30" s="246"/>
      <c r="SSG30" s="246"/>
      <c r="SSH30" s="245"/>
      <c r="SSI30" s="246"/>
      <c r="SSJ30" s="246"/>
      <c r="SSK30" s="246"/>
      <c r="SSL30" s="246"/>
      <c r="SSM30" s="245"/>
      <c r="SSN30" s="246"/>
      <c r="SSO30" s="246"/>
      <c r="SSP30" s="246"/>
      <c r="SSQ30" s="246"/>
      <c r="SSR30" s="245"/>
      <c r="SSS30" s="246"/>
      <c r="SST30" s="246"/>
      <c r="SSU30" s="246"/>
      <c r="SSV30" s="246"/>
      <c r="SSW30" s="245"/>
      <c r="SSX30" s="246"/>
      <c r="SSY30" s="246"/>
      <c r="SSZ30" s="246"/>
      <c r="STA30" s="246"/>
      <c r="STB30" s="245"/>
      <c r="STC30" s="246"/>
      <c r="STD30" s="246"/>
      <c r="STE30" s="246"/>
      <c r="STF30" s="246"/>
      <c r="STG30" s="245"/>
      <c r="STH30" s="246"/>
      <c r="STI30" s="246"/>
      <c r="STJ30" s="246"/>
      <c r="STK30" s="246"/>
      <c r="STL30" s="245"/>
      <c r="STM30" s="246"/>
      <c r="STN30" s="246"/>
      <c r="STO30" s="246"/>
      <c r="STP30" s="246"/>
      <c r="STQ30" s="245"/>
      <c r="STR30" s="246"/>
      <c r="STS30" s="246"/>
      <c r="STT30" s="246"/>
      <c r="STU30" s="246"/>
      <c r="STV30" s="245"/>
      <c r="STW30" s="246"/>
      <c r="STX30" s="246"/>
      <c r="STY30" s="246"/>
      <c r="STZ30" s="246"/>
      <c r="SUA30" s="245"/>
      <c r="SUB30" s="246"/>
      <c r="SUC30" s="246"/>
      <c r="SUD30" s="246"/>
      <c r="SUE30" s="246"/>
      <c r="SUF30" s="245"/>
      <c r="SUG30" s="246"/>
      <c r="SUH30" s="246"/>
      <c r="SUI30" s="246"/>
      <c r="SUJ30" s="246"/>
      <c r="SUK30" s="245"/>
      <c r="SUL30" s="246"/>
      <c r="SUM30" s="246"/>
      <c r="SUN30" s="246"/>
      <c r="SUO30" s="246"/>
      <c r="SUP30" s="245"/>
      <c r="SUQ30" s="246"/>
      <c r="SUR30" s="246"/>
      <c r="SUS30" s="246"/>
      <c r="SUT30" s="246"/>
      <c r="SUU30" s="245"/>
      <c r="SUV30" s="246"/>
      <c r="SUW30" s="246"/>
      <c r="SUX30" s="246"/>
      <c r="SUY30" s="246"/>
      <c r="SUZ30" s="245"/>
      <c r="SVA30" s="246"/>
      <c r="SVB30" s="246"/>
      <c r="SVC30" s="246"/>
      <c r="SVD30" s="246"/>
      <c r="SVE30" s="245"/>
      <c r="SVF30" s="246"/>
      <c r="SVG30" s="246"/>
      <c r="SVH30" s="246"/>
      <c r="SVI30" s="246"/>
      <c r="SVJ30" s="245"/>
      <c r="SVK30" s="246"/>
      <c r="SVL30" s="246"/>
      <c r="SVM30" s="246"/>
      <c r="SVN30" s="246"/>
      <c r="SVO30" s="245"/>
      <c r="SVP30" s="246"/>
      <c r="SVQ30" s="246"/>
      <c r="SVR30" s="246"/>
      <c r="SVS30" s="246"/>
      <c r="SVT30" s="245"/>
      <c r="SVU30" s="246"/>
      <c r="SVV30" s="246"/>
      <c r="SVW30" s="246"/>
      <c r="SVX30" s="246"/>
      <c r="SVY30" s="245"/>
      <c r="SVZ30" s="246"/>
      <c r="SWA30" s="246"/>
      <c r="SWB30" s="246"/>
      <c r="SWC30" s="246"/>
      <c r="SWD30" s="245"/>
      <c r="SWE30" s="246"/>
      <c r="SWF30" s="246"/>
      <c r="SWG30" s="246"/>
      <c r="SWH30" s="246"/>
      <c r="SWI30" s="245"/>
      <c r="SWJ30" s="246"/>
      <c r="SWK30" s="246"/>
      <c r="SWL30" s="246"/>
      <c r="SWM30" s="246"/>
      <c r="SWN30" s="245"/>
      <c r="SWO30" s="246"/>
      <c r="SWP30" s="246"/>
      <c r="SWQ30" s="246"/>
      <c r="SWR30" s="246"/>
      <c r="SWS30" s="245"/>
      <c r="SWT30" s="246"/>
      <c r="SWU30" s="246"/>
      <c r="SWV30" s="246"/>
      <c r="SWW30" s="246"/>
      <c r="SWX30" s="245"/>
      <c r="SWY30" s="246"/>
      <c r="SWZ30" s="246"/>
      <c r="SXA30" s="246"/>
      <c r="SXB30" s="246"/>
      <c r="SXC30" s="245"/>
      <c r="SXD30" s="246"/>
      <c r="SXE30" s="246"/>
      <c r="SXF30" s="246"/>
      <c r="SXG30" s="246"/>
      <c r="SXH30" s="245"/>
      <c r="SXI30" s="246"/>
      <c r="SXJ30" s="246"/>
      <c r="SXK30" s="246"/>
      <c r="SXL30" s="246"/>
      <c r="SXM30" s="245"/>
      <c r="SXN30" s="246"/>
      <c r="SXO30" s="246"/>
      <c r="SXP30" s="246"/>
      <c r="SXQ30" s="246"/>
      <c r="SXR30" s="245"/>
      <c r="SXS30" s="246"/>
      <c r="SXT30" s="246"/>
      <c r="SXU30" s="246"/>
      <c r="SXV30" s="246"/>
      <c r="SXW30" s="245"/>
      <c r="SXX30" s="246"/>
      <c r="SXY30" s="246"/>
      <c r="SXZ30" s="246"/>
      <c r="SYA30" s="246"/>
      <c r="SYB30" s="245"/>
      <c r="SYC30" s="246"/>
      <c r="SYD30" s="246"/>
      <c r="SYE30" s="246"/>
      <c r="SYF30" s="246"/>
      <c r="SYG30" s="245"/>
      <c r="SYH30" s="246"/>
      <c r="SYI30" s="246"/>
      <c r="SYJ30" s="246"/>
      <c r="SYK30" s="246"/>
      <c r="SYL30" s="245"/>
      <c r="SYM30" s="246"/>
      <c r="SYN30" s="246"/>
      <c r="SYO30" s="246"/>
      <c r="SYP30" s="246"/>
      <c r="SYQ30" s="245"/>
      <c r="SYR30" s="246"/>
      <c r="SYS30" s="246"/>
      <c r="SYT30" s="246"/>
      <c r="SYU30" s="246"/>
      <c r="SYV30" s="245"/>
      <c r="SYW30" s="246"/>
      <c r="SYX30" s="246"/>
      <c r="SYY30" s="246"/>
      <c r="SYZ30" s="246"/>
      <c r="SZA30" s="245"/>
      <c r="SZB30" s="246"/>
      <c r="SZC30" s="246"/>
      <c r="SZD30" s="246"/>
      <c r="SZE30" s="246"/>
      <c r="SZF30" s="245"/>
      <c r="SZG30" s="246"/>
      <c r="SZH30" s="246"/>
      <c r="SZI30" s="246"/>
      <c r="SZJ30" s="246"/>
      <c r="SZK30" s="245"/>
      <c r="SZL30" s="246"/>
      <c r="SZM30" s="246"/>
      <c r="SZN30" s="246"/>
      <c r="SZO30" s="246"/>
      <c r="SZP30" s="245"/>
      <c r="SZQ30" s="246"/>
      <c r="SZR30" s="246"/>
      <c r="SZS30" s="246"/>
      <c r="SZT30" s="246"/>
      <c r="SZU30" s="245"/>
      <c r="SZV30" s="246"/>
      <c r="SZW30" s="246"/>
      <c r="SZX30" s="246"/>
      <c r="SZY30" s="246"/>
      <c r="SZZ30" s="245"/>
      <c r="TAA30" s="246"/>
      <c r="TAB30" s="246"/>
      <c r="TAC30" s="246"/>
      <c r="TAD30" s="246"/>
      <c r="TAE30" s="245"/>
      <c r="TAF30" s="246"/>
      <c r="TAG30" s="246"/>
      <c r="TAH30" s="246"/>
      <c r="TAI30" s="246"/>
      <c r="TAJ30" s="245"/>
      <c r="TAK30" s="246"/>
      <c r="TAL30" s="246"/>
      <c r="TAM30" s="246"/>
      <c r="TAN30" s="246"/>
      <c r="TAO30" s="245"/>
      <c r="TAP30" s="246"/>
      <c r="TAQ30" s="246"/>
      <c r="TAR30" s="246"/>
      <c r="TAS30" s="246"/>
      <c r="TAT30" s="245"/>
      <c r="TAU30" s="246"/>
      <c r="TAV30" s="246"/>
      <c r="TAW30" s="246"/>
      <c r="TAX30" s="246"/>
      <c r="TAY30" s="245"/>
      <c r="TAZ30" s="246"/>
      <c r="TBA30" s="246"/>
      <c r="TBB30" s="246"/>
      <c r="TBC30" s="246"/>
      <c r="TBD30" s="245"/>
      <c r="TBE30" s="246"/>
      <c r="TBF30" s="246"/>
      <c r="TBG30" s="246"/>
      <c r="TBH30" s="246"/>
      <c r="TBI30" s="245"/>
      <c r="TBJ30" s="246"/>
      <c r="TBK30" s="246"/>
      <c r="TBL30" s="246"/>
      <c r="TBM30" s="246"/>
      <c r="TBN30" s="245"/>
      <c r="TBO30" s="246"/>
      <c r="TBP30" s="246"/>
      <c r="TBQ30" s="246"/>
      <c r="TBR30" s="246"/>
      <c r="TBS30" s="245"/>
      <c r="TBT30" s="246"/>
      <c r="TBU30" s="246"/>
      <c r="TBV30" s="246"/>
      <c r="TBW30" s="246"/>
      <c r="TBX30" s="245"/>
      <c r="TBY30" s="246"/>
      <c r="TBZ30" s="246"/>
      <c r="TCA30" s="246"/>
      <c r="TCB30" s="246"/>
      <c r="TCC30" s="245"/>
      <c r="TCD30" s="246"/>
      <c r="TCE30" s="246"/>
      <c r="TCF30" s="246"/>
      <c r="TCG30" s="246"/>
      <c r="TCH30" s="245"/>
      <c r="TCI30" s="246"/>
      <c r="TCJ30" s="246"/>
      <c r="TCK30" s="246"/>
      <c r="TCL30" s="246"/>
      <c r="TCM30" s="245"/>
      <c r="TCN30" s="246"/>
      <c r="TCO30" s="246"/>
      <c r="TCP30" s="246"/>
      <c r="TCQ30" s="246"/>
      <c r="TCR30" s="245"/>
      <c r="TCS30" s="246"/>
      <c r="TCT30" s="246"/>
      <c r="TCU30" s="246"/>
      <c r="TCV30" s="246"/>
      <c r="TCW30" s="245"/>
      <c r="TCX30" s="246"/>
      <c r="TCY30" s="246"/>
      <c r="TCZ30" s="246"/>
      <c r="TDA30" s="246"/>
      <c r="TDB30" s="245"/>
      <c r="TDC30" s="246"/>
      <c r="TDD30" s="246"/>
      <c r="TDE30" s="246"/>
      <c r="TDF30" s="246"/>
      <c r="TDG30" s="245"/>
      <c r="TDH30" s="246"/>
      <c r="TDI30" s="246"/>
      <c r="TDJ30" s="246"/>
      <c r="TDK30" s="246"/>
      <c r="TDL30" s="245"/>
      <c r="TDM30" s="246"/>
      <c r="TDN30" s="246"/>
      <c r="TDO30" s="246"/>
      <c r="TDP30" s="246"/>
      <c r="TDQ30" s="245"/>
      <c r="TDR30" s="246"/>
      <c r="TDS30" s="246"/>
      <c r="TDT30" s="246"/>
      <c r="TDU30" s="246"/>
      <c r="TDV30" s="245"/>
      <c r="TDW30" s="246"/>
      <c r="TDX30" s="246"/>
      <c r="TDY30" s="246"/>
      <c r="TDZ30" s="246"/>
      <c r="TEA30" s="245"/>
      <c r="TEB30" s="246"/>
      <c r="TEC30" s="246"/>
      <c r="TED30" s="246"/>
      <c r="TEE30" s="246"/>
      <c r="TEF30" s="245"/>
      <c r="TEG30" s="246"/>
      <c r="TEH30" s="246"/>
      <c r="TEI30" s="246"/>
      <c r="TEJ30" s="246"/>
      <c r="TEK30" s="245"/>
      <c r="TEL30" s="246"/>
      <c r="TEM30" s="246"/>
      <c r="TEN30" s="246"/>
      <c r="TEO30" s="246"/>
      <c r="TEP30" s="245"/>
      <c r="TEQ30" s="246"/>
      <c r="TER30" s="246"/>
      <c r="TES30" s="246"/>
      <c r="TET30" s="246"/>
      <c r="TEU30" s="245"/>
      <c r="TEV30" s="246"/>
      <c r="TEW30" s="246"/>
      <c r="TEX30" s="246"/>
      <c r="TEY30" s="246"/>
      <c r="TEZ30" s="245"/>
      <c r="TFA30" s="246"/>
      <c r="TFB30" s="246"/>
      <c r="TFC30" s="246"/>
      <c r="TFD30" s="246"/>
      <c r="TFE30" s="245"/>
      <c r="TFF30" s="246"/>
      <c r="TFG30" s="246"/>
      <c r="TFH30" s="246"/>
      <c r="TFI30" s="246"/>
      <c r="TFJ30" s="245"/>
      <c r="TFK30" s="246"/>
      <c r="TFL30" s="246"/>
      <c r="TFM30" s="246"/>
      <c r="TFN30" s="246"/>
      <c r="TFO30" s="245"/>
      <c r="TFP30" s="246"/>
      <c r="TFQ30" s="246"/>
      <c r="TFR30" s="246"/>
      <c r="TFS30" s="246"/>
      <c r="TFT30" s="245"/>
      <c r="TFU30" s="246"/>
      <c r="TFV30" s="246"/>
      <c r="TFW30" s="246"/>
      <c r="TFX30" s="246"/>
      <c r="TFY30" s="245"/>
      <c r="TFZ30" s="246"/>
      <c r="TGA30" s="246"/>
      <c r="TGB30" s="246"/>
      <c r="TGC30" s="246"/>
      <c r="TGD30" s="245"/>
      <c r="TGE30" s="246"/>
      <c r="TGF30" s="246"/>
      <c r="TGG30" s="246"/>
      <c r="TGH30" s="246"/>
      <c r="TGI30" s="245"/>
      <c r="TGJ30" s="246"/>
      <c r="TGK30" s="246"/>
      <c r="TGL30" s="246"/>
      <c r="TGM30" s="246"/>
      <c r="TGN30" s="245"/>
      <c r="TGO30" s="246"/>
      <c r="TGP30" s="246"/>
      <c r="TGQ30" s="246"/>
      <c r="TGR30" s="246"/>
      <c r="TGS30" s="245"/>
      <c r="TGT30" s="246"/>
      <c r="TGU30" s="246"/>
      <c r="TGV30" s="246"/>
      <c r="TGW30" s="246"/>
      <c r="TGX30" s="245"/>
      <c r="TGY30" s="246"/>
      <c r="TGZ30" s="246"/>
      <c r="THA30" s="246"/>
      <c r="THB30" s="246"/>
      <c r="THC30" s="245"/>
      <c r="THD30" s="246"/>
      <c r="THE30" s="246"/>
      <c r="THF30" s="246"/>
      <c r="THG30" s="246"/>
      <c r="THH30" s="245"/>
      <c r="THI30" s="246"/>
      <c r="THJ30" s="246"/>
      <c r="THK30" s="246"/>
      <c r="THL30" s="246"/>
      <c r="THM30" s="245"/>
      <c r="THN30" s="246"/>
      <c r="THO30" s="246"/>
      <c r="THP30" s="246"/>
      <c r="THQ30" s="246"/>
      <c r="THR30" s="245"/>
      <c r="THS30" s="246"/>
      <c r="THT30" s="246"/>
      <c r="THU30" s="246"/>
      <c r="THV30" s="246"/>
      <c r="THW30" s="245"/>
      <c r="THX30" s="246"/>
      <c r="THY30" s="246"/>
      <c r="THZ30" s="246"/>
      <c r="TIA30" s="246"/>
      <c r="TIB30" s="245"/>
      <c r="TIC30" s="246"/>
      <c r="TID30" s="246"/>
      <c r="TIE30" s="246"/>
      <c r="TIF30" s="246"/>
      <c r="TIG30" s="245"/>
      <c r="TIH30" s="246"/>
      <c r="TII30" s="246"/>
      <c r="TIJ30" s="246"/>
      <c r="TIK30" s="246"/>
      <c r="TIL30" s="245"/>
      <c r="TIM30" s="246"/>
      <c r="TIN30" s="246"/>
      <c r="TIO30" s="246"/>
      <c r="TIP30" s="246"/>
      <c r="TIQ30" s="245"/>
      <c r="TIR30" s="246"/>
      <c r="TIS30" s="246"/>
      <c r="TIT30" s="246"/>
      <c r="TIU30" s="246"/>
      <c r="TIV30" s="245"/>
      <c r="TIW30" s="246"/>
      <c r="TIX30" s="246"/>
      <c r="TIY30" s="246"/>
      <c r="TIZ30" s="246"/>
      <c r="TJA30" s="245"/>
      <c r="TJB30" s="246"/>
      <c r="TJC30" s="246"/>
      <c r="TJD30" s="246"/>
      <c r="TJE30" s="246"/>
      <c r="TJF30" s="245"/>
      <c r="TJG30" s="246"/>
      <c r="TJH30" s="246"/>
      <c r="TJI30" s="246"/>
      <c r="TJJ30" s="246"/>
      <c r="TJK30" s="245"/>
      <c r="TJL30" s="246"/>
      <c r="TJM30" s="246"/>
      <c r="TJN30" s="246"/>
      <c r="TJO30" s="246"/>
      <c r="TJP30" s="245"/>
      <c r="TJQ30" s="246"/>
      <c r="TJR30" s="246"/>
      <c r="TJS30" s="246"/>
      <c r="TJT30" s="246"/>
      <c r="TJU30" s="245"/>
      <c r="TJV30" s="246"/>
      <c r="TJW30" s="246"/>
      <c r="TJX30" s="246"/>
      <c r="TJY30" s="246"/>
      <c r="TJZ30" s="245"/>
      <c r="TKA30" s="246"/>
      <c r="TKB30" s="246"/>
      <c r="TKC30" s="246"/>
      <c r="TKD30" s="246"/>
      <c r="TKE30" s="245"/>
      <c r="TKF30" s="246"/>
      <c r="TKG30" s="246"/>
      <c r="TKH30" s="246"/>
      <c r="TKI30" s="246"/>
      <c r="TKJ30" s="245"/>
      <c r="TKK30" s="246"/>
      <c r="TKL30" s="246"/>
      <c r="TKM30" s="246"/>
      <c r="TKN30" s="246"/>
      <c r="TKO30" s="245"/>
      <c r="TKP30" s="246"/>
      <c r="TKQ30" s="246"/>
      <c r="TKR30" s="246"/>
      <c r="TKS30" s="246"/>
      <c r="TKT30" s="245"/>
      <c r="TKU30" s="246"/>
      <c r="TKV30" s="246"/>
      <c r="TKW30" s="246"/>
      <c r="TKX30" s="246"/>
      <c r="TKY30" s="245"/>
      <c r="TKZ30" s="246"/>
      <c r="TLA30" s="246"/>
      <c r="TLB30" s="246"/>
      <c r="TLC30" s="246"/>
      <c r="TLD30" s="245"/>
      <c r="TLE30" s="246"/>
      <c r="TLF30" s="246"/>
      <c r="TLG30" s="246"/>
      <c r="TLH30" s="246"/>
      <c r="TLI30" s="245"/>
      <c r="TLJ30" s="246"/>
      <c r="TLK30" s="246"/>
      <c r="TLL30" s="246"/>
      <c r="TLM30" s="246"/>
      <c r="TLN30" s="245"/>
      <c r="TLO30" s="246"/>
      <c r="TLP30" s="246"/>
      <c r="TLQ30" s="246"/>
      <c r="TLR30" s="246"/>
      <c r="TLS30" s="245"/>
      <c r="TLT30" s="246"/>
      <c r="TLU30" s="246"/>
      <c r="TLV30" s="246"/>
      <c r="TLW30" s="246"/>
      <c r="TLX30" s="245"/>
      <c r="TLY30" s="246"/>
      <c r="TLZ30" s="246"/>
      <c r="TMA30" s="246"/>
      <c r="TMB30" s="246"/>
      <c r="TMC30" s="245"/>
      <c r="TMD30" s="246"/>
      <c r="TME30" s="246"/>
      <c r="TMF30" s="246"/>
      <c r="TMG30" s="246"/>
      <c r="TMH30" s="245"/>
      <c r="TMI30" s="246"/>
      <c r="TMJ30" s="246"/>
      <c r="TMK30" s="246"/>
      <c r="TML30" s="246"/>
      <c r="TMM30" s="245"/>
      <c r="TMN30" s="246"/>
      <c r="TMO30" s="246"/>
      <c r="TMP30" s="246"/>
      <c r="TMQ30" s="246"/>
      <c r="TMR30" s="245"/>
      <c r="TMS30" s="246"/>
      <c r="TMT30" s="246"/>
      <c r="TMU30" s="246"/>
      <c r="TMV30" s="246"/>
      <c r="TMW30" s="245"/>
      <c r="TMX30" s="246"/>
      <c r="TMY30" s="246"/>
      <c r="TMZ30" s="246"/>
      <c r="TNA30" s="246"/>
      <c r="TNB30" s="245"/>
      <c r="TNC30" s="246"/>
      <c r="TND30" s="246"/>
      <c r="TNE30" s="246"/>
      <c r="TNF30" s="246"/>
      <c r="TNG30" s="245"/>
      <c r="TNH30" s="246"/>
      <c r="TNI30" s="246"/>
      <c r="TNJ30" s="246"/>
      <c r="TNK30" s="246"/>
      <c r="TNL30" s="245"/>
      <c r="TNM30" s="246"/>
      <c r="TNN30" s="246"/>
      <c r="TNO30" s="246"/>
      <c r="TNP30" s="246"/>
      <c r="TNQ30" s="245"/>
      <c r="TNR30" s="246"/>
      <c r="TNS30" s="246"/>
      <c r="TNT30" s="246"/>
      <c r="TNU30" s="246"/>
      <c r="TNV30" s="245"/>
      <c r="TNW30" s="246"/>
      <c r="TNX30" s="246"/>
      <c r="TNY30" s="246"/>
      <c r="TNZ30" s="246"/>
      <c r="TOA30" s="245"/>
      <c r="TOB30" s="246"/>
      <c r="TOC30" s="246"/>
      <c r="TOD30" s="246"/>
      <c r="TOE30" s="246"/>
      <c r="TOF30" s="245"/>
      <c r="TOG30" s="246"/>
      <c r="TOH30" s="246"/>
      <c r="TOI30" s="246"/>
      <c r="TOJ30" s="246"/>
      <c r="TOK30" s="245"/>
      <c r="TOL30" s="246"/>
      <c r="TOM30" s="246"/>
      <c r="TON30" s="246"/>
      <c r="TOO30" s="246"/>
      <c r="TOP30" s="245"/>
      <c r="TOQ30" s="246"/>
      <c r="TOR30" s="246"/>
      <c r="TOS30" s="246"/>
      <c r="TOT30" s="246"/>
      <c r="TOU30" s="245"/>
      <c r="TOV30" s="246"/>
      <c r="TOW30" s="246"/>
      <c r="TOX30" s="246"/>
      <c r="TOY30" s="246"/>
      <c r="TOZ30" s="245"/>
      <c r="TPA30" s="246"/>
      <c r="TPB30" s="246"/>
      <c r="TPC30" s="246"/>
      <c r="TPD30" s="246"/>
      <c r="TPE30" s="245"/>
      <c r="TPF30" s="246"/>
      <c r="TPG30" s="246"/>
      <c r="TPH30" s="246"/>
      <c r="TPI30" s="246"/>
      <c r="TPJ30" s="245"/>
      <c r="TPK30" s="246"/>
      <c r="TPL30" s="246"/>
      <c r="TPM30" s="246"/>
      <c r="TPN30" s="246"/>
      <c r="TPO30" s="245"/>
      <c r="TPP30" s="246"/>
      <c r="TPQ30" s="246"/>
      <c r="TPR30" s="246"/>
      <c r="TPS30" s="246"/>
      <c r="TPT30" s="245"/>
      <c r="TPU30" s="246"/>
      <c r="TPV30" s="246"/>
      <c r="TPW30" s="246"/>
      <c r="TPX30" s="246"/>
      <c r="TPY30" s="245"/>
      <c r="TPZ30" s="246"/>
      <c r="TQA30" s="246"/>
      <c r="TQB30" s="246"/>
      <c r="TQC30" s="246"/>
      <c r="TQD30" s="245"/>
      <c r="TQE30" s="246"/>
      <c r="TQF30" s="246"/>
      <c r="TQG30" s="246"/>
      <c r="TQH30" s="246"/>
      <c r="TQI30" s="245"/>
      <c r="TQJ30" s="246"/>
      <c r="TQK30" s="246"/>
      <c r="TQL30" s="246"/>
      <c r="TQM30" s="246"/>
      <c r="TQN30" s="245"/>
      <c r="TQO30" s="246"/>
      <c r="TQP30" s="246"/>
      <c r="TQQ30" s="246"/>
      <c r="TQR30" s="246"/>
      <c r="TQS30" s="245"/>
      <c r="TQT30" s="246"/>
      <c r="TQU30" s="246"/>
      <c r="TQV30" s="246"/>
      <c r="TQW30" s="246"/>
      <c r="TQX30" s="245"/>
      <c r="TQY30" s="246"/>
      <c r="TQZ30" s="246"/>
      <c r="TRA30" s="246"/>
      <c r="TRB30" s="246"/>
      <c r="TRC30" s="245"/>
      <c r="TRD30" s="246"/>
      <c r="TRE30" s="246"/>
      <c r="TRF30" s="246"/>
      <c r="TRG30" s="246"/>
      <c r="TRH30" s="245"/>
      <c r="TRI30" s="246"/>
      <c r="TRJ30" s="246"/>
      <c r="TRK30" s="246"/>
      <c r="TRL30" s="246"/>
      <c r="TRM30" s="245"/>
      <c r="TRN30" s="246"/>
      <c r="TRO30" s="246"/>
      <c r="TRP30" s="246"/>
      <c r="TRQ30" s="246"/>
      <c r="TRR30" s="245"/>
      <c r="TRS30" s="246"/>
      <c r="TRT30" s="246"/>
      <c r="TRU30" s="246"/>
      <c r="TRV30" s="246"/>
      <c r="TRW30" s="245"/>
      <c r="TRX30" s="246"/>
      <c r="TRY30" s="246"/>
      <c r="TRZ30" s="246"/>
      <c r="TSA30" s="246"/>
      <c r="TSB30" s="245"/>
      <c r="TSC30" s="246"/>
      <c r="TSD30" s="246"/>
      <c r="TSE30" s="246"/>
      <c r="TSF30" s="246"/>
      <c r="TSG30" s="245"/>
      <c r="TSH30" s="246"/>
      <c r="TSI30" s="246"/>
      <c r="TSJ30" s="246"/>
      <c r="TSK30" s="246"/>
      <c r="TSL30" s="245"/>
      <c r="TSM30" s="246"/>
      <c r="TSN30" s="246"/>
      <c r="TSO30" s="246"/>
      <c r="TSP30" s="246"/>
      <c r="TSQ30" s="245"/>
      <c r="TSR30" s="246"/>
      <c r="TSS30" s="246"/>
      <c r="TST30" s="246"/>
      <c r="TSU30" s="246"/>
      <c r="TSV30" s="245"/>
      <c r="TSW30" s="246"/>
      <c r="TSX30" s="246"/>
      <c r="TSY30" s="246"/>
      <c r="TSZ30" s="246"/>
      <c r="TTA30" s="245"/>
      <c r="TTB30" s="246"/>
      <c r="TTC30" s="246"/>
      <c r="TTD30" s="246"/>
      <c r="TTE30" s="246"/>
      <c r="TTF30" s="245"/>
      <c r="TTG30" s="246"/>
      <c r="TTH30" s="246"/>
      <c r="TTI30" s="246"/>
      <c r="TTJ30" s="246"/>
      <c r="TTK30" s="245"/>
      <c r="TTL30" s="246"/>
      <c r="TTM30" s="246"/>
      <c r="TTN30" s="246"/>
      <c r="TTO30" s="246"/>
      <c r="TTP30" s="245"/>
      <c r="TTQ30" s="246"/>
      <c r="TTR30" s="246"/>
      <c r="TTS30" s="246"/>
      <c r="TTT30" s="246"/>
      <c r="TTU30" s="245"/>
      <c r="TTV30" s="246"/>
      <c r="TTW30" s="246"/>
      <c r="TTX30" s="246"/>
      <c r="TTY30" s="246"/>
      <c r="TTZ30" s="245"/>
      <c r="TUA30" s="246"/>
      <c r="TUB30" s="246"/>
      <c r="TUC30" s="246"/>
      <c r="TUD30" s="246"/>
      <c r="TUE30" s="245"/>
      <c r="TUF30" s="246"/>
      <c r="TUG30" s="246"/>
      <c r="TUH30" s="246"/>
      <c r="TUI30" s="246"/>
      <c r="TUJ30" s="245"/>
      <c r="TUK30" s="246"/>
      <c r="TUL30" s="246"/>
      <c r="TUM30" s="246"/>
      <c r="TUN30" s="246"/>
      <c r="TUO30" s="245"/>
      <c r="TUP30" s="246"/>
      <c r="TUQ30" s="246"/>
      <c r="TUR30" s="246"/>
      <c r="TUS30" s="246"/>
      <c r="TUT30" s="245"/>
      <c r="TUU30" s="246"/>
      <c r="TUV30" s="246"/>
      <c r="TUW30" s="246"/>
      <c r="TUX30" s="246"/>
      <c r="TUY30" s="245"/>
      <c r="TUZ30" s="246"/>
      <c r="TVA30" s="246"/>
      <c r="TVB30" s="246"/>
      <c r="TVC30" s="246"/>
      <c r="TVD30" s="245"/>
      <c r="TVE30" s="246"/>
      <c r="TVF30" s="246"/>
      <c r="TVG30" s="246"/>
      <c r="TVH30" s="246"/>
      <c r="TVI30" s="245"/>
      <c r="TVJ30" s="246"/>
      <c r="TVK30" s="246"/>
      <c r="TVL30" s="246"/>
      <c r="TVM30" s="246"/>
      <c r="TVN30" s="245"/>
      <c r="TVO30" s="246"/>
      <c r="TVP30" s="246"/>
      <c r="TVQ30" s="246"/>
      <c r="TVR30" s="246"/>
      <c r="TVS30" s="245"/>
      <c r="TVT30" s="246"/>
      <c r="TVU30" s="246"/>
      <c r="TVV30" s="246"/>
      <c r="TVW30" s="246"/>
      <c r="TVX30" s="245"/>
      <c r="TVY30" s="246"/>
      <c r="TVZ30" s="246"/>
      <c r="TWA30" s="246"/>
      <c r="TWB30" s="246"/>
      <c r="TWC30" s="245"/>
      <c r="TWD30" s="246"/>
      <c r="TWE30" s="246"/>
      <c r="TWF30" s="246"/>
      <c r="TWG30" s="246"/>
      <c r="TWH30" s="245"/>
      <c r="TWI30" s="246"/>
      <c r="TWJ30" s="246"/>
      <c r="TWK30" s="246"/>
      <c r="TWL30" s="246"/>
      <c r="TWM30" s="245"/>
      <c r="TWN30" s="246"/>
      <c r="TWO30" s="246"/>
      <c r="TWP30" s="246"/>
      <c r="TWQ30" s="246"/>
      <c r="TWR30" s="245"/>
      <c r="TWS30" s="246"/>
      <c r="TWT30" s="246"/>
      <c r="TWU30" s="246"/>
      <c r="TWV30" s="246"/>
      <c r="TWW30" s="245"/>
      <c r="TWX30" s="246"/>
      <c r="TWY30" s="246"/>
      <c r="TWZ30" s="246"/>
      <c r="TXA30" s="246"/>
      <c r="TXB30" s="245"/>
      <c r="TXC30" s="246"/>
      <c r="TXD30" s="246"/>
      <c r="TXE30" s="246"/>
      <c r="TXF30" s="246"/>
      <c r="TXG30" s="245"/>
      <c r="TXH30" s="246"/>
      <c r="TXI30" s="246"/>
      <c r="TXJ30" s="246"/>
      <c r="TXK30" s="246"/>
      <c r="TXL30" s="245"/>
      <c r="TXM30" s="246"/>
      <c r="TXN30" s="246"/>
      <c r="TXO30" s="246"/>
      <c r="TXP30" s="246"/>
      <c r="TXQ30" s="245"/>
      <c r="TXR30" s="246"/>
      <c r="TXS30" s="246"/>
      <c r="TXT30" s="246"/>
      <c r="TXU30" s="246"/>
      <c r="TXV30" s="245"/>
      <c r="TXW30" s="246"/>
      <c r="TXX30" s="246"/>
      <c r="TXY30" s="246"/>
      <c r="TXZ30" s="246"/>
      <c r="TYA30" s="245"/>
      <c r="TYB30" s="246"/>
      <c r="TYC30" s="246"/>
      <c r="TYD30" s="246"/>
      <c r="TYE30" s="246"/>
      <c r="TYF30" s="245"/>
      <c r="TYG30" s="246"/>
      <c r="TYH30" s="246"/>
      <c r="TYI30" s="246"/>
      <c r="TYJ30" s="246"/>
      <c r="TYK30" s="245"/>
      <c r="TYL30" s="246"/>
      <c r="TYM30" s="246"/>
      <c r="TYN30" s="246"/>
      <c r="TYO30" s="246"/>
      <c r="TYP30" s="245"/>
      <c r="TYQ30" s="246"/>
      <c r="TYR30" s="246"/>
      <c r="TYS30" s="246"/>
      <c r="TYT30" s="246"/>
      <c r="TYU30" s="245"/>
      <c r="TYV30" s="246"/>
      <c r="TYW30" s="246"/>
      <c r="TYX30" s="246"/>
      <c r="TYY30" s="246"/>
      <c r="TYZ30" s="245"/>
      <c r="TZA30" s="246"/>
      <c r="TZB30" s="246"/>
      <c r="TZC30" s="246"/>
      <c r="TZD30" s="246"/>
      <c r="TZE30" s="245"/>
      <c r="TZF30" s="246"/>
      <c r="TZG30" s="246"/>
      <c r="TZH30" s="246"/>
      <c r="TZI30" s="246"/>
      <c r="TZJ30" s="245"/>
      <c r="TZK30" s="246"/>
      <c r="TZL30" s="246"/>
      <c r="TZM30" s="246"/>
      <c r="TZN30" s="246"/>
      <c r="TZO30" s="245"/>
      <c r="TZP30" s="246"/>
      <c r="TZQ30" s="246"/>
      <c r="TZR30" s="246"/>
      <c r="TZS30" s="246"/>
      <c r="TZT30" s="245"/>
      <c r="TZU30" s="246"/>
      <c r="TZV30" s="246"/>
      <c r="TZW30" s="246"/>
      <c r="TZX30" s="246"/>
      <c r="TZY30" s="245"/>
      <c r="TZZ30" s="246"/>
      <c r="UAA30" s="246"/>
      <c r="UAB30" s="246"/>
      <c r="UAC30" s="246"/>
      <c r="UAD30" s="245"/>
      <c r="UAE30" s="246"/>
      <c r="UAF30" s="246"/>
      <c r="UAG30" s="246"/>
      <c r="UAH30" s="246"/>
      <c r="UAI30" s="245"/>
      <c r="UAJ30" s="246"/>
      <c r="UAK30" s="246"/>
      <c r="UAL30" s="246"/>
      <c r="UAM30" s="246"/>
      <c r="UAN30" s="245"/>
      <c r="UAO30" s="246"/>
      <c r="UAP30" s="246"/>
      <c r="UAQ30" s="246"/>
      <c r="UAR30" s="246"/>
      <c r="UAS30" s="245"/>
      <c r="UAT30" s="246"/>
      <c r="UAU30" s="246"/>
      <c r="UAV30" s="246"/>
      <c r="UAW30" s="246"/>
      <c r="UAX30" s="245"/>
      <c r="UAY30" s="246"/>
      <c r="UAZ30" s="246"/>
      <c r="UBA30" s="246"/>
      <c r="UBB30" s="246"/>
      <c r="UBC30" s="245"/>
      <c r="UBD30" s="246"/>
      <c r="UBE30" s="246"/>
      <c r="UBF30" s="246"/>
      <c r="UBG30" s="246"/>
      <c r="UBH30" s="245"/>
      <c r="UBI30" s="246"/>
      <c r="UBJ30" s="246"/>
      <c r="UBK30" s="246"/>
      <c r="UBL30" s="246"/>
      <c r="UBM30" s="245"/>
      <c r="UBN30" s="246"/>
      <c r="UBO30" s="246"/>
      <c r="UBP30" s="246"/>
      <c r="UBQ30" s="246"/>
      <c r="UBR30" s="245"/>
      <c r="UBS30" s="246"/>
      <c r="UBT30" s="246"/>
      <c r="UBU30" s="246"/>
      <c r="UBV30" s="246"/>
      <c r="UBW30" s="245"/>
      <c r="UBX30" s="246"/>
      <c r="UBY30" s="246"/>
      <c r="UBZ30" s="246"/>
      <c r="UCA30" s="246"/>
      <c r="UCB30" s="245"/>
      <c r="UCC30" s="246"/>
      <c r="UCD30" s="246"/>
      <c r="UCE30" s="246"/>
      <c r="UCF30" s="246"/>
      <c r="UCG30" s="245"/>
      <c r="UCH30" s="246"/>
      <c r="UCI30" s="246"/>
      <c r="UCJ30" s="246"/>
      <c r="UCK30" s="246"/>
      <c r="UCL30" s="245"/>
      <c r="UCM30" s="246"/>
      <c r="UCN30" s="246"/>
      <c r="UCO30" s="246"/>
      <c r="UCP30" s="246"/>
      <c r="UCQ30" s="245"/>
      <c r="UCR30" s="246"/>
      <c r="UCS30" s="246"/>
      <c r="UCT30" s="246"/>
      <c r="UCU30" s="246"/>
      <c r="UCV30" s="245"/>
      <c r="UCW30" s="246"/>
      <c r="UCX30" s="246"/>
      <c r="UCY30" s="246"/>
      <c r="UCZ30" s="246"/>
      <c r="UDA30" s="245"/>
      <c r="UDB30" s="246"/>
      <c r="UDC30" s="246"/>
      <c r="UDD30" s="246"/>
      <c r="UDE30" s="246"/>
      <c r="UDF30" s="245"/>
      <c r="UDG30" s="246"/>
      <c r="UDH30" s="246"/>
      <c r="UDI30" s="246"/>
      <c r="UDJ30" s="246"/>
      <c r="UDK30" s="245"/>
      <c r="UDL30" s="246"/>
      <c r="UDM30" s="246"/>
      <c r="UDN30" s="246"/>
      <c r="UDO30" s="246"/>
      <c r="UDP30" s="245"/>
      <c r="UDQ30" s="246"/>
      <c r="UDR30" s="246"/>
      <c r="UDS30" s="246"/>
      <c r="UDT30" s="246"/>
      <c r="UDU30" s="245"/>
      <c r="UDV30" s="246"/>
      <c r="UDW30" s="246"/>
      <c r="UDX30" s="246"/>
      <c r="UDY30" s="246"/>
      <c r="UDZ30" s="245"/>
      <c r="UEA30" s="246"/>
      <c r="UEB30" s="246"/>
      <c r="UEC30" s="246"/>
      <c r="UED30" s="246"/>
      <c r="UEE30" s="245"/>
      <c r="UEF30" s="246"/>
      <c r="UEG30" s="246"/>
      <c r="UEH30" s="246"/>
      <c r="UEI30" s="246"/>
      <c r="UEJ30" s="245"/>
      <c r="UEK30" s="246"/>
      <c r="UEL30" s="246"/>
      <c r="UEM30" s="246"/>
      <c r="UEN30" s="246"/>
      <c r="UEO30" s="245"/>
      <c r="UEP30" s="246"/>
      <c r="UEQ30" s="246"/>
      <c r="UER30" s="246"/>
      <c r="UES30" s="246"/>
      <c r="UET30" s="245"/>
      <c r="UEU30" s="246"/>
      <c r="UEV30" s="246"/>
      <c r="UEW30" s="246"/>
      <c r="UEX30" s="246"/>
      <c r="UEY30" s="245"/>
      <c r="UEZ30" s="246"/>
      <c r="UFA30" s="246"/>
      <c r="UFB30" s="246"/>
      <c r="UFC30" s="246"/>
      <c r="UFD30" s="245"/>
      <c r="UFE30" s="246"/>
      <c r="UFF30" s="246"/>
      <c r="UFG30" s="246"/>
      <c r="UFH30" s="246"/>
      <c r="UFI30" s="245"/>
      <c r="UFJ30" s="246"/>
      <c r="UFK30" s="246"/>
      <c r="UFL30" s="246"/>
      <c r="UFM30" s="246"/>
      <c r="UFN30" s="245"/>
      <c r="UFO30" s="246"/>
      <c r="UFP30" s="246"/>
      <c r="UFQ30" s="246"/>
      <c r="UFR30" s="246"/>
      <c r="UFS30" s="245"/>
      <c r="UFT30" s="246"/>
      <c r="UFU30" s="246"/>
      <c r="UFV30" s="246"/>
      <c r="UFW30" s="246"/>
      <c r="UFX30" s="245"/>
      <c r="UFY30" s="246"/>
      <c r="UFZ30" s="246"/>
      <c r="UGA30" s="246"/>
      <c r="UGB30" s="246"/>
      <c r="UGC30" s="245"/>
      <c r="UGD30" s="246"/>
      <c r="UGE30" s="246"/>
      <c r="UGF30" s="246"/>
      <c r="UGG30" s="246"/>
      <c r="UGH30" s="245"/>
      <c r="UGI30" s="246"/>
      <c r="UGJ30" s="246"/>
      <c r="UGK30" s="246"/>
      <c r="UGL30" s="246"/>
      <c r="UGM30" s="245"/>
      <c r="UGN30" s="246"/>
      <c r="UGO30" s="246"/>
      <c r="UGP30" s="246"/>
      <c r="UGQ30" s="246"/>
      <c r="UGR30" s="245"/>
      <c r="UGS30" s="246"/>
      <c r="UGT30" s="246"/>
      <c r="UGU30" s="246"/>
      <c r="UGV30" s="246"/>
      <c r="UGW30" s="245"/>
      <c r="UGX30" s="246"/>
      <c r="UGY30" s="246"/>
      <c r="UGZ30" s="246"/>
      <c r="UHA30" s="246"/>
      <c r="UHB30" s="245"/>
      <c r="UHC30" s="246"/>
      <c r="UHD30" s="246"/>
      <c r="UHE30" s="246"/>
      <c r="UHF30" s="246"/>
      <c r="UHG30" s="245"/>
      <c r="UHH30" s="246"/>
      <c r="UHI30" s="246"/>
      <c r="UHJ30" s="246"/>
      <c r="UHK30" s="246"/>
      <c r="UHL30" s="245"/>
      <c r="UHM30" s="246"/>
      <c r="UHN30" s="246"/>
      <c r="UHO30" s="246"/>
      <c r="UHP30" s="246"/>
      <c r="UHQ30" s="245"/>
      <c r="UHR30" s="246"/>
      <c r="UHS30" s="246"/>
      <c r="UHT30" s="246"/>
      <c r="UHU30" s="246"/>
      <c r="UHV30" s="245"/>
      <c r="UHW30" s="246"/>
      <c r="UHX30" s="246"/>
      <c r="UHY30" s="246"/>
      <c r="UHZ30" s="246"/>
      <c r="UIA30" s="245"/>
      <c r="UIB30" s="246"/>
      <c r="UIC30" s="246"/>
      <c r="UID30" s="246"/>
      <c r="UIE30" s="246"/>
      <c r="UIF30" s="245"/>
      <c r="UIG30" s="246"/>
      <c r="UIH30" s="246"/>
      <c r="UII30" s="246"/>
      <c r="UIJ30" s="246"/>
      <c r="UIK30" s="245"/>
      <c r="UIL30" s="246"/>
      <c r="UIM30" s="246"/>
      <c r="UIN30" s="246"/>
      <c r="UIO30" s="246"/>
      <c r="UIP30" s="245"/>
      <c r="UIQ30" s="246"/>
      <c r="UIR30" s="246"/>
      <c r="UIS30" s="246"/>
      <c r="UIT30" s="246"/>
      <c r="UIU30" s="245"/>
      <c r="UIV30" s="246"/>
      <c r="UIW30" s="246"/>
      <c r="UIX30" s="246"/>
      <c r="UIY30" s="246"/>
      <c r="UIZ30" s="245"/>
      <c r="UJA30" s="246"/>
      <c r="UJB30" s="246"/>
      <c r="UJC30" s="246"/>
      <c r="UJD30" s="246"/>
      <c r="UJE30" s="245"/>
      <c r="UJF30" s="246"/>
      <c r="UJG30" s="246"/>
      <c r="UJH30" s="246"/>
      <c r="UJI30" s="246"/>
      <c r="UJJ30" s="245"/>
      <c r="UJK30" s="246"/>
      <c r="UJL30" s="246"/>
      <c r="UJM30" s="246"/>
      <c r="UJN30" s="246"/>
      <c r="UJO30" s="245"/>
      <c r="UJP30" s="246"/>
      <c r="UJQ30" s="246"/>
      <c r="UJR30" s="246"/>
      <c r="UJS30" s="246"/>
      <c r="UJT30" s="245"/>
      <c r="UJU30" s="246"/>
      <c r="UJV30" s="246"/>
      <c r="UJW30" s="246"/>
      <c r="UJX30" s="246"/>
      <c r="UJY30" s="245"/>
      <c r="UJZ30" s="246"/>
      <c r="UKA30" s="246"/>
      <c r="UKB30" s="246"/>
      <c r="UKC30" s="246"/>
      <c r="UKD30" s="245"/>
      <c r="UKE30" s="246"/>
      <c r="UKF30" s="246"/>
      <c r="UKG30" s="246"/>
      <c r="UKH30" s="246"/>
      <c r="UKI30" s="245"/>
      <c r="UKJ30" s="246"/>
      <c r="UKK30" s="246"/>
      <c r="UKL30" s="246"/>
      <c r="UKM30" s="246"/>
      <c r="UKN30" s="245"/>
      <c r="UKO30" s="246"/>
      <c r="UKP30" s="246"/>
      <c r="UKQ30" s="246"/>
      <c r="UKR30" s="246"/>
      <c r="UKS30" s="245"/>
      <c r="UKT30" s="246"/>
      <c r="UKU30" s="246"/>
      <c r="UKV30" s="246"/>
      <c r="UKW30" s="246"/>
      <c r="UKX30" s="245"/>
      <c r="UKY30" s="246"/>
      <c r="UKZ30" s="246"/>
      <c r="ULA30" s="246"/>
      <c r="ULB30" s="246"/>
      <c r="ULC30" s="245"/>
      <c r="ULD30" s="246"/>
      <c r="ULE30" s="246"/>
      <c r="ULF30" s="246"/>
      <c r="ULG30" s="246"/>
      <c r="ULH30" s="245"/>
      <c r="ULI30" s="246"/>
      <c r="ULJ30" s="246"/>
      <c r="ULK30" s="246"/>
      <c r="ULL30" s="246"/>
      <c r="ULM30" s="245"/>
      <c r="ULN30" s="246"/>
      <c r="ULO30" s="246"/>
      <c r="ULP30" s="246"/>
      <c r="ULQ30" s="246"/>
      <c r="ULR30" s="245"/>
      <c r="ULS30" s="246"/>
      <c r="ULT30" s="246"/>
      <c r="ULU30" s="246"/>
      <c r="ULV30" s="246"/>
      <c r="ULW30" s="245"/>
      <c r="ULX30" s="246"/>
      <c r="ULY30" s="246"/>
      <c r="ULZ30" s="246"/>
      <c r="UMA30" s="246"/>
      <c r="UMB30" s="245"/>
      <c r="UMC30" s="246"/>
      <c r="UMD30" s="246"/>
      <c r="UME30" s="246"/>
      <c r="UMF30" s="246"/>
      <c r="UMG30" s="245"/>
      <c r="UMH30" s="246"/>
      <c r="UMI30" s="246"/>
      <c r="UMJ30" s="246"/>
      <c r="UMK30" s="246"/>
      <c r="UML30" s="245"/>
      <c r="UMM30" s="246"/>
      <c r="UMN30" s="246"/>
      <c r="UMO30" s="246"/>
      <c r="UMP30" s="246"/>
      <c r="UMQ30" s="245"/>
      <c r="UMR30" s="246"/>
      <c r="UMS30" s="246"/>
      <c r="UMT30" s="246"/>
      <c r="UMU30" s="246"/>
      <c r="UMV30" s="245"/>
      <c r="UMW30" s="246"/>
      <c r="UMX30" s="246"/>
      <c r="UMY30" s="246"/>
      <c r="UMZ30" s="246"/>
      <c r="UNA30" s="245"/>
      <c r="UNB30" s="246"/>
      <c r="UNC30" s="246"/>
      <c r="UND30" s="246"/>
      <c r="UNE30" s="246"/>
      <c r="UNF30" s="245"/>
      <c r="UNG30" s="246"/>
      <c r="UNH30" s="246"/>
      <c r="UNI30" s="246"/>
      <c r="UNJ30" s="246"/>
      <c r="UNK30" s="245"/>
      <c r="UNL30" s="246"/>
      <c r="UNM30" s="246"/>
      <c r="UNN30" s="246"/>
      <c r="UNO30" s="246"/>
      <c r="UNP30" s="245"/>
      <c r="UNQ30" s="246"/>
      <c r="UNR30" s="246"/>
      <c r="UNS30" s="246"/>
      <c r="UNT30" s="246"/>
      <c r="UNU30" s="245"/>
      <c r="UNV30" s="246"/>
      <c r="UNW30" s="246"/>
      <c r="UNX30" s="246"/>
      <c r="UNY30" s="246"/>
      <c r="UNZ30" s="245"/>
      <c r="UOA30" s="246"/>
      <c r="UOB30" s="246"/>
      <c r="UOC30" s="246"/>
      <c r="UOD30" s="246"/>
      <c r="UOE30" s="245"/>
      <c r="UOF30" s="246"/>
      <c r="UOG30" s="246"/>
      <c r="UOH30" s="246"/>
      <c r="UOI30" s="246"/>
      <c r="UOJ30" s="245"/>
      <c r="UOK30" s="246"/>
      <c r="UOL30" s="246"/>
      <c r="UOM30" s="246"/>
      <c r="UON30" s="246"/>
      <c r="UOO30" s="245"/>
      <c r="UOP30" s="246"/>
      <c r="UOQ30" s="246"/>
      <c r="UOR30" s="246"/>
      <c r="UOS30" s="246"/>
      <c r="UOT30" s="245"/>
      <c r="UOU30" s="246"/>
      <c r="UOV30" s="246"/>
      <c r="UOW30" s="246"/>
      <c r="UOX30" s="246"/>
      <c r="UOY30" s="245"/>
      <c r="UOZ30" s="246"/>
      <c r="UPA30" s="246"/>
      <c r="UPB30" s="246"/>
      <c r="UPC30" s="246"/>
      <c r="UPD30" s="245"/>
      <c r="UPE30" s="246"/>
      <c r="UPF30" s="246"/>
      <c r="UPG30" s="246"/>
      <c r="UPH30" s="246"/>
      <c r="UPI30" s="245"/>
      <c r="UPJ30" s="246"/>
      <c r="UPK30" s="246"/>
      <c r="UPL30" s="246"/>
      <c r="UPM30" s="246"/>
      <c r="UPN30" s="245"/>
      <c r="UPO30" s="246"/>
      <c r="UPP30" s="246"/>
      <c r="UPQ30" s="246"/>
      <c r="UPR30" s="246"/>
      <c r="UPS30" s="245"/>
      <c r="UPT30" s="246"/>
      <c r="UPU30" s="246"/>
      <c r="UPV30" s="246"/>
      <c r="UPW30" s="246"/>
      <c r="UPX30" s="245"/>
      <c r="UPY30" s="246"/>
      <c r="UPZ30" s="246"/>
      <c r="UQA30" s="246"/>
      <c r="UQB30" s="246"/>
      <c r="UQC30" s="245"/>
      <c r="UQD30" s="246"/>
      <c r="UQE30" s="246"/>
      <c r="UQF30" s="246"/>
      <c r="UQG30" s="246"/>
      <c r="UQH30" s="245"/>
      <c r="UQI30" s="246"/>
      <c r="UQJ30" s="246"/>
      <c r="UQK30" s="246"/>
      <c r="UQL30" s="246"/>
      <c r="UQM30" s="245"/>
      <c r="UQN30" s="246"/>
      <c r="UQO30" s="246"/>
      <c r="UQP30" s="246"/>
      <c r="UQQ30" s="246"/>
      <c r="UQR30" s="245"/>
      <c r="UQS30" s="246"/>
      <c r="UQT30" s="246"/>
      <c r="UQU30" s="246"/>
      <c r="UQV30" s="246"/>
      <c r="UQW30" s="245"/>
      <c r="UQX30" s="246"/>
      <c r="UQY30" s="246"/>
      <c r="UQZ30" s="246"/>
      <c r="URA30" s="246"/>
      <c r="URB30" s="245"/>
      <c r="URC30" s="246"/>
      <c r="URD30" s="246"/>
      <c r="URE30" s="246"/>
      <c r="URF30" s="246"/>
      <c r="URG30" s="245"/>
      <c r="URH30" s="246"/>
      <c r="URI30" s="246"/>
      <c r="URJ30" s="246"/>
      <c r="URK30" s="246"/>
      <c r="URL30" s="245"/>
      <c r="URM30" s="246"/>
      <c r="URN30" s="246"/>
      <c r="URO30" s="246"/>
      <c r="URP30" s="246"/>
      <c r="URQ30" s="245"/>
      <c r="URR30" s="246"/>
      <c r="URS30" s="246"/>
      <c r="URT30" s="246"/>
      <c r="URU30" s="246"/>
      <c r="URV30" s="245"/>
      <c r="URW30" s="246"/>
      <c r="URX30" s="246"/>
      <c r="URY30" s="246"/>
      <c r="URZ30" s="246"/>
      <c r="USA30" s="245"/>
      <c r="USB30" s="246"/>
      <c r="USC30" s="246"/>
      <c r="USD30" s="246"/>
      <c r="USE30" s="246"/>
      <c r="USF30" s="245"/>
      <c r="USG30" s="246"/>
      <c r="USH30" s="246"/>
      <c r="USI30" s="246"/>
      <c r="USJ30" s="246"/>
      <c r="USK30" s="245"/>
      <c r="USL30" s="246"/>
      <c r="USM30" s="246"/>
      <c r="USN30" s="246"/>
      <c r="USO30" s="246"/>
      <c r="USP30" s="245"/>
      <c r="USQ30" s="246"/>
      <c r="USR30" s="246"/>
      <c r="USS30" s="246"/>
      <c r="UST30" s="246"/>
      <c r="USU30" s="245"/>
      <c r="USV30" s="246"/>
      <c r="USW30" s="246"/>
      <c r="USX30" s="246"/>
      <c r="USY30" s="246"/>
      <c r="USZ30" s="245"/>
      <c r="UTA30" s="246"/>
      <c r="UTB30" s="246"/>
      <c r="UTC30" s="246"/>
      <c r="UTD30" s="246"/>
      <c r="UTE30" s="245"/>
      <c r="UTF30" s="246"/>
      <c r="UTG30" s="246"/>
      <c r="UTH30" s="246"/>
      <c r="UTI30" s="246"/>
      <c r="UTJ30" s="245"/>
      <c r="UTK30" s="246"/>
      <c r="UTL30" s="246"/>
      <c r="UTM30" s="246"/>
      <c r="UTN30" s="246"/>
      <c r="UTO30" s="245"/>
      <c r="UTP30" s="246"/>
      <c r="UTQ30" s="246"/>
      <c r="UTR30" s="246"/>
      <c r="UTS30" s="246"/>
      <c r="UTT30" s="245"/>
      <c r="UTU30" s="246"/>
      <c r="UTV30" s="246"/>
      <c r="UTW30" s="246"/>
      <c r="UTX30" s="246"/>
      <c r="UTY30" s="245"/>
      <c r="UTZ30" s="246"/>
      <c r="UUA30" s="246"/>
      <c r="UUB30" s="246"/>
      <c r="UUC30" s="246"/>
      <c r="UUD30" s="245"/>
      <c r="UUE30" s="246"/>
      <c r="UUF30" s="246"/>
      <c r="UUG30" s="246"/>
      <c r="UUH30" s="246"/>
      <c r="UUI30" s="245"/>
      <c r="UUJ30" s="246"/>
      <c r="UUK30" s="246"/>
      <c r="UUL30" s="246"/>
      <c r="UUM30" s="246"/>
      <c r="UUN30" s="245"/>
      <c r="UUO30" s="246"/>
      <c r="UUP30" s="246"/>
      <c r="UUQ30" s="246"/>
      <c r="UUR30" s="246"/>
      <c r="UUS30" s="245"/>
      <c r="UUT30" s="246"/>
      <c r="UUU30" s="246"/>
      <c r="UUV30" s="246"/>
      <c r="UUW30" s="246"/>
      <c r="UUX30" s="245"/>
      <c r="UUY30" s="246"/>
      <c r="UUZ30" s="246"/>
      <c r="UVA30" s="246"/>
      <c r="UVB30" s="246"/>
      <c r="UVC30" s="245"/>
      <c r="UVD30" s="246"/>
      <c r="UVE30" s="246"/>
      <c r="UVF30" s="246"/>
      <c r="UVG30" s="246"/>
      <c r="UVH30" s="245"/>
      <c r="UVI30" s="246"/>
      <c r="UVJ30" s="246"/>
      <c r="UVK30" s="246"/>
      <c r="UVL30" s="246"/>
      <c r="UVM30" s="245"/>
      <c r="UVN30" s="246"/>
      <c r="UVO30" s="246"/>
      <c r="UVP30" s="246"/>
      <c r="UVQ30" s="246"/>
      <c r="UVR30" s="245"/>
      <c r="UVS30" s="246"/>
      <c r="UVT30" s="246"/>
      <c r="UVU30" s="246"/>
      <c r="UVV30" s="246"/>
      <c r="UVW30" s="245"/>
      <c r="UVX30" s="246"/>
      <c r="UVY30" s="246"/>
      <c r="UVZ30" s="246"/>
      <c r="UWA30" s="246"/>
      <c r="UWB30" s="245"/>
      <c r="UWC30" s="246"/>
      <c r="UWD30" s="246"/>
      <c r="UWE30" s="246"/>
      <c r="UWF30" s="246"/>
      <c r="UWG30" s="245"/>
      <c r="UWH30" s="246"/>
      <c r="UWI30" s="246"/>
      <c r="UWJ30" s="246"/>
      <c r="UWK30" s="246"/>
      <c r="UWL30" s="245"/>
      <c r="UWM30" s="246"/>
      <c r="UWN30" s="246"/>
      <c r="UWO30" s="246"/>
      <c r="UWP30" s="246"/>
      <c r="UWQ30" s="245"/>
      <c r="UWR30" s="246"/>
      <c r="UWS30" s="246"/>
      <c r="UWT30" s="246"/>
      <c r="UWU30" s="246"/>
      <c r="UWV30" s="245"/>
      <c r="UWW30" s="246"/>
      <c r="UWX30" s="246"/>
      <c r="UWY30" s="246"/>
      <c r="UWZ30" s="246"/>
      <c r="UXA30" s="245"/>
      <c r="UXB30" s="246"/>
      <c r="UXC30" s="246"/>
      <c r="UXD30" s="246"/>
      <c r="UXE30" s="246"/>
      <c r="UXF30" s="245"/>
      <c r="UXG30" s="246"/>
      <c r="UXH30" s="246"/>
      <c r="UXI30" s="246"/>
      <c r="UXJ30" s="246"/>
      <c r="UXK30" s="245"/>
      <c r="UXL30" s="246"/>
      <c r="UXM30" s="246"/>
      <c r="UXN30" s="246"/>
      <c r="UXO30" s="246"/>
      <c r="UXP30" s="245"/>
      <c r="UXQ30" s="246"/>
      <c r="UXR30" s="246"/>
      <c r="UXS30" s="246"/>
      <c r="UXT30" s="246"/>
      <c r="UXU30" s="245"/>
      <c r="UXV30" s="246"/>
      <c r="UXW30" s="246"/>
      <c r="UXX30" s="246"/>
      <c r="UXY30" s="246"/>
      <c r="UXZ30" s="245"/>
      <c r="UYA30" s="246"/>
      <c r="UYB30" s="246"/>
      <c r="UYC30" s="246"/>
      <c r="UYD30" s="246"/>
      <c r="UYE30" s="245"/>
      <c r="UYF30" s="246"/>
      <c r="UYG30" s="246"/>
      <c r="UYH30" s="246"/>
      <c r="UYI30" s="246"/>
      <c r="UYJ30" s="245"/>
      <c r="UYK30" s="246"/>
      <c r="UYL30" s="246"/>
      <c r="UYM30" s="246"/>
      <c r="UYN30" s="246"/>
      <c r="UYO30" s="245"/>
      <c r="UYP30" s="246"/>
      <c r="UYQ30" s="246"/>
      <c r="UYR30" s="246"/>
      <c r="UYS30" s="246"/>
      <c r="UYT30" s="245"/>
      <c r="UYU30" s="246"/>
      <c r="UYV30" s="246"/>
      <c r="UYW30" s="246"/>
      <c r="UYX30" s="246"/>
      <c r="UYY30" s="245"/>
      <c r="UYZ30" s="246"/>
      <c r="UZA30" s="246"/>
      <c r="UZB30" s="246"/>
      <c r="UZC30" s="246"/>
      <c r="UZD30" s="245"/>
      <c r="UZE30" s="246"/>
      <c r="UZF30" s="246"/>
      <c r="UZG30" s="246"/>
      <c r="UZH30" s="246"/>
      <c r="UZI30" s="245"/>
      <c r="UZJ30" s="246"/>
      <c r="UZK30" s="246"/>
      <c r="UZL30" s="246"/>
      <c r="UZM30" s="246"/>
      <c r="UZN30" s="245"/>
      <c r="UZO30" s="246"/>
      <c r="UZP30" s="246"/>
      <c r="UZQ30" s="246"/>
      <c r="UZR30" s="246"/>
      <c r="UZS30" s="245"/>
      <c r="UZT30" s="246"/>
      <c r="UZU30" s="246"/>
      <c r="UZV30" s="246"/>
      <c r="UZW30" s="246"/>
      <c r="UZX30" s="245"/>
      <c r="UZY30" s="246"/>
      <c r="UZZ30" s="246"/>
      <c r="VAA30" s="246"/>
      <c r="VAB30" s="246"/>
      <c r="VAC30" s="245"/>
      <c r="VAD30" s="246"/>
      <c r="VAE30" s="246"/>
      <c r="VAF30" s="246"/>
      <c r="VAG30" s="246"/>
      <c r="VAH30" s="245"/>
      <c r="VAI30" s="246"/>
      <c r="VAJ30" s="246"/>
      <c r="VAK30" s="246"/>
      <c r="VAL30" s="246"/>
      <c r="VAM30" s="245"/>
      <c r="VAN30" s="246"/>
      <c r="VAO30" s="246"/>
      <c r="VAP30" s="246"/>
      <c r="VAQ30" s="246"/>
      <c r="VAR30" s="245"/>
      <c r="VAS30" s="246"/>
      <c r="VAT30" s="246"/>
      <c r="VAU30" s="246"/>
      <c r="VAV30" s="246"/>
      <c r="VAW30" s="245"/>
      <c r="VAX30" s="246"/>
      <c r="VAY30" s="246"/>
      <c r="VAZ30" s="246"/>
      <c r="VBA30" s="246"/>
      <c r="VBB30" s="245"/>
      <c r="VBC30" s="246"/>
      <c r="VBD30" s="246"/>
      <c r="VBE30" s="246"/>
      <c r="VBF30" s="246"/>
      <c r="VBG30" s="245"/>
      <c r="VBH30" s="246"/>
      <c r="VBI30" s="246"/>
      <c r="VBJ30" s="246"/>
      <c r="VBK30" s="246"/>
      <c r="VBL30" s="245"/>
      <c r="VBM30" s="246"/>
      <c r="VBN30" s="246"/>
      <c r="VBO30" s="246"/>
      <c r="VBP30" s="246"/>
      <c r="VBQ30" s="245"/>
      <c r="VBR30" s="246"/>
      <c r="VBS30" s="246"/>
      <c r="VBT30" s="246"/>
      <c r="VBU30" s="246"/>
      <c r="VBV30" s="245"/>
      <c r="VBW30" s="246"/>
      <c r="VBX30" s="246"/>
      <c r="VBY30" s="246"/>
      <c r="VBZ30" s="246"/>
      <c r="VCA30" s="245"/>
      <c r="VCB30" s="246"/>
      <c r="VCC30" s="246"/>
      <c r="VCD30" s="246"/>
      <c r="VCE30" s="246"/>
      <c r="VCF30" s="245"/>
      <c r="VCG30" s="246"/>
      <c r="VCH30" s="246"/>
      <c r="VCI30" s="246"/>
      <c r="VCJ30" s="246"/>
      <c r="VCK30" s="245"/>
      <c r="VCL30" s="246"/>
      <c r="VCM30" s="246"/>
      <c r="VCN30" s="246"/>
      <c r="VCO30" s="246"/>
      <c r="VCP30" s="245"/>
      <c r="VCQ30" s="246"/>
      <c r="VCR30" s="246"/>
      <c r="VCS30" s="246"/>
      <c r="VCT30" s="246"/>
      <c r="VCU30" s="245"/>
      <c r="VCV30" s="246"/>
      <c r="VCW30" s="246"/>
      <c r="VCX30" s="246"/>
      <c r="VCY30" s="246"/>
      <c r="VCZ30" s="245"/>
      <c r="VDA30" s="246"/>
      <c r="VDB30" s="246"/>
      <c r="VDC30" s="246"/>
      <c r="VDD30" s="246"/>
      <c r="VDE30" s="245"/>
      <c r="VDF30" s="246"/>
      <c r="VDG30" s="246"/>
      <c r="VDH30" s="246"/>
      <c r="VDI30" s="246"/>
      <c r="VDJ30" s="245"/>
      <c r="VDK30" s="246"/>
      <c r="VDL30" s="246"/>
      <c r="VDM30" s="246"/>
      <c r="VDN30" s="246"/>
      <c r="VDO30" s="245"/>
      <c r="VDP30" s="246"/>
      <c r="VDQ30" s="246"/>
      <c r="VDR30" s="246"/>
      <c r="VDS30" s="246"/>
      <c r="VDT30" s="245"/>
      <c r="VDU30" s="246"/>
      <c r="VDV30" s="246"/>
      <c r="VDW30" s="246"/>
      <c r="VDX30" s="246"/>
      <c r="VDY30" s="245"/>
      <c r="VDZ30" s="246"/>
      <c r="VEA30" s="246"/>
      <c r="VEB30" s="246"/>
      <c r="VEC30" s="246"/>
      <c r="VED30" s="245"/>
      <c r="VEE30" s="246"/>
      <c r="VEF30" s="246"/>
      <c r="VEG30" s="246"/>
      <c r="VEH30" s="246"/>
      <c r="VEI30" s="245"/>
      <c r="VEJ30" s="246"/>
      <c r="VEK30" s="246"/>
      <c r="VEL30" s="246"/>
      <c r="VEM30" s="246"/>
      <c r="VEN30" s="245"/>
      <c r="VEO30" s="246"/>
      <c r="VEP30" s="246"/>
      <c r="VEQ30" s="246"/>
      <c r="VER30" s="246"/>
      <c r="VES30" s="245"/>
      <c r="VET30" s="246"/>
      <c r="VEU30" s="246"/>
      <c r="VEV30" s="246"/>
      <c r="VEW30" s="246"/>
      <c r="VEX30" s="245"/>
      <c r="VEY30" s="246"/>
      <c r="VEZ30" s="246"/>
      <c r="VFA30" s="246"/>
      <c r="VFB30" s="246"/>
      <c r="VFC30" s="245"/>
      <c r="VFD30" s="246"/>
      <c r="VFE30" s="246"/>
      <c r="VFF30" s="246"/>
      <c r="VFG30" s="246"/>
      <c r="VFH30" s="245"/>
      <c r="VFI30" s="246"/>
      <c r="VFJ30" s="246"/>
      <c r="VFK30" s="246"/>
      <c r="VFL30" s="246"/>
      <c r="VFM30" s="245"/>
      <c r="VFN30" s="246"/>
      <c r="VFO30" s="246"/>
      <c r="VFP30" s="246"/>
      <c r="VFQ30" s="246"/>
      <c r="VFR30" s="245"/>
      <c r="VFS30" s="246"/>
      <c r="VFT30" s="246"/>
      <c r="VFU30" s="246"/>
      <c r="VFV30" s="246"/>
      <c r="VFW30" s="245"/>
      <c r="VFX30" s="246"/>
      <c r="VFY30" s="246"/>
      <c r="VFZ30" s="246"/>
      <c r="VGA30" s="246"/>
      <c r="VGB30" s="245"/>
      <c r="VGC30" s="246"/>
      <c r="VGD30" s="246"/>
      <c r="VGE30" s="246"/>
      <c r="VGF30" s="246"/>
      <c r="VGG30" s="245"/>
      <c r="VGH30" s="246"/>
      <c r="VGI30" s="246"/>
      <c r="VGJ30" s="246"/>
      <c r="VGK30" s="246"/>
      <c r="VGL30" s="245"/>
      <c r="VGM30" s="246"/>
      <c r="VGN30" s="246"/>
      <c r="VGO30" s="246"/>
      <c r="VGP30" s="246"/>
      <c r="VGQ30" s="245"/>
      <c r="VGR30" s="246"/>
      <c r="VGS30" s="246"/>
      <c r="VGT30" s="246"/>
      <c r="VGU30" s="246"/>
      <c r="VGV30" s="245"/>
      <c r="VGW30" s="246"/>
      <c r="VGX30" s="246"/>
      <c r="VGY30" s="246"/>
      <c r="VGZ30" s="246"/>
      <c r="VHA30" s="245"/>
      <c r="VHB30" s="246"/>
      <c r="VHC30" s="246"/>
      <c r="VHD30" s="246"/>
      <c r="VHE30" s="246"/>
      <c r="VHF30" s="245"/>
      <c r="VHG30" s="246"/>
      <c r="VHH30" s="246"/>
      <c r="VHI30" s="246"/>
      <c r="VHJ30" s="246"/>
      <c r="VHK30" s="245"/>
      <c r="VHL30" s="246"/>
      <c r="VHM30" s="246"/>
      <c r="VHN30" s="246"/>
      <c r="VHO30" s="246"/>
      <c r="VHP30" s="245"/>
      <c r="VHQ30" s="246"/>
      <c r="VHR30" s="246"/>
      <c r="VHS30" s="246"/>
      <c r="VHT30" s="246"/>
      <c r="VHU30" s="245"/>
      <c r="VHV30" s="246"/>
      <c r="VHW30" s="246"/>
      <c r="VHX30" s="246"/>
      <c r="VHY30" s="246"/>
      <c r="VHZ30" s="245"/>
      <c r="VIA30" s="246"/>
      <c r="VIB30" s="246"/>
      <c r="VIC30" s="246"/>
      <c r="VID30" s="246"/>
      <c r="VIE30" s="245"/>
      <c r="VIF30" s="246"/>
      <c r="VIG30" s="246"/>
      <c r="VIH30" s="246"/>
      <c r="VII30" s="246"/>
      <c r="VIJ30" s="245"/>
      <c r="VIK30" s="246"/>
      <c r="VIL30" s="246"/>
      <c r="VIM30" s="246"/>
      <c r="VIN30" s="246"/>
      <c r="VIO30" s="245"/>
      <c r="VIP30" s="246"/>
      <c r="VIQ30" s="246"/>
      <c r="VIR30" s="246"/>
      <c r="VIS30" s="246"/>
      <c r="VIT30" s="245"/>
      <c r="VIU30" s="246"/>
      <c r="VIV30" s="246"/>
      <c r="VIW30" s="246"/>
      <c r="VIX30" s="246"/>
      <c r="VIY30" s="245"/>
      <c r="VIZ30" s="246"/>
      <c r="VJA30" s="246"/>
      <c r="VJB30" s="246"/>
      <c r="VJC30" s="246"/>
      <c r="VJD30" s="245"/>
      <c r="VJE30" s="246"/>
      <c r="VJF30" s="246"/>
      <c r="VJG30" s="246"/>
      <c r="VJH30" s="246"/>
      <c r="VJI30" s="245"/>
      <c r="VJJ30" s="246"/>
      <c r="VJK30" s="246"/>
      <c r="VJL30" s="246"/>
      <c r="VJM30" s="246"/>
      <c r="VJN30" s="245"/>
      <c r="VJO30" s="246"/>
      <c r="VJP30" s="246"/>
      <c r="VJQ30" s="246"/>
      <c r="VJR30" s="246"/>
      <c r="VJS30" s="245"/>
      <c r="VJT30" s="246"/>
      <c r="VJU30" s="246"/>
      <c r="VJV30" s="246"/>
      <c r="VJW30" s="246"/>
      <c r="VJX30" s="245"/>
      <c r="VJY30" s="246"/>
      <c r="VJZ30" s="246"/>
      <c r="VKA30" s="246"/>
      <c r="VKB30" s="246"/>
      <c r="VKC30" s="245"/>
      <c r="VKD30" s="246"/>
      <c r="VKE30" s="246"/>
      <c r="VKF30" s="246"/>
      <c r="VKG30" s="246"/>
      <c r="VKH30" s="245"/>
      <c r="VKI30" s="246"/>
      <c r="VKJ30" s="246"/>
      <c r="VKK30" s="246"/>
      <c r="VKL30" s="246"/>
      <c r="VKM30" s="245"/>
      <c r="VKN30" s="246"/>
      <c r="VKO30" s="246"/>
      <c r="VKP30" s="246"/>
      <c r="VKQ30" s="246"/>
      <c r="VKR30" s="245"/>
      <c r="VKS30" s="246"/>
      <c r="VKT30" s="246"/>
      <c r="VKU30" s="246"/>
      <c r="VKV30" s="246"/>
      <c r="VKW30" s="245"/>
      <c r="VKX30" s="246"/>
      <c r="VKY30" s="246"/>
      <c r="VKZ30" s="246"/>
      <c r="VLA30" s="246"/>
      <c r="VLB30" s="245"/>
      <c r="VLC30" s="246"/>
      <c r="VLD30" s="246"/>
      <c r="VLE30" s="246"/>
      <c r="VLF30" s="246"/>
      <c r="VLG30" s="245"/>
      <c r="VLH30" s="246"/>
      <c r="VLI30" s="246"/>
      <c r="VLJ30" s="246"/>
      <c r="VLK30" s="246"/>
      <c r="VLL30" s="245"/>
      <c r="VLM30" s="246"/>
      <c r="VLN30" s="246"/>
      <c r="VLO30" s="246"/>
      <c r="VLP30" s="246"/>
      <c r="VLQ30" s="245"/>
      <c r="VLR30" s="246"/>
      <c r="VLS30" s="246"/>
      <c r="VLT30" s="246"/>
      <c r="VLU30" s="246"/>
      <c r="VLV30" s="245"/>
      <c r="VLW30" s="246"/>
      <c r="VLX30" s="246"/>
      <c r="VLY30" s="246"/>
      <c r="VLZ30" s="246"/>
      <c r="VMA30" s="245"/>
      <c r="VMB30" s="246"/>
      <c r="VMC30" s="246"/>
      <c r="VMD30" s="246"/>
      <c r="VME30" s="246"/>
      <c r="VMF30" s="245"/>
      <c r="VMG30" s="246"/>
      <c r="VMH30" s="246"/>
      <c r="VMI30" s="246"/>
      <c r="VMJ30" s="246"/>
      <c r="VMK30" s="245"/>
      <c r="VML30" s="246"/>
      <c r="VMM30" s="246"/>
      <c r="VMN30" s="246"/>
      <c r="VMO30" s="246"/>
      <c r="VMP30" s="245"/>
      <c r="VMQ30" s="246"/>
      <c r="VMR30" s="246"/>
      <c r="VMS30" s="246"/>
      <c r="VMT30" s="246"/>
      <c r="VMU30" s="245"/>
      <c r="VMV30" s="246"/>
      <c r="VMW30" s="246"/>
      <c r="VMX30" s="246"/>
      <c r="VMY30" s="246"/>
      <c r="VMZ30" s="245"/>
      <c r="VNA30" s="246"/>
      <c r="VNB30" s="246"/>
      <c r="VNC30" s="246"/>
      <c r="VND30" s="246"/>
      <c r="VNE30" s="245"/>
      <c r="VNF30" s="246"/>
      <c r="VNG30" s="246"/>
      <c r="VNH30" s="246"/>
      <c r="VNI30" s="246"/>
      <c r="VNJ30" s="245"/>
      <c r="VNK30" s="246"/>
      <c r="VNL30" s="246"/>
      <c r="VNM30" s="246"/>
      <c r="VNN30" s="246"/>
      <c r="VNO30" s="245"/>
      <c r="VNP30" s="246"/>
      <c r="VNQ30" s="246"/>
      <c r="VNR30" s="246"/>
      <c r="VNS30" s="246"/>
      <c r="VNT30" s="245"/>
      <c r="VNU30" s="246"/>
      <c r="VNV30" s="246"/>
      <c r="VNW30" s="246"/>
      <c r="VNX30" s="246"/>
      <c r="VNY30" s="245"/>
      <c r="VNZ30" s="246"/>
      <c r="VOA30" s="246"/>
      <c r="VOB30" s="246"/>
      <c r="VOC30" s="246"/>
      <c r="VOD30" s="245"/>
      <c r="VOE30" s="246"/>
      <c r="VOF30" s="246"/>
      <c r="VOG30" s="246"/>
      <c r="VOH30" s="246"/>
      <c r="VOI30" s="245"/>
      <c r="VOJ30" s="246"/>
      <c r="VOK30" s="246"/>
      <c r="VOL30" s="246"/>
      <c r="VOM30" s="246"/>
      <c r="VON30" s="245"/>
      <c r="VOO30" s="246"/>
      <c r="VOP30" s="246"/>
      <c r="VOQ30" s="246"/>
      <c r="VOR30" s="246"/>
      <c r="VOS30" s="245"/>
      <c r="VOT30" s="246"/>
      <c r="VOU30" s="246"/>
      <c r="VOV30" s="246"/>
      <c r="VOW30" s="246"/>
      <c r="VOX30" s="245"/>
      <c r="VOY30" s="246"/>
      <c r="VOZ30" s="246"/>
      <c r="VPA30" s="246"/>
      <c r="VPB30" s="246"/>
      <c r="VPC30" s="245"/>
      <c r="VPD30" s="246"/>
      <c r="VPE30" s="246"/>
      <c r="VPF30" s="246"/>
      <c r="VPG30" s="246"/>
      <c r="VPH30" s="245"/>
      <c r="VPI30" s="246"/>
      <c r="VPJ30" s="246"/>
      <c r="VPK30" s="246"/>
      <c r="VPL30" s="246"/>
      <c r="VPM30" s="245"/>
      <c r="VPN30" s="246"/>
      <c r="VPO30" s="246"/>
      <c r="VPP30" s="246"/>
      <c r="VPQ30" s="246"/>
      <c r="VPR30" s="245"/>
      <c r="VPS30" s="246"/>
      <c r="VPT30" s="246"/>
      <c r="VPU30" s="246"/>
      <c r="VPV30" s="246"/>
      <c r="VPW30" s="245"/>
      <c r="VPX30" s="246"/>
      <c r="VPY30" s="246"/>
      <c r="VPZ30" s="246"/>
      <c r="VQA30" s="246"/>
      <c r="VQB30" s="245"/>
      <c r="VQC30" s="246"/>
      <c r="VQD30" s="246"/>
      <c r="VQE30" s="246"/>
      <c r="VQF30" s="246"/>
      <c r="VQG30" s="245"/>
      <c r="VQH30" s="246"/>
      <c r="VQI30" s="246"/>
      <c r="VQJ30" s="246"/>
      <c r="VQK30" s="246"/>
      <c r="VQL30" s="245"/>
      <c r="VQM30" s="246"/>
      <c r="VQN30" s="246"/>
      <c r="VQO30" s="246"/>
      <c r="VQP30" s="246"/>
      <c r="VQQ30" s="245"/>
      <c r="VQR30" s="246"/>
      <c r="VQS30" s="246"/>
      <c r="VQT30" s="246"/>
      <c r="VQU30" s="246"/>
      <c r="VQV30" s="245"/>
      <c r="VQW30" s="246"/>
      <c r="VQX30" s="246"/>
      <c r="VQY30" s="246"/>
      <c r="VQZ30" s="246"/>
      <c r="VRA30" s="245"/>
      <c r="VRB30" s="246"/>
      <c r="VRC30" s="246"/>
      <c r="VRD30" s="246"/>
      <c r="VRE30" s="246"/>
      <c r="VRF30" s="245"/>
      <c r="VRG30" s="246"/>
      <c r="VRH30" s="246"/>
      <c r="VRI30" s="246"/>
      <c r="VRJ30" s="246"/>
      <c r="VRK30" s="245"/>
      <c r="VRL30" s="246"/>
      <c r="VRM30" s="246"/>
      <c r="VRN30" s="246"/>
      <c r="VRO30" s="246"/>
      <c r="VRP30" s="245"/>
      <c r="VRQ30" s="246"/>
      <c r="VRR30" s="246"/>
      <c r="VRS30" s="246"/>
      <c r="VRT30" s="246"/>
      <c r="VRU30" s="245"/>
      <c r="VRV30" s="246"/>
      <c r="VRW30" s="246"/>
      <c r="VRX30" s="246"/>
      <c r="VRY30" s="246"/>
      <c r="VRZ30" s="245"/>
      <c r="VSA30" s="246"/>
      <c r="VSB30" s="246"/>
      <c r="VSC30" s="246"/>
      <c r="VSD30" s="246"/>
      <c r="VSE30" s="245"/>
      <c r="VSF30" s="246"/>
      <c r="VSG30" s="246"/>
      <c r="VSH30" s="246"/>
      <c r="VSI30" s="246"/>
      <c r="VSJ30" s="245"/>
      <c r="VSK30" s="246"/>
      <c r="VSL30" s="246"/>
      <c r="VSM30" s="246"/>
      <c r="VSN30" s="246"/>
      <c r="VSO30" s="245"/>
      <c r="VSP30" s="246"/>
      <c r="VSQ30" s="246"/>
      <c r="VSR30" s="246"/>
      <c r="VSS30" s="246"/>
      <c r="VST30" s="245"/>
      <c r="VSU30" s="246"/>
      <c r="VSV30" s="246"/>
      <c r="VSW30" s="246"/>
      <c r="VSX30" s="246"/>
      <c r="VSY30" s="245"/>
      <c r="VSZ30" s="246"/>
      <c r="VTA30" s="246"/>
      <c r="VTB30" s="246"/>
      <c r="VTC30" s="246"/>
      <c r="VTD30" s="245"/>
      <c r="VTE30" s="246"/>
      <c r="VTF30" s="246"/>
      <c r="VTG30" s="246"/>
      <c r="VTH30" s="246"/>
      <c r="VTI30" s="245"/>
      <c r="VTJ30" s="246"/>
      <c r="VTK30" s="246"/>
      <c r="VTL30" s="246"/>
      <c r="VTM30" s="246"/>
      <c r="VTN30" s="245"/>
      <c r="VTO30" s="246"/>
      <c r="VTP30" s="246"/>
      <c r="VTQ30" s="246"/>
      <c r="VTR30" s="246"/>
      <c r="VTS30" s="245"/>
      <c r="VTT30" s="246"/>
      <c r="VTU30" s="246"/>
      <c r="VTV30" s="246"/>
      <c r="VTW30" s="246"/>
      <c r="VTX30" s="245"/>
      <c r="VTY30" s="246"/>
      <c r="VTZ30" s="246"/>
      <c r="VUA30" s="246"/>
      <c r="VUB30" s="246"/>
      <c r="VUC30" s="245"/>
      <c r="VUD30" s="246"/>
      <c r="VUE30" s="246"/>
      <c r="VUF30" s="246"/>
      <c r="VUG30" s="246"/>
      <c r="VUH30" s="245"/>
      <c r="VUI30" s="246"/>
      <c r="VUJ30" s="246"/>
      <c r="VUK30" s="246"/>
      <c r="VUL30" s="246"/>
      <c r="VUM30" s="245"/>
      <c r="VUN30" s="246"/>
      <c r="VUO30" s="246"/>
      <c r="VUP30" s="246"/>
      <c r="VUQ30" s="246"/>
      <c r="VUR30" s="245"/>
      <c r="VUS30" s="246"/>
      <c r="VUT30" s="246"/>
      <c r="VUU30" s="246"/>
      <c r="VUV30" s="246"/>
      <c r="VUW30" s="245"/>
      <c r="VUX30" s="246"/>
      <c r="VUY30" s="246"/>
      <c r="VUZ30" s="246"/>
      <c r="VVA30" s="246"/>
      <c r="VVB30" s="245"/>
      <c r="VVC30" s="246"/>
      <c r="VVD30" s="246"/>
      <c r="VVE30" s="246"/>
      <c r="VVF30" s="246"/>
      <c r="VVG30" s="245"/>
      <c r="VVH30" s="246"/>
      <c r="VVI30" s="246"/>
      <c r="VVJ30" s="246"/>
      <c r="VVK30" s="246"/>
      <c r="VVL30" s="245"/>
      <c r="VVM30" s="246"/>
      <c r="VVN30" s="246"/>
      <c r="VVO30" s="246"/>
      <c r="VVP30" s="246"/>
      <c r="VVQ30" s="245"/>
      <c r="VVR30" s="246"/>
      <c r="VVS30" s="246"/>
      <c r="VVT30" s="246"/>
      <c r="VVU30" s="246"/>
      <c r="VVV30" s="245"/>
      <c r="VVW30" s="246"/>
      <c r="VVX30" s="246"/>
      <c r="VVY30" s="246"/>
      <c r="VVZ30" s="246"/>
      <c r="VWA30" s="245"/>
      <c r="VWB30" s="246"/>
      <c r="VWC30" s="246"/>
      <c r="VWD30" s="246"/>
      <c r="VWE30" s="246"/>
      <c r="VWF30" s="245"/>
      <c r="VWG30" s="246"/>
      <c r="VWH30" s="246"/>
      <c r="VWI30" s="246"/>
      <c r="VWJ30" s="246"/>
      <c r="VWK30" s="245"/>
      <c r="VWL30" s="246"/>
      <c r="VWM30" s="246"/>
      <c r="VWN30" s="246"/>
      <c r="VWO30" s="246"/>
      <c r="VWP30" s="245"/>
      <c r="VWQ30" s="246"/>
      <c r="VWR30" s="246"/>
      <c r="VWS30" s="246"/>
      <c r="VWT30" s="246"/>
      <c r="VWU30" s="245"/>
      <c r="VWV30" s="246"/>
      <c r="VWW30" s="246"/>
      <c r="VWX30" s="246"/>
      <c r="VWY30" s="246"/>
      <c r="VWZ30" s="245"/>
      <c r="VXA30" s="246"/>
      <c r="VXB30" s="246"/>
      <c r="VXC30" s="246"/>
      <c r="VXD30" s="246"/>
      <c r="VXE30" s="245"/>
      <c r="VXF30" s="246"/>
      <c r="VXG30" s="246"/>
      <c r="VXH30" s="246"/>
      <c r="VXI30" s="246"/>
      <c r="VXJ30" s="245"/>
      <c r="VXK30" s="246"/>
      <c r="VXL30" s="246"/>
      <c r="VXM30" s="246"/>
      <c r="VXN30" s="246"/>
      <c r="VXO30" s="245"/>
      <c r="VXP30" s="246"/>
      <c r="VXQ30" s="246"/>
      <c r="VXR30" s="246"/>
      <c r="VXS30" s="246"/>
      <c r="VXT30" s="245"/>
      <c r="VXU30" s="246"/>
      <c r="VXV30" s="246"/>
      <c r="VXW30" s="246"/>
      <c r="VXX30" s="246"/>
      <c r="VXY30" s="245"/>
      <c r="VXZ30" s="246"/>
      <c r="VYA30" s="246"/>
      <c r="VYB30" s="246"/>
      <c r="VYC30" s="246"/>
      <c r="VYD30" s="245"/>
      <c r="VYE30" s="246"/>
      <c r="VYF30" s="246"/>
      <c r="VYG30" s="246"/>
      <c r="VYH30" s="246"/>
      <c r="VYI30" s="245"/>
      <c r="VYJ30" s="246"/>
      <c r="VYK30" s="246"/>
      <c r="VYL30" s="246"/>
      <c r="VYM30" s="246"/>
      <c r="VYN30" s="245"/>
      <c r="VYO30" s="246"/>
      <c r="VYP30" s="246"/>
      <c r="VYQ30" s="246"/>
      <c r="VYR30" s="246"/>
      <c r="VYS30" s="245"/>
      <c r="VYT30" s="246"/>
      <c r="VYU30" s="246"/>
      <c r="VYV30" s="246"/>
      <c r="VYW30" s="246"/>
      <c r="VYX30" s="245"/>
      <c r="VYY30" s="246"/>
      <c r="VYZ30" s="246"/>
      <c r="VZA30" s="246"/>
      <c r="VZB30" s="246"/>
      <c r="VZC30" s="245"/>
      <c r="VZD30" s="246"/>
      <c r="VZE30" s="246"/>
      <c r="VZF30" s="246"/>
      <c r="VZG30" s="246"/>
      <c r="VZH30" s="245"/>
      <c r="VZI30" s="246"/>
      <c r="VZJ30" s="246"/>
      <c r="VZK30" s="246"/>
      <c r="VZL30" s="246"/>
      <c r="VZM30" s="245"/>
      <c r="VZN30" s="246"/>
      <c r="VZO30" s="246"/>
      <c r="VZP30" s="246"/>
      <c r="VZQ30" s="246"/>
      <c r="VZR30" s="245"/>
      <c r="VZS30" s="246"/>
      <c r="VZT30" s="246"/>
      <c r="VZU30" s="246"/>
      <c r="VZV30" s="246"/>
      <c r="VZW30" s="245"/>
      <c r="VZX30" s="246"/>
      <c r="VZY30" s="246"/>
      <c r="VZZ30" s="246"/>
      <c r="WAA30" s="246"/>
      <c r="WAB30" s="245"/>
      <c r="WAC30" s="246"/>
      <c r="WAD30" s="246"/>
      <c r="WAE30" s="246"/>
      <c r="WAF30" s="246"/>
      <c r="WAG30" s="245"/>
      <c r="WAH30" s="246"/>
      <c r="WAI30" s="246"/>
      <c r="WAJ30" s="246"/>
      <c r="WAK30" s="246"/>
      <c r="WAL30" s="245"/>
      <c r="WAM30" s="246"/>
      <c r="WAN30" s="246"/>
      <c r="WAO30" s="246"/>
      <c r="WAP30" s="246"/>
      <c r="WAQ30" s="245"/>
      <c r="WAR30" s="246"/>
      <c r="WAS30" s="246"/>
      <c r="WAT30" s="246"/>
      <c r="WAU30" s="246"/>
      <c r="WAV30" s="245"/>
      <c r="WAW30" s="246"/>
      <c r="WAX30" s="246"/>
      <c r="WAY30" s="246"/>
      <c r="WAZ30" s="246"/>
      <c r="WBA30" s="245"/>
      <c r="WBB30" s="246"/>
      <c r="WBC30" s="246"/>
      <c r="WBD30" s="246"/>
      <c r="WBE30" s="246"/>
      <c r="WBF30" s="245"/>
      <c r="WBG30" s="246"/>
      <c r="WBH30" s="246"/>
      <c r="WBI30" s="246"/>
      <c r="WBJ30" s="246"/>
      <c r="WBK30" s="245"/>
      <c r="WBL30" s="246"/>
      <c r="WBM30" s="246"/>
      <c r="WBN30" s="246"/>
      <c r="WBO30" s="246"/>
      <c r="WBP30" s="245"/>
      <c r="WBQ30" s="246"/>
      <c r="WBR30" s="246"/>
      <c r="WBS30" s="246"/>
      <c r="WBT30" s="246"/>
      <c r="WBU30" s="245"/>
      <c r="WBV30" s="246"/>
      <c r="WBW30" s="246"/>
      <c r="WBX30" s="246"/>
      <c r="WBY30" s="246"/>
      <c r="WBZ30" s="245"/>
      <c r="WCA30" s="246"/>
      <c r="WCB30" s="246"/>
      <c r="WCC30" s="246"/>
      <c r="WCD30" s="246"/>
      <c r="WCE30" s="245"/>
      <c r="WCF30" s="246"/>
      <c r="WCG30" s="246"/>
      <c r="WCH30" s="246"/>
      <c r="WCI30" s="246"/>
      <c r="WCJ30" s="245"/>
      <c r="WCK30" s="246"/>
      <c r="WCL30" s="246"/>
      <c r="WCM30" s="246"/>
      <c r="WCN30" s="246"/>
      <c r="WCO30" s="245"/>
      <c r="WCP30" s="246"/>
      <c r="WCQ30" s="246"/>
      <c r="WCR30" s="246"/>
      <c r="WCS30" s="246"/>
      <c r="WCT30" s="245"/>
      <c r="WCU30" s="246"/>
      <c r="WCV30" s="246"/>
      <c r="WCW30" s="246"/>
      <c r="WCX30" s="246"/>
      <c r="WCY30" s="245"/>
      <c r="WCZ30" s="246"/>
      <c r="WDA30" s="246"/>
      <c r="WDB30" s="246"/>
      <c r="WDC30" s="246"/>
      <c r="WDD30" s="245"/>
      <c r="WDE30" s="246"/>
      <c r="WDF30" s="246"/>
      <c r="WDG30" s="246"/>
      <c r="WDH30" s="246"/>
      <c r="WDI30" s="245"/>
      <c r="WDJ30" s="246"/>
      <c r="WDK30" s="246"/>
      <c r="WDL30" s="246"/>
      <c r="WDM30" s="246"/>
      <c r="WDN30" s="245"/>
      <c r="WDO30" s="246"/>
      <c r="WDP30" s="246"/>
      <c r="WDQ30" s="246"/>
      <c r="WDR30" s="246"/>
      <c r="WDS30" s="245"/>
      <c r="WDT30" s="246"/>
      <c r="WDU30" s="246"/>
      <c r="WDV30" s="246"/>
      <c r="WDW30" s="246"/>
      <c r="WDX30" s="245"/>
      <c r="WDY30" s="246"/>
      <c r="WDZ30" s="246"/>
      <c r="WEA30" s="246"/>
      <c r="WEB30" s="246"/>
      <c r="WEC30" s="245"/>
      <c r="WED30" s="246"/>
      <c r="WEE30" s="246"/>
      <c r="WEF30" s="246"/>
      <c r="WEG30" s="246"/>
      <c r="WEH30" s="245"/>
      <c r="WEI30" s="246"/>
      <c r="WEJ30" s="246"/>
      <c r="WEK30" s="246"/>
      <c r="WEL30" s="246"/>
      <c r="WEM30" s="245"/>
      <c r="WEN30" s="246"/>
      <c r="WEO30" s="246"/>
      <c r="WEP30" s="246"/>
      <c r="WEQ30" s="246"/>
      <c r="WER30" s="245"/>
      <c r="WES30" s="246"/>
      <c r="WET30" s="246"/>
      <c r="WEU30" s="246"/>
      <c r="WEV30" s="246"/>
      <c r="WEW30" s="245"/>
      <c r="WEX30" s="246"/>
      <c r="WEY30" s="246"/>
      <c r="WEZ30" s="246"/>
      <c r="WFA30" s="246"/>
      <c r="WFB30" s="245"/>
      <c r="WFC30" s="246"/>
      <c r="WFD30" s="246"/>
      <c r="WFE30" s="246"/>
      <c r="WFF30" s="246"/>
      <c r="WFG30" s="245"/>
      <c r="WFH30" s="246"/>
      <c r="WFI30" s="246"/>
      <c r="WFJ30" s="246"/>
      <c r="WFK30" s="246"/>
      <c r="WFL30" s="245"/>
      <c r="WFM30" s="246"/>
      <c r="WFN30" s="246"/>
      <c r="WFO30" s="246"/>
      <c r="WFP30" s="246"/>
      <c r="WFQ30" s="245"/>
      <c r="WFR30" s="246"/>
      <c r="WFS30" s="246"/>
      <c r="WFT30" s="246"/>
      <c r="WFU30" s="246"/>
      <c r="WFV30" s="245"/>
      <c r="WFW30" s="246"/>
      <c r="WFX30" s="246"/>
      <c r="WFY30" s="246"/>
      <c r="WFZ30" s="246"/>
      <c r="WGA30" s="245"/>
      <c r="WGB30" s="246"/>
      <c r="WGC30" s="246"/>
      <c r="WGD30" s="246"/>
      <c r="WGE30" s="246"/>
      <c r="WGF30" s="245"/>
      <c r="WGG30" s="246"/>
      <c r="WGH30" s="246"/>
      <c r="WGI30" s="246"/>
      <c r="WGJ30" s="246"/>
      <c r="WGK30" s="245"/>
      <c r="WGL30" s="246"/>
      <c r="WGM30" s="246"/>
      <c r="WGN30" s="246"/>
      <c r="WGO30" s="246"/>
      <c r="WGP30" s="245"/>
      <c r="WGQ30" s="246"/>
      <c r="WGR30" s="246"/>
      <c r="WGS30" s="246"/>
      <c r="WGT30" s="246"/>
      <c r="WGU30" s="245"/>
      <c r="WGV30" s="246"/>
      <c r="WGW30" s="246"/>
      <c r="WGX30" s="246"/>
      <c r="WGY30" s="246"/>
      <c r="WGZ30" s="245"/>
      <c r="WHA30" s="246"/>
      <c r="WHB30" s="246"/>
      <c r="WHC30" s="246"/>
      <c r="WHD30" s="246"/>
      <c r="WHE30" s="245"/>
      <c r="WHF30" s="246"/>
      <c r="WHG30" s="246"/>
      <c r="WHH30" s="246"/>
      <c r="WHI30" s="246"/>
      <c r="WHJ30" s="245"/>
      <c r="WHK30" s="246"/>
      <c r="WHL30" s="246"/>
      <c r="WHM30" s="246"/>
      <c r="WHN30" s="246"/>
      <c r="WHO30" s="245"/>
      <c r="WHP30" s="246"/>
      <c r="WHQ30" s="246"/>
      <c r="WHR30" s="246"/>
      <c r="WHS30" s="246"/>
      <c r="WHT30" s="245"/>
      <c r="WHU30" s="246"/>
      <c r="WHV30" s="246"/>
      <c r="WHW30" s="246"/>
      <c r="WHX30" s="246"/>
      <c r="WHY30" s="245"/>
      <c r="WHZ30" s="246"/>
      <c r="WIA30" s="246"/>
      <c r="WIB30" s="246"/>
      <c r="WIC30" s="246"/>
      <c r="WID30" s="245"/>
      <c r="WIE30" s="246"/>
      <c r="WIF30" s="246"/>
      <c r="WIG30" s="246"/>
      <c r="WIH30" s="246"/>
      <c r="WII30" s="245"/>
      <c r="WIJ30" s="246"/>
      <c r="WIK30" s="246"/>
      <c r="WIL30" s="246"/>
      <c r="WIM30" s="246"/>
      <c r="WIN30" s="245"/>
      <c r="WIO30" s="246"/>
      <c r="WIP30" s="246"/>
      <c r="WIQ30" s="246"/>
      <c r="WIR30" s="246"/>
      <c r="WIS30" s="245"/>
      <c r="WIT30" s="246"/>
      <c r="WIU30" s="246"/>
      <c r="WIV30" s="246"/>
      <c r="WIW30" s="246"/>
      <c r="WIX30" s="245"/>
      <c r="WIY30" s="246"/>
      <c r="WIZ30" s="246"/>
      <c r="WJA30" s="246"/>
      <c r="WJB30" s="246"/>
      <c r="WJC30" s="245"/>
      <c r="WJD30" s="246"/>
      <c r="WJE30" s="246"/>
      <c r="WJF30" s="246"/>
      <c r="WJG30" s="246"/>
      <c r="WJH30" s="245"/>
      <c r="WJI30" s="246"/>
      <c r="WJJ30" s="246"/>
      <c r="WJK30" s="246"/>
      <c r="WJL30" s="246"/>
      <c r="WJM30" s="245"/>
      <c r="WJN30" s="246"/>
      <c r="WJO30" s="246"/>
      <c r="WJP30" s="246"/>
      <c r="WJQ30" s="246"/>
      <c r="WJR30" s="245"/>
      <c r="WJS30" s="246"/>
      <c r="WJT30" s="246"/>
      <c r="WJU30" s="246"/>
      <c r="WJV30" s="246"/>
      <c r="WJW30" s="245"/>
      <c r="WJX30" s="246"/>
      <c r="WJY30" s="246"/>
      <c r="WJZ30" s="246"/>
      <c r="WKA30" s="246"/>
      <c r="WKB30" s="245"/>
      <c r="WKC30" s="246"/>
      <c r="WKD30" s="246"/>
      <c r="WKE30" s="246"/>
      <c r="WKF30" s="246"/>
      <c r="WKG30" s="245"/>
      <c r="WKH30" s="246"/>
      <c r="WKI30" s="246"/>
      <c r="WKJ30" s="246"/>
      <c r="WKK30" s="246"/>
      <c r="WKL30" s="245"/>
      <c r="WKM30" s="246"/>
      <c r="WKN30" s="246"/>
      <c r="WKO30" s="246"/>
      <c r="WKP30" s="246"/>
      <c r="WKQ30" s="245"/>
      <c r="WKR30" s="246"/>
      <c r="WKS30" s="246"/>
      <c r="WKT30" s="246"/>
      <c r="WKU30" s="246"/>
      <c r="WKV30" s="245"/>
      <c r="WKW30" s="246"/>
      <c r="WKX30" s="246"/>
      <c r="WKY30" s="246"/>
      <c r="WKZ30" s="246"/>
      <c r="WLA30" s="245"/>
      <c r="WLB30" s="246"/>
      <c r="WLC30" s="246"/>
      <c r="WLD30" s="246"/>
      <c r="WLE30" s="246"/>
      <c r="WLF30" s="245"/>
      <c r="WLG30" s="246"/>
      <c r="WLH30" s="246"/>
      <c r="WLI30" s="246"/>
      <c r="WLJ30" s="246"/>
      <c r="WLK30" s="245"/>
      <c r="WLL30" s="246"/>
      <c r="WLM30" s="246"/>
      <c r="WLN30" s="246"/>
      <c r="WLO30" s="246"/>
      <c r="WLP30" s="245"/>
      <c r="WLQ30" s="246"/>
      <c r="WLR30" s="246"/>
      <c r="WLS30" s="246"/>
      <c r="WLT30" s="246"/>
      <c r="WLU30" s="245"/>
      <c r="WLV30" s="246"/>
      <c r="WLW30" s="246"/>
      <c r="WLX30" s="246"/>
      <c r="WLY30" s="246"/>
      <c r="WLZ30" s="245"/>
      <c r="WMA30" s="246"/>
      <c r="WMB30" s="246"/>
      <c r="WMC30" s="246"/>
      <c r="WMD30" s="246"/>
      <c r="WME30" s="245"/>
      <c r="WMF30" s="246"/>
      <c r="WMG30" s="246"/>
      <c r="WMH30" s="246"/>
      <c r="WMI30" s="246"/>
      <c r="WMJ30" s="245"/>
      <c r="WMK30" s="246"/>
      <c r="WML30" s="246"/>
      <c r="WMM30" s="246"/>
      <c r="WMN30" s="246"/>
      <c r="WMO30" s="245"/>
      <c r="WMP30" s="246"/>
      <c r="WMQ30" s="246"/>
      <c r="WMR30" s="246"/>
      <c r="WMS30" s="246"/>
      <c r="WMT30" s="245"/>
      <c r="WMU30" s="246"/>
      <c r="WMV30" s="246"/>
      <c r="WMW30" s="246"/>
      <c r="WMX30" s="246"/>
      <c r="WMY30" s="245"/>
      <c r="WMZ30" s="246"/>
      <c r="WNA30" s="246"/>
      <c r="WNB30" s="246"/>
      <c r="WNC30" s="246"/>
      <c r="WND30" s="245"/>
      <c r="WNE30" s="246"/>
      <c r="WNF30" s="246"/>
      <c r="WNG30" s="246"/>
      <c r="WNH30" s="246"/>
      <c r="WNI30" s="245"/>
      <c r="WNJ30" s="246"/>
      <c r="WNK30" s="246"/>
      <c r="WNL30" s="246"/>
      <c r="WNM30" s="246"/>
      <c r="WNN30" s="245"/>
      <c r="WNO30" s="246"/>
      <c r="WNP30" s="246"/>
      <c r="WNQ30" s="246"/>
      <c r="WNR30" s="246"/>
      <c r="WNS30" s="245"/>
      <c r="WNT30" s="246"/>
      <c r="WNU30" s="246"/>
      <c r="WNV30" s="246"/>
      <c r="WNW30" s="246"/>
      <c r="WNX30" s="245"/>
      <c r="WNY30" s="246"/>
      <c r="WNZ30" s="246"/>
      <c r="WOA30" s="246"/>
      <c r="WOB30" s="246"/>
      <c r="WOC30" s="245"/>
      <c r="WOD30" s="246"/>
      <c r="WOE30" s="246"/>
      <c r="WOF30" s="246"/>
      <c r="WOG30" s="246"/>
      <c r="WOH30" s="245"/>
      <c r="WOI30" s="246"/>
      <c r="WOJ30" s="246"/>
      <c r="WOK30" s="246"/>
      <c r="WOL30" s="246"/>
      <c r="WOM30" s="245"/>
      <c r="WON30" s="246"/>
      <c r="WOO30" s="246"/>
      <c r="WOP30" s="246"/>
      <c r="WOQ30" s="246"/>
      <c r="WOR30" s="245"/>
      <c r="WOS30" s="246"/>
      <c r="WOT30" s="246"/>
      <c r="WOU30" s="246"/>
      <c r="WOV30" s="246"/>
      <c r="WOW30" s="245"/>
      <c r="WOX30" s="246"/>
      <c r="WOY30" s="246"/>
      <c r="WOZ30" s="246"/>
      <c r="WPA30" s="246"/>
      <c r="WPB30" s="245"/>
      <c r="WPC30" s="246"/>
      <c r="WPD30" s="246"/>
      <c r="WPE30" s="246"/>
      <c r="WPF30" s="246"/>
      <c r="WPG30" s="245"/>
      <c r="WPH30" s="246"/>
      <c r="WPI30" s="246"/>
      <c r="WPJ30" s="246"/>
      <c r="WPK30" s="246"/>
      <c r="WPL30" s="245"/>
      <c r="WPM30" s="246"/>
      <c r="WPN30" s="246"/>
      <c r="WPO30" s="246"/>
      <c r="WPP30" s="246"/>
      <c r="WPQ30" s="245"/>
      <c r="WPR30" s="246"/>
      <c r="WPS30" s="246"/>
      <c r="WPT30" s="246"/>
      <c r="WPU30" s="246"/>
      <c r="WPV30" s="245"/>
      <c r="WPW30" s="246"/>
      <c r="WPX30" s="246"/>
      <c r="WPY30" s="246"/>
      <c r="WPZ30" s="246"/>
      <c r="WQA30" s="245"/>
      <c r="WQB30" s="246"/>
      <c r="WQC30" s="246"/>
      <c r="WQD30" s="246"/>
      <c r="WQE30" s="246"/>
      <c r="WQF30" s="245"/>
      <c r="WQG30" s="246"/>
      <c r="WQH30" s="246"/>
      <c r="WQI30" s="246"/>
      <c r="WQJ30" s="246"/>
      <c r="WQK30" s="245"/>
      <c r="WQL30" s="246"/>
      <c r="WQM30" s="246"/>
      <c r="WQN30" s="246"/>
      <c r="WQO30" s="246"/>
      <c r="WQP30" s="245"/>
      <c r="WQQ30" s="246"/>
      <c r="WQR30" s="246"/>
      <c r="WQS30" s="246"/>
      <c r="WQT30" s="246"/>
      <c r="WQU30" s="245"/>
      <c r="WQV30" s="246"/>
      <c r="WQW30" s="246"/>
      <c r="WQX30" s="246"/>
      <c r="WQY30" s="246"/>
      <c r="WQZ30" s="245"/>
      <c r="WRA30" s="246"/>
      <c r="WRB30" s="246"/>
      <c r="WRC30" s="246"/>
      <c r="WRD30" s="246"/>
      <c r="WRE30" s="245"/>
      <c r="WRF30" s="246"/>
      <c r="WRG30" s="246"/>
      <c r="WRH30" s="246"/>
      <c r="WRI30" s="246"/>
      <c r="WRJ30" s="245"/>
      <c r="WRK30" s="246"/>
      <c r="WRL30" s="246"/>
      <c r="WRM30" s="246"/>
      <c r="WRN30" s="246"/>
      <c r="WRO30" s="245"/>
      <c r="WRP30" s="246"/>
      <c r="WRQ30" s="246"/>
      <c r="WRR30" s="246"/>
      <c r="WRS30" s="246"/>
      <c r="WRT30" s="245"/>
      <c r="WRU30" s="246"/>
      <c r="WRV30" s="246"/>
      <c r="WRW30" s="246"/>
      <c r="WRX30" s="246"/>
      <c r="WRY30" s="245"/>
      <c r="WRZ30" s="246"/>
      <c r="WSA30" s="246"/>
      <c r="WSB30" s="246"/>
      <c r="WSC30" s="246"/>
      <c r="WSD30" s="245"/>
      <c r="WSE30" s="246"/>
      <c r="WSF30" s="246"/>
      <c r="WSG30" s="246"/>
      <c r="WSH30" s="246"/>
      <c r="WSI30" s="245"/>
      <c r="WSJ30" s="246"/>
      <c r="WSK30" s="246"/>
      <c r="WSL30" s="246"/>
      <c r="WSM30" s="246"/>
      <c r="WSN30" s="245"/>
      <c r="WSO30" s="246"/>
      <c r="WSP30" s="246"/>
      <c r="WSQ30" s="246"/>
      <c r="WSR30" s="246"/>
      <c r="WSS30" s="245"/>
      <c r="WST30" s="246"/>
      <c r="WSU30" s="246"/>
      <c r="WSV30" s="246"/>
      <c r="WSW30" s="246"/>
      <c r="WSX30" s="245"/>
      <c r="WSY30" s="246"/>
      <c r="WSZ30" s="246"/>
      <c r="WTA30" s="246"/>
      <c r="WTB30" s="246"/>
      <c r="WTC30" s="245"/>
      <c r="WTD30" s="246"/>
      <c r="WTE30" s="246"/>
      <c r="WTF30" s="246"/>
      <c r="WTG30" s="246"/>
      <c r="WTH30" s="245"/>
      <c r="WTI30" s="246"/>
      <c r="WTJ30" s="246"/>
      <c r="WTK30" s="246"/>
      <c r="WTL30" s="246"/>
      <c r="WTM30" s="245"/>
      <c r="WTN30" s="246"/>
      <c r="WTO30" s="246"/>
      <c r="WTP30" s="246"/>
      <c r="WTQ30" s="246"/>
      <c r="WTR30" s="245"/>
      <c r="WTS30" s="246"/>
      <c r="WTT30" s="246"/>
      <c r="WTU30" s="246"/>
      <c r="WTV30" s="246"/>
      <c r="WTW30" s="245"/>
      <c r="WTX30" s="246"/>
      <c r="WTY30" s="246"/>
      <c r="WTZ30" s="246"/>
      <c r="WUA30" s="246"/>
      <c r="WUB30" s="245"/>
      <c r="WUC30" s="246"/>
      <c r="WUD30" s="246"/>
      <c r="WUE30" s="246"/>
      <c r="WUF30" s="246"/>
      <c r="WUG30" s="245"/>
      <c r="WUH30" s="246"/>
      <c r="WUI30" s="246"/>
      <c r="WUJ30" s="246"/>
      <c r="WUK30" s="246"/>
      <c r="WUL30" s="245"/>
      <c r="WUM30" s="246"/>
      <c r="WUN30" s="246"/>
      <c r="WUO30" s="246"/>
      <c r="WUP30" s="246"/>
      <c r="WUQ30" s="245"/>
      <c r="WUR30" s="246"/>
      <c r="WUS30" s="246"/>
      <c r="WUT30" s="246"/>
      <c r="WUU30" s="246"/>
      <c r="WUV30" s="245"/>
      <c r="WUW30" s="246"/>
      <c r="WUX30" s="246"/>
      <c r="WUY30" s="246"/>
      <c r="WUZ30" s="246"/>
      <c r="WVA30" s="245"/>
      <c r="WVB30" s="246"/>
      <c r="WVC30" s="246"/>
      <c r="WVD30" s="246"/>
      <c r="WVE30" s="246"/>
      <c r="WVF30" s="245"/>
      <c r="WVG30" s="246"/>
      <c r="WVH30" s="246"/>
      <c r="WVI30" s="246"/>
      <c r="WVJ30" s="246"/>
      <c r="WVK30" s="245"/>
      <c r="WVL30" s="246"/>
      <c r="WVM30" s="246"/>
      <c r="WVN30" s="246"/>
      <c r="WVO30" s="246"/>
      <c r="WVP30" s="245"/>
      <c r="WVQ30" s="246"/>
      <c r="WVR30" s="246"/>
      <c r="WVS30" s="246"/>
      <c r="WVT30" s="246"/>
      <c r="WVU30" s="245"/>
      <c r="WVV30" s="246"/>
      <c r="WVW30" s="246"/>
      <c r="WVX30" s="246"/>
      <c r="WVY30" s="246"/>
      <c r="WVZ30" s="245"/>
      <c r="WWA30" s="246"/>
      <c r="WWB30" s="246"/>
      <c r="WWC30" s="246"/>
      <c r="WWD30" s="246"/>
      <c r="WWE30" s="245"/>
      <c r="WWF30" s="246"/>
      <c r="WWG30" s="246"/>
      <c r="WWH30" s="246"/>
      <c r="WWI30" s="246"/>
      <c r="WWJ30" s="245"/>
      <c r="WWK30" s="246"/>
      <c r="WWL30" s="246"/>
      <c r="WWM30" s="246"/>
      <c r="WWN30" s="246"/>
      <c r="WWO30" s="245"/>
      <c r="WWP30" s="246"/>
      <c r="WWQ30" s="246"/>
      <c r="WWR30" s="246"/>
      <c r="WWS30" s="246"/>
      <c r="WWT30" s="245"/>
      <c r="WWU30" s="246"/>
      <c r="WWV30" s="246"/>
      <c r="WWW30" s="246"/>
      <c r="WWX30" s="246"/>
      <c r="WWY30" s="245"/>
      <c r="WWZ30" s="246"/>
      <c r="WXA30" s="246"/>
      <c r="WXB30" s="246"/>
      <c r="WXC30" s="246"/>
      <c r="WXD30" s="245"/>
      <c r="WXE30" s="246"/>
      <c r="WXF30" s="246"/>
      <c r="WXG30" s="246"/>
      <c r="WXH30" s="246"/>
      <c r="WXI30" s="245"/>
      <c r="WXJ30" s="246"/>
      <c r="WXK30" s="246"/>
      <c r="WXL30" s="246"/>
      <c r="WXM30" s="246"/>
      <c r="WXN30" s="245"/>
      <c r="WXO30" s="246"/>
      <c r="WXP30" s="246"/>
      <c r="WXQ30" s="246"/>
      <c r="WXR30" s="246"/>
      <c r="WXS30" s="245"/>
      <c r="WXT30" s="246"/>
      <c r="WXU30" s="246"/>
      <c r="WXV30" s="246"/>
      <c r="WXW30" s="246"/>
      <c r="WXX30" s="245"/>
      <c r="WXY30" s="246"/>
      <c r="WXZ30" s="246"/>
      <c r="WYA30" s="246"/>
      <c r="WYB30" s="246"/>
      <c r="WYC30" s="245"/>
      <c r="WYD30" s="246"/>
      <c r="WYE30" s="246"/>
      <c r="WYF30" s="246"/>
      <c r="WYG30" s="246"/>
      <c r="WYH30" s="245"/>
      <c r="WYI30" s="246"/>
      <c r="WYJ30" s="246"/>
      <c r="WYK30" s="246"/>
      <c r="WYL30" s="246"/>
      <c r="WYM30" s="245"/>
      <c r="WYN30" s="246"/>
      <c r="WYO30" s="246"/>
      <c r="WYP30" s="246"/>
      <c r="WYQ30" s="246"/>
      <c r="WYR30" s="245"/>
      <c r="WYS30" s="246"/>
      <c r="WYT30" s="246"/>
      <c r="WYU30" s="246"/>
      <c r="WYV30" s="246"/>
      <c r="WYW30" s="245"/>
      <c r="WYX30" s="246"/>
      <c r="WYY30" s="246"/>
      <c r="WYZ30" s="246"/>
      <c r="WZA30" s="246"/>
      <c r="WZB30" s="245"/>
      <c r="WZC30" s="246"/>
      <c r="WZD30" s="246"/>
      <c r="WZE30" s="246"/>
      <c r="WZF30" s="246"/>
      <c r="WZG30" s="245"/>
      <c r="WZH30" s="246"/>
      <c r="WZI30" s="246"/>
      <c r="WZJ30" s="246"/>
      <c r="WZK30" s="246"/>
      <c r="WZL30" s="245"/>
      <c r="WZM30" s="246"/>
      <c r="WZN30" s="246"/>
      <c r="WZO30" s="246"/>
      <c r="WZP30" s="246"/>
      <c r="WZQ30" s="245"/>
      <c r="WZR30" s="246"/>
      <c r="WZS30" s="246"/>
      <c r="WZT30" s="246"/>
      <c r="WZU30" s="246"/>
      <c r="WZV30" s="245"/>
      <c r="WZW30" s="246"/>
      <c r="WZX30" s="246"/>
      <c r="WZY30" s="246"/>
      <c r="WZZ30" s="246"/>
      <c r="XAA30" s="245"/>
      <c r="XAB30" s="246"/>
      <c r="XAC30" s="246"/>
      <c r="XAD30" s="246"/>
      <c r="XAE30" s="246"/>
      <c r="XAF30" s="245"/>
      <c r="XAG30" s="246"/>
      <c r="XAH30" s="246"/>
      <c r="XAI30" s="246"/>
      <c r="XAJ30" s="246"/>
      <c r="XAK30" s="245"/>
      <c r="XAL30" s="246"/>
      <c r="XAM30" s="246"/>
      <c r="XAN30" s="246"/>
      <c r="XAO30" s="246"/>
      <c r="XAP30" s="245"/>
      <c r="XAQ30" s="246"/>
      <c r="XAR30" s="246"/>
      <c r="XAS30" s="246"/>
      <c r="XAT30" s="246"/>
      <c r="XAU30" s="245"/>
      <c r="XAV30" s="246"/>
      <c r="XAW30" s="246"/>
      <c r="XAX30" s="246"/>
      <c r="XAY30" s="246"/>
      <c r="XAZ30" s="245"/>
      <c r="XBA30" s="246"/>
      <c r="XBB30" s="246"/>
      <c r="XBC30" s="246"/>
      <c r="XBD30" s="246"/>
      <c r="XBE30" s="245"/>
      <c r="XBF30" s="246"/>
      <c r="XBG30" s="246"/>
      <c r="XBH30" s="246"/>
      <c r="XBI30" s="246"/>
      <c r="XBJ30" s="245"/>
      <c r="XBK30" s="246"/>
      <c r="XBL30" s="246"/>
      <c r="XBM30" s="246"/>
      <c r="XBN30" s="246"/>
      <c r="XBO30" s="245"/>
      <c r="XBP30" s="246"/>
      <c r="XBQ30" s="246"/>
      <c r="XBR30" s="246"/>
      <c r="XBS30" s="246"/>
      <c r="XBT30" s="245"/>
      <c r="XBU30" s="246"/>
      <c r="XBV30" s="246"/>
      <c r="XBW30" s="246"/>
      <c r="XBX30" s="246"/>
      <c r="XBY30" s="245"/>
      <c r="XBZ30" s="246"/>
      <c r="XCA30" s="246"/>
      <c r="XCB30" s="246"/>
      <c r="XCC30" s="246"/>
      <c r="XCD30" s="245"/>
      <c r="XCE30" s="246"/>
      <c r="XCF30" s="246"/>
      <c r="XCG30" s="246"/>
      <c r="XCH30" s="246"/>
      <c r="XCI30" s="245"/>
      <c r="XCJ30" s="246"/>
      <c r="XCK30" s="246"/>
      <c r="XCL30" s="246"/>
      <c r="XCM30" s="246"/>
      <c r="XCN30" s="245"/>
      <c r="XCO30" s="246"/>
      <c r="XCP30" s="246"/>
      <c r="XCQ30" s="246"/>
      <c r="XCR30" s="246"/>
      <c r="XCS30" s="245"/>
      <c r="XCT30" s="246"/>
      <c r="XCU30" s="246"/>
      <c r="XCV30" s="246"/>
      <c r="XCW30" s="246"/>
      <c r="XCX30" s="245"/>
      <c r="XCY30" s="246"/>
      <c r="XCZ30" s="246"/>
      <c r="XDA30" s="246"/>
      <c r="XDB30" s="246"/>
      <c r="XDC30" s="245"/>
      <c r="XDD30" s="246"/>
      <c r="XDE30" s="246"/>
      <c r="XDF30" s="246"/>
      <c r="XDG30" s="246"/>
      <c r="XDH30" s="245"/>
      <c r="XDI30" s="246"/>
      <c r="XDJ30" s="246"/>
      <c r="XDK30" s="246"/>
      <c r="XDL30" s="246"/>
      <c r="XDM30" s="245"/>
      <c r="XDN30" s="246"/>
      <c r="XDO30" s="246"/>
      <c r="XDP30" s="246"/>
      <c r="XDQ30" s="246"/>
      <c r="XDR30" s="245"/>
      <c r="XDS30" s="246"/>
      <c r="XDT30" s="246"/>
      <c r="XDU30" s="246"/>
      <c r="XDV30" s="246"/>
      <c r="XDW30" s="245"/>
      <c r="XDX30" s="246"/>
      <c r="XDY30" s="246"/>
      <c r="XDZ30" s="246"/>
      <c r="XEA30" s="246"/>
      <c r="XEB30" s="245"/>
      <c r="XEC30" s="246"/>
      <c r="XED30" s="246"/>
      <c r="XEE30" s="246"/>
      <c r="XEF30" s="246"/>
      <c r="XEG30" s="245"/>
      <c r="XEH30" s="246"/>
      <c r="XEI30" s="246"/>
      <c r="XEJ30" s="246"/>
      <c r="XEK30" s="246"/>
      <c r="XEL30" s="245"/>
      <c r="XEM30" s="246"/>
      <c r="XEN30" s="246"/>
      <c r="XEO30" s="246"/>
      <c r="XEP30" s="246"/>
      <c r="XEQ30" s="245"/>
      <c r="XER30" s="246"/>
      <c r="XES30" s="246"/>
      <c r="XET30" s="246"/>
      <c r="XEU30" s="246"/>
      <c r="XEV30" s="245"/>
      <c r="XEW30" s="246"/>
      <c r="XEX30" s="246"/>
      <c r="XEY30" s="246"/>
      <c r="XEZ30" s="246"/>
      <c r="XFA30" s="245"/>
      <c r="XFB30" s="245"/>
      <c r="XFC30" s="245"/>
      <c r="XFD30" s="245"/>
    </row>
    <row r="31" spans="1:16384" ht="26.4" customHeight="1">
      <c r="B31" s="8" t="s">
        <v>35</v>
      </c>
      <c r="C31" s="247" t="s">
        <v>2</v>
      </c>
      <c r="D31" s="247"/>
      <c r="E31" s="247"/>
      <c r="F31" s="247"/>
    </row>
    <row r="33" spans="1:16384" ht="28.8">
      <c r="A33" s="245" t="s">
        <v>10</v>
      </c>
      <c r="B33" s="246"/>
      <c r="C33" s="246"/>
      <c r="D33" s="246"/>
      <c r="E33" s="246"/>
      <c r="F33" s="245"/>
      <c r="G33" s="246"/>
      <c r="H33" s="246"/>
      <c r="I33" s="246"/>
      <c r="J33" s="246"/>
      <c r="K33" s="245"/>
      <c r="L33" s="246"/>
      <c r="M33" s="246"/>
      <c r="N33" s="246"/>
      <c r="O33" s="246"/>
      <c r="P33" s="245"/>
      <c r="Q33" s="246"/>
      <c r="R33" s="246"/>
      <c r="S33" s="246"/>
      <c r="T33" s="246"/>
      <c r="U33" s="245"/>
      <c r="V33" s="246"/>
      <c r="W33" s="246"/>
      <c r="X33" s="246"/>
      <c r="Y33" s="246"/>
      <c r="Z33" s="245"/>
      <c r="AA33" s="246"/>
      <c r="AB33" s="246"/>
      <c r="AC33" s="246"/>
      <c r="AD33" s="246"/>
      <c r="AE33" s="245"/>
      <c r="AF33" s="246"/>
      <c r="AG33" s="246"/>
      <c r="AH33" s="246"/>
      <c r="AI33" s="246"/>
      <c r="AJ33" s="245"/>
      <c r="AK33" s="246"/>
      <c r="AL33" s="246"/>
      <c r="AM33" s="246"/>
      <c r="AN33" s="246"/>
      <c r="AO33" s="245"/>
      <c r="AP33" s="246"/>
      <c r="AQ33" s="246"/>
      <c r="AR33" s="246"/>
      <c r="AS33" s="246"/>
      <c r="AT33" s="245"/>
      <c r="AU33" s="246"/>
      <c r="AV33" s="246"/>
      <c r="AW33" s="246"/>
      <c r="AX33" s="246"/>
      <c r="AY33" s="245"/>
      <c r="AZ33" s="246"/>
      <c r="BA33" s="246"/>
      <c r="BB33" s="246"/>
      <c r="BC33" s="246"/>
      <c r="BD33" s="245"/>
      <c r="BE33" s="246"/>
      <c r="BF33" s="246"/>
      <c r="BG33" s="246"/>
      <c r="BH33" s="246"/>
      <c r="BI33" s="245"/>
      <c r="BJ33" s="246"/>
      <c r="BK33" s="246"/>
      <c r="BL33" s="246"/>
      <c r="BM33" s="246"/>
      <c r="BN33" s="245"/>
      <c r="BO33" s="246"/>
      <c r="BP33" s="246"/>
      <c r="BQ33" s="246"/>
      <c r="BR33" s="246"/>
      <c r="BS33" s="245"/>
      <c r="BT33" s="246"/>
      <c r="BU33" s="246"/>
      <c r="BV33" s="246"/>
      <c r="BW33" s="246"/>
      <c r="BX33" s="245"/>
      <c r="BY33" s="246"/>
      <c r="BZ33" s="246"/>
      <c r="CA33" s="246"/>
      <c r="CB33" s="246"/>
      <c r="CC33" s="245"/>
      <c r="CD33" s="246"/>
      <c r="CE33" s="246"/>
      <c r="CF33" s="246"/>
      <c r="CG33" s="246"/>
      <c r="CH33" s="245"/>
      <c r="CI33" s="246"/>
      <c r="CJ33" s="246"/>
      <c r="CK33" s="246"/>
      <c r="CL33" s="246"/>
      <c r="CM33" s="245"/>
      <c r="CN33" s="246"/>
      <c r="CO33" s="246"/>
      <c r="CP33" s="246"/>
      <c r="CQ33" s="246"/>
      <c r="CR33" s="245"/>
      <c r="CS33" s="246"/>
      <c r="CT33" s="246"/>
      <c r="CU33" s="246"/>
      <c r="CV33" s="246"/>
      <c r="CW33" s="245"/>
      <c r="CX33" s="246"/>
      <c r="CY33" s="246"/>
      <c r="CZ33" s="246"/>
      <c r="DA33" s="246"/>
      <c r="DB33" s="245"/>
      <c r="DC33" s="246"/>
      <c r="DD33" s="246"/>
      <c r="DE33" s="246"/>
      <c r="DF33" s="246"/>
      <c r="DG33" s="245"/>
      <c r="DH33" s="246"/>
      <c r="DI33" s="246"/>
      <c r="DJ33" s="246"/>
      <c r="DK33" s="246"/>
      <c r="DL33" s="245"/>
      <c r="DM33" s="246"/>
      <c r="DN33" s="246"/>
      <c r="DO33" s="246"/>
      <c r="DP33" s="246"/>
      <c r="DQ33" s="245"/>
      <c r="DR33" s="246"/>
      <c r="DS33" s="246"/>
      <c r="DT33" s="246"/>
      <c r="DU33" s="246"/>
      <c r="DV33" s="245"/>
      <c r="DW33" s="246"/>
      <c r="DX33" s="246"/>
      <c r="DY33" s="246"/>
      <c r="DZ33" s="246"/>
      <c r="EA33" s="245"/>
      <c r="EB33" s="246"/>
      <c r="EC33" s="246"/>
      <c r="ED33" s="246"/>
      <c r="EE33" s="246"/>
      <c r="EF33" s="245"/>
      <c r="EG33" s="246"/>
      <c r="EH33" s="246"/>
      <c r="EI33" s="246"/>
      <c r="EJ33" s="246"/>
      <c r="EK33" s="245"/>
      <c r="EL33" s="246"/>
      <c r="EM33" s="246"/>
      <c r="EN33" s="246"/>
      <c r="EO33" s="246"/>
      <c r="EP33" s="245"/>
      <c r="EQ33" s="246"/>
      <c r="ER33" s="246"/>
      <c r="ES33" s="246"/>
      <c r="ET33" s="246"/>
      <c r="EU33" s="245"/>
      <c r="EV33" s="246"/>
      <c r="EW33" s="246"/>
      <c r="EX33" s="246"/>
      <c r="EY33" s="246"/>
      <c r="EZ33" s="245"/>
      <c r="FA33" s="246"/>
      <c r="FB33" s="246"/>
      <c r="FC33" s="246"/>
      <c r="FD33" s="246"/>
      <c r="FE33" s="245"/>
      <c r="FF33" s="246"/>
      <c r="FG33" s="246"/>
      <c r="FH33" s="246"/>
      <c r="FI33" s="246"/>
      <c r="FJ33" s="245"/>
      <c r="FK33" s="246"/>
      <c r="FL33" s="246"/>
      <c r="FM33" s="246"/>
      <c r="FN33" s="246"/>
      <c r="FO33" s="245"/>
      <c r="FP33" s="246"/>
      <c r="FQ33" s="246"/>
      <c r="FR33" s="246"/>
      <c r="FS33" s="246"/>
      <c r="FT33" s="245"/>
      <c r="FU33" s="246"/>
      <c r="FV33" s="246"/>
      <c r="FW33" s="246"/>
      <c r="FX33" s="246"/>
      <c r="FY33" s="245"/>
      <c r="FZ33" s="246"/>
      <c r="GA33" s="246"/>
      <c r="GB33" s="246"/>
      <c r="GC33" s="246"/>
      <c r="GD33" s="245"/>
      <c r="GE33" s="246"/>
      <c r="GF33" s="246"/>
      <c r="GG33" s="246"/>
      <c r="GH33" s="246"/>
      <c r="GI33" s="245"/>
      <c r="GJ33" s="246"/>
      <c r="GK33" s="246"/>
      <c r="GL33" s="246"/>
      <c r="GM33" s="246"/>
      <c r="GN33" s="245"/>
      <c r="GO33" s="246"/>
      <c r="GP33" s="246"/>
      <c r="GQ33" s="246"/>
      <c r="GR33" s="246"/>
      <c r="GS33" s="245"/>
      <c r="GT33" s="246"/>
      <c r="GU33" s="246"/>
      <c r="GV33" s="246"/>
      <c r="GW33" s="246"/>
      <c r="GX33" s="245"/>
      <c r="GY33" s="246"/>
      <c r="GZ33" s="246"/>
      <c r="HA33" s="246"/>
      <c r="HB33" s="246"/>
      <c r="HC33" s="245"/>
      <c r="HD33" s="246"/>
      <c r="HE33" s="246"/>
      <c r="HF33" s="246"/>
      <c r="HG33" s="246"/>
      <c r="HH33" s="245"/>
      <c r="HI33" s="246"/>
      <c r="HJ33" s="246"/>
      <c r="HK33" s="246"/>
      <c r="HL33" s="246"/>
      <c r="HM33" s="245"/>
      <c r="HN33" s="246"/>
      <c r="HO33" s="246"/>
      <c r="HP33" s="246"/>
      <c r="HQ33" s="246"/>
      <c r="HR33" s="245"/>
      <c r="HS33" s="246"/>
      <c r="HT33" s="246"/>
      <c r="HU33" s="246"/>
      <c r="HV33" s="246"/>
      <c r="HW33" s="245"/>
      <c r="HX33" s="246"/>
      <c r="HY33" s="246"/>
      <c r="HZ33" s="246"/>
      <c r="IA33" s="246"/>
      <c r="IB33" s="245"/>
      <c r="IC33" s="246"/>
      <c r="ID33" s="246"/>
      <c r="IE33" s="246"/>
      <c r="IF33" s="246"/>
      <c r="IG33" s="245"/>
      <c r="IH33" s="246"/>
      <c r="II33" s="246"/>
      <c r="IJ33" s="246"/>
      <c r="IK33" s="246"/>
      <c r="IL33" s="245"/>
      <c r="IM33" s="246"/>
      <c r="IN33" s="246"/>
      <c r="IO33" s="246"/>
      <c r="IP33" s="246"/>
      <c r="IQ33" s="245"/>
      <c r="IR33" s="246"/>
      <c r="IS33" s="246"/>
      <c r="IT33" s="246"/>
      <c r="IU33" s="246"/>
      <c r="IV33" s="245"/>
      <c r="IW33" s="246"/>
      <c r="IX33" s="246"/>
      <c r="IY33" s="246"/>
      <c r="IZ33" s="246"/>
      <c r="JA33" s="245"/>
      <c r="JB33" s="246"/>
      <c r="JC33" s="246"/>
      <c r="JD33" s="246"/>
      <c r="JE33" s="246"/>
      <c r="JF33" s="245"/>
      <c r="JG33" s="246"/>
      <c r="JH33" s="246"/>
      <c r="JI33" s="246"/>
      <c r="JJ33" s="246"/>
      <c r="JK33" s="245"/>
      <c r="JL33" s="246"/>
      <c r="JM33" s="246"/>
      <c r="JN33" s="246"/>
      <c r="JO33" s="246"/>
      <c r="JP33" s="245"/>
      <c r="JQ33" s="246"/>
      <c r="JR33" s="246"/>
      <c r="JS33" s="246"/>
      <c r="JT33" s="246"/>
      <c r="JU33" s="245"/>
      <c r="JV33" s="246"/>
      <c r="JW33" s="246"/>
      <c r="JX33" s="246"/>
      <c r="JY33" s="246"/>
      <c r="JZ33" s="245"/>
      <c r="KA33" s="246"/>
      <c r="KB33" s="246"/>
      <c r="KC33" s="246"/>
      <c r="KD33" s="246"/>
      <c r="KE33" s="245"/>
      <c r="KF33" s="246"/>
      <c r="KG33" s="246"/>
      <c r="KH33" s="246"/>
      <c r="KI33" s="246"/>
      <c r="KJ33" s="245"/>
      <c r="KK33" s="246"/>
      <c r="KL33" s="246"/>
      <c r="KM33" s="246"/>
      <c r="KN33" s="246"/>
      <c r="KO33" s="245"/>
      <c r="KP33" s="246"/>
      <c r="KQ33" s="246"/>
      <c r="KR33" s="246"/>
      <c r="KS33" s="246"/>
      <c r="KT33" s="245"/>
      <c r="KU33" s="246"/>
      <c r="KV33" s="246"/>
      <c r="KW33" s="246"/>
      <c r="KX33" s="246"/>
      <c r="KY33" s="245"/>
      <c r="KZ33" s="246"/>
      <c r="LA33" s="246"/>
      <c r="LB33" s="246"/>
      <c r="LC33" s="246"/>
      <c r="LD33" s="245"/>
      <c r="LE33" s="246"/>
      <c r="LF33" s="246"/>
      <c r="LG33" s="246"/>
      <c r="LH33" s="246"/>
      <c r="LI33" s="245"/>
      <c r="LJ33" s="246"/>
      <c r="LK33" s="246"/>
      <c r="LL33" s="246"/>
      <c r="LM33" s="246"/>
      <c r="LN33" s="245"/>
      <c r="LO33" s="246"/>
      <c r="LP33" s="246"/>
      <c r="LQ33" s="246"/>
      <c r="LR33" s="246"/>
      <c r="LS33" s="245"/>
      <c r="LT33" s="246"/>
      <c r="LU33" s="246"/>
      <c r="LV33" s="246"/>
      <c r="LW33" s="246"/>
      <c r="LX33" s="245"/>
      <c r="LY33" s="246"/>
      <c r="LZ33" s="246"/>
      <c r="MA33" s="246"/>
      <c r="MB33" s="246"/>
      <c r="MC33" s="245"/>
      <c r="MD33" s="246"/>
      <c r="ME33" s="246"/>
      <c r="MF33" s="246"/>
      <c r="MG33" s="246"/>
      <c r="MH33" s="245"/>
      <c r="MI33" s="246"/>
      <c r="MJ33" s="246"/>
      <c r="MK33" s="246"/>
      <c r="ML33" s="246"/>
      <c r="MM33" s="245"/>
      <c r="MN33" s="246"/>
      <c r="MO33" s="246"/>
      <c r="MP33" s="246"/>
      <c r="MQ33" s="246"/>
      <c r="MR33" s="245"/>
      <c r="MS33" s="246"/>
      <c r="MT33" s="246"/>
      <c r="MU33" s="246"/>
      <c r="MV33" s="246"/>
      <c r="MW33" s="245"/>
      <c r="MX33" s="246"/>
      <c r="MY33" s="246"/>
      <c r="MZ33" s="246"/>
      <c r="NA33" s="246"/>
      <c r="NB33" s="245"/>
      <c r="NC33" s="246"/>
      <c r="ND33" s="246"/>
      <c r="NE33" s="246"/>
      <c r="NF33" s="246"/>
      <c r="NG33" s="245"/>
      <c r="NH33" s="246"/>
      <c r="NI33" s="246"/>
      <c r="NJ33" s="246"/>
      <c r="NK33" s="246"/>
      <c r="NL33" s="245"/>
      <c r="NM33" s="246"/>
      <c r="NN33" s="246"/>
      <c r="NO33" s="246"/>
      <c r="NP33" s="246"/>
      <c r="NQ33" s="245"/>
      <c r="NR33" s="246"/>
      <c r="NS33" s="246"/>
      <c r="NT33" s="246"/>
      <c r="NU33" s="246"/>
      <c r="NV33" s="245"/>
      <c r="NW33" s="246"/>
      <c r="NX33" s="246"/>
      <c r="NY33" s="246"/>
      <c r="NZ33" s="246"/>
      <c r="OA33" s="245"/>
      <c r="OB33" s="246"/>
      <c r="OC33" s="246"/>
      <c r="OD33" s="246"/>
      <c r="OE33" s="246"/>
      <c r="OF33" s="245"/>
      <c r="OG33" s="246"/>
      <c r="OH33" s="246"/>
      <c r="OI33" s="246"/>
      <c r="OJ33" s="246"/>
      <c r="OK33" s="245"/>
      <c r="OL33" s="246"/>
      <c r="OM33" s="246"/>
      <c r="ON33" s="246"/>
      <c r="OO33" s="246"/>
      <c r="OP33" s="245"/>
      <c r="OQ33" s="246"/>
      <c r="OR33" s="246"/>
      <c r="OS33" s="246"/>
      <c r="OT33" s="246"/>
      <c r="OU33" s="245"/>
      <c r="OV33" s="246"/>
      <c r="OW33" s="246"/>
      <c r="OX33" s="246"/>
      <c r="OY33" s="246"/>
      <c r="OZ33" s="245"/>
      <c r="PA33" s="246"/>
      <c r="PB33" s="246"/>
      <c r="PC33" s="246"/>
      <c r="PD33" s="246"/>
      <c r="PE33" s="245"/>
      <c r="PF33" s="246"/>
      <c r="PG33" s="246"/>
      <c r="PH33" s="246"/>
      <c r="PI33" s="246"/>
      <c r="PJ33" s="245"/>
      <c r="PK33" s="246"/>
      <c r="PL33" s="246"/>
      <c r="PM33" s="246"/>
      <c r="PN33" s="246"/>
      <c r="PO33" s="245"/>
      <c r="PP33" s="246"/>
      <c r="PQ33" s="246"/>
      <c r="PR33" s="246"/>
      <c r="PS33" s="246"/>
      <c r="PT33" s="245"/>
      <c r="PU33" s="246"/>
      <c r="PV33" s="246"/>
      <c r="PW33" s="246"/>
      <c r="PX33" s="246"/>
      <c r="PY33" s="245"/>
      <c r="PZ33" s="246"/>
      <c r="QA33" s="246"/>
      <c r="QB33" s="246"/>
      <c r="QC33" s="246"/>
      <c r="QD33" s="245"/>
      <c r="QE33" s="246"/>
      <c r="QF33" s="246"/>
      <c r="QG33" s="246"/>
      <c r="QH33" s="246"/>
      <c r="QI33" s="245"/>
      <c r="QJ33" s="246"/>
      <c r="QK33" s="246"/>
      <c r="QL33" s="246"/>
      <c r="QM33" s="246"/>
      <c r="QN33" s="245"/>
      <c r="QO33" s="246"/>
      <c r="QP33" s="246"/>
      <c r="QQ33" s="246"/>
      <c r="QR33" s="246"/>
      <c r="QS33" s="245"/>
      <c r="QT33" s="246"/>
      <c r="QU33" s="246"/>
      <c r="QV33" s="246"/>
      <c r="QW33" s="246"/>
      <c r="QX33" s="245"/>
      <c r="QY33" s="246"/>
      <c r="QZ33" s="246"/>
      <c r="RA33" s="246"/>
      <c r="RB33" s="246"/>
      <c r="RC33" s="245"/>
      <c r="RD33" s="246"/>
      <c r="RE33" s="246"/>
      <c r="RF33" s="246"/>
      <c r="RG33" s="246"/>
      <c r="RH33" s="245"/>
      <c r="RI33" s="246"/>
      <c r="RJ33" s="246"/>
      <c r="RK33" s="246"/>
      <c r="RL33" s="246"/>
      <c r="RM33" s="245"/>
      <c r="RN33" s="246"/>
      <c r="RO33" s="246"/>
      <c r="RP33" s="246"/>
      <c r="RQ33" s="246"/>
      <c r="RR33" s="245"/>
      <c r="RS33" s="246"/>
      <c r="RT33" s="246"/>
      <c r="RU33" s="246"/>
      <c r="RV33" s="246"/>
      <c r="RW33" s="245"/>
      <c r="RX33" s="246"/>
      <c r="RY33" s="246"/>
      <c r="RZ33" s="246"/>
      <c r="SA33" s="246"/>
      <c r="SB33" s="245"/>
      <c r="SC33" s="246"/>
      <c r="SD33" s="246"/>
      <c r="SE33" s="246"/>
      <c r="SF33" s="246"/>
      <c r="SG33" s="245"/>
      <c r="SH33" s="246"/>
      <c r="SI33" s="246"/>
      <c r="SJ33" s="246"/>
      <c r="SK33" s="246"/>
      <c r="SL33" s="245"/>
      <c r="SM33" s="246"/>
      <c r="SN33" s="246"/>
      <c r="SO33" s="246"/>
      <c r="SP33" s="246"/>
      <c r="SQ33" s="245"/>
      <c r="SR33" s="246"/>
      <c r="SS33" s="246"/>
      <c r="ST33" s="246"/>
      <c r="SU33" s="246"/>
      <c r="SV33" s="245"/>
      <c r="SW33" s="246"/>
      <c r="SX33" s="246"/>
      <c r="SY33" s="246"/>
      <c r="SZ33" s="246"/>
      <c r="TA33" s="245"/>
      <c r="TB33" s="246"/>
      <c r="TC33" s="246"/>
      <c r="TD33" s="246"/>
      <c r="TE33" s="246"/>
      <c r="TF33" s="245"/>
      <c r="TG33" s="246"/>
      <c r="TH33" s="246"/>
      <c r="TI33" s="246"/>
      <c r="TJ33" s="246"/>
      <c r="TK33" s="245"/>
      <c r="TL33" s="246"/>
      <c r="TM33" s="246"/>
      <c r="TN33" s="246"/>
      <c r="TO33" s="246"/>
      <c r="TP33" s="245"/>
      <c r="TQ33" s="246"/>
      <c r="TR33" s="246"/>
      <c r="TS33" s="246"/>
      <c r="TT33" s="246"/>
      <c r="TU33" s="245"/>
      <c r="TV33" s="246"/>
      <c r="TW33" s="246"/>
      <c r="TX33" s="246"/>
      <c r="TY33" s="246"/>
      <c r="TZ33" s="245"/>
      <c r="UA33" s="246"/>
      <c r="UB33" s="246"/>
      <c r="UC33" s="246"/>
      <c r="UD33" s="246"/>
      <c r="UE33" s="245"/>
      <c r="UF33" s="246"/>
      <c r="UG33" s="246"/>
      <c r="UH33" s="246"/>
      <c r="UI33" s="246"/>
      <c r="UJ33" s="245"/>
      <c r="UK33" s="246"/>
      <c r="UL33" s="246"/>
      <c r="UM33" s="246"/>
      <c r="UN33" s="246"/>
      <c r="UO33" s="245"/>
      <c r="UP33" s="246"/>
      <c r="UQ33" s="246"/>
      <c r="UR33" s="246"/>
      <c r="US33" s="246"/>
      <c r="UT33" s="245"/>
      <c r="UU33" s="246"/>
      <c r="UV33" s="246"/>
      <c r="UW33" s="246"/>
      <c r="UX33" s="246"/>
      <c r="UY33" s="245"/>
      <c r="UZ33" s="246"/>
      <c r="VA33" s="246"/>
      <c r="VB33" s="246"/>
      <c r="VC33" s="246"/>
      <c r="VD33" s="245"/>
      <c r="VE33" s="246"/>
      <c r="VF33" s="246"/>
      <c r="VG33" s="246"/>
      <c r="VH33" s="246"/>
      <c r="VI33" s="245"/>
      <c r="VJ33" s="246"/>
      <c r="VK33" s="246"/>
      <c r="VL33" s="246"/>
      <c r="VM33" s="246"/>
      <c r="VN33" s="245"/>
      <c r="VO33" s="246"/>
      <c r="VP33" s="246"/>
      <c r="VQ33" s="246"/>
      <c r="VR33" s="246"/>
      <c r="VS33" s="245"/>
      <c r="VT33" s="246"/>
      <c r="VU33" s="246"/>
      <c r="VV33" s="246"/>
      <c r="VW33" s="246"/>
      <c r="VX33" s="245"/>
      <c r="VY33" s="246"/>
      <c r="VZ33" s="246"/>
      <c r="WA33" s="246"/>
      <c r="WB33" s="246"/>
      <c r="WC33" s="245"/>
      <c r="WD33" s="246"/>
      <c r="WE33" s="246"/>
      <c r="WF33" s="246"/>
      <c r="WG33" s="246"/>
      <c r="WH33" s="245"/>
      <c r="WI33" s="246"/>
      <c r="WJ33" s="246"/>
      <c r="WK33" s="246"/>
      <c r="WL33" s="246"/>
      <c r="WM33" s="245"/>
      <c r="WN33" s="246"/>
      <c r="WO33" s="246"/>
      <c r="WP33" s="246"/>
      <c r="WQ33" s="246"/>
      <c r="WR33" s="245"/>
      <c r="WS33" s="246"/>
      <c r="WT33" s="246"/>
      <c r="WU33" s="246"/>
      <c r="WV33" s="246"/>
      <c r="WW33" s="245"/>
      <c r="WX33" s="246"/>
      <c r="WY33" s="246"/>
      <c r="WZ33" s="246"/>
      <c r="XA33" s="246"/>
      <c r="XB33" s="245"/>
      <c r="XC33" s="246"/>
      <c r="XD33" s="246"/>
      <c r="XE33" s="246"/>
      <c r="XF33" s="246"/>
      <c r="XG33" s="245"/>
      <c r="XH33" s="246"/>
      <c r="XI33" s="246"/>
      <c r="XJ33" s="246"/>
      <c r="XK33" s="246"/>
      <c r="XL33" s="245"/>
      <c r="XM33" s="246"/>
      <c r="XN33" s="246"/>
      <c r="XO33" s="246"/>
      <c r="XP33" s="246"/>
      <c r="XQ33" s="245"/>
      <c r="XR33" s="246"/>
      <c r="XS33" s="246"/>
      <c r="XT33" s="246"/>
      <c r="XU33" s="246"/>
      <c r="XV33" s="245"/>
      <c r="XW33" s="246"/>
      <c r="XX33" s="246"/>
      <c r="XY33" s="246"/>
      <c r="XZ33" s="246"/>
      <c r="YA33" s="245"/>
      <c r="YB33" s="246"/>
      <c r="YC33" s="246"/>
      <c r="YD33" s="246"/>
      <c r="YE33" s="246"/>
      <c r="YF33" s="245"/>
      <c r="YG33" s="246"/>
      <c r="YH33" s="246"/>
      <c r="YI33" s="246"/>
      <c r="YJ33" s="246"/>
      <c r="YK33" s="245"/>
      <c r="YL33" s="246"/>
      <c r="YM33" s="246"/>
      <c r="YN33" s="246"/>
      <c r="YO33" s="246"/>
      <c r="YP33" s="245"/>
      <c r="YQ33" s="246"/>
      <c r="YR33" s="246"/>
      <c r="YS33" s="246"/>
      <c r="YT33" s="246"/>
      <c r="YU33" s="245"/>
      <c r="YV33" s="246"/>
      <c r="YW33" s="246"/>
      <c r="YX33" s="246"/>
      <c r="YY33" s="246"/>
      <c r="YZ33" s="245"/>
      <c r="ZA33" s="246"/>
      <c r="ZB33" s="246"/>
      <c r="ZC33" s="246"/>
      <c r="ZD33" s="246"/>
      <c r="ZE33" s="245"/>
      <c r="ZF33" s="246"/>
      <c r="ZG33" s="246"/>
      <c r="ZH33" s="246"/>
      <c r="ZI33" s="246"/>
      <c r="ZJ33" s="245"/>
      <c r="ZK33" s="246"/>
      <c r="ZL33" s="246"/>
      <c r="ZM33" s="246"/>
      <c r="ZN33" s="246"/>
      <c r="ZO33" s="245"/>
      <c r="ZP33" s="246"/>
      <c r="ZQ33" s="246"/>
      <c r="ZR33" s="246"/>
      <c r="ZS33" s="246"/>
      <c r="ZT33" s="245"/>
      <c r="ZU33" s="246"/>
      <c r="ZV33" s="246"/>
      <c r="ZW33" s="246"/>
      <c r="ZX33" s="246"/>
      <c r="ZY33" s="245"/>
      <c r="ZZ33" s="246"/>
      <c r="AAA33" s="246"/>
      <c r="AAB33" s="246"/>
      <c r="AAC33" s="246"/>
      <c r="AAD33" s="245"/>
      <c r="AAE33" s="246"/>
      <c r="AAF33" s="246"/>
      <c r="AAG33" s="246"/>
      <c r="AAH33" s="246"/>
      <c r="AAI33" s="245"/>
      <c r="AAJ33" s="246"/>
      <c r="AAK33" s="246"/>
      <c r="AAL33" s="246"/>
      <c r="AAM33" s="246"/>
      <c r="AAN33" s="245"/>
      <c r="AAO33" s="246"/>
      <c r="AAP33" s="246"/>
      <c r="AAQ33" s="246"/>
      <c r="AAR33" s="246"/>
      <c r="AAS33" s="245"/>
      <c r="AAT33" s="246"/>
      <c r="AAU33" s="246"/>
      <c r="AAV33" s="246"/>
      <c r="AAW33" s="246"/>
      <c r="AAX33" s="245"/>
      <c r="AAY33" s="246"/>
      <c r="AAZ33" s="246"/>
      <c r="ABA33" s="246"/>
      <c r="ABB33" s="246"/>
      <c r="ABC33" s="245"/>
      <c r="ABD33" s="246"/>
      <c r="ABE33" s="246"/>
      <c r="ABF33" s="246"/>
      <c r="ABG33" s="246"/>
      <c r="ABH33" s="245"/>
      <c r="ABI33" s="246"/>
      <c r="ABJ33" s="246"/>
      <c r="ABK33" s="246"/>
      <c r="ABL33" s="246"/>
      <c r="ABM33" s="245"/>
      <c r="ABN33" s="246"/>
      <c r="ABO33" s="246"/>
      <c r="ABP33" s="246"/>
      <c r="ABQ33" s="246"/>
      <c r="ABR33" s="245"/>
      <c r="ABS33" s="246"/>
      <c r="ABT33" s="246"/>
      <c r="ABU33" s="246"/>
      <c r="ABV33" s="246"/>
      <c r="ABW33" s="245"/>
      <c r="ABX33" s="246"/>
      <c r="ABY33" s="246"/>
      <c r="ABZ33" s="246"/>
      <c r="ACA33" s="246"/>
      <c r="ACB33" s="245"/>
      <c r="ACC33" s="246"/>
      <c r="ACD33" s="246"/>
      <c r="ACE33" s="246"/>
      <c r="ACF33" s="246"/>
      <c r="ACG33" s="245"/>
      <c r="ACH33" s="246"/>
      <c r="ACI33" s="246"/>
      <c r="ACJ33" s="246"/>
      <c r="ACK33" s="246"/>
      <c r="ACL33" s="245"/>
      <c r="ACM33" s="246"/>
      <c r="ACN33" s="246"/>
      <c r="ACO33" s="246"/>
      <c r="ACP33" s="246"/>
      <c r="ACQ33" s="245"/>
      <c r="ACR33" s="246"/>
      <c r="ACS33" s="246"/>
      <c r="ACT33" s="246"/>
      <c r="ACU33" s="246"/>
      <c r="ACV33" s="245"/>
      <c r="ACW33" s="246"/>
      <c r="ACX33" s="246"/>
      <c r="ACY33" s="246"/>
      <c r="ACZ33" s="246"/>
      <c r="ADA33" s="245"/>
      <c r="ADB33" s="246"/>
      <c r="ADC33" s="246"/>
      <c r="ADD33" s="246"/>
      <c r="ADE33" s="246"/>
      <c r="ADF33" s="245"/>
      <c r="ADG33" s="246"/>
      <c r="ADH33" s="246"/>
      <c r="ADI33" s="246"/>
      <c r="ADJ33" s="246"/>
      <c r="ADK33" s="245"/>
      <c r="ADL33" s="246"/>
      <c r="ADM33" s="246"/>
      <c r="ADN33" s="246"/>
      <c r="ADO33" s="246"/>
      <c r="ADP33" s="245"/>
      <c r="ADQ33" s="246"/>
      <c r="ADR33" s="246"/>
      <c r="ADS33" s="246"/>
      <c r="ADT33" s="246"/>
      <c r="ADU33" s="245"/>
      <c r="ADV33" s="246"/>
      <c r="ADW33" s="246"/>
      <c r="ADX33" s="246"/>
      <c r="ADY33" s="246"/>
      <c r="ADZ33" s="245"/>
      <c r="AEA33" s="246"/>
      <c r="AEB33" s="246"/>
      <c r="AEC33" s="246"/>
      <c r="AED33" s="246"/>
      <c r="AEE33" s="245"/>
      <c r="AEF33" s="246"/>
      <c r="AEG33" s="246"/>
      <c r="AEH33" s="246"/>
      <c r="AEI33" s="246"/>
      <c r="AEJ33" s="245"/>
      <c r="AEK33" s="246"/>
      <c r="AEL33" s="246"/>
      <c r="AEM33" s="246"/>
      <c r="AEN33" s="246"/>
      <c r="AEO33" s="245"/>
      <c r="AEP33" s="246"/>
      <c r="AEQ33" s="246"/>
      <c r="AER33" s="246"/>
      <c r="AES33" s="246"/>
      <c r="AET33" s="245"/>
      <c r="AEU33" s="246"/>
      <c r="AEV33" s="246"/>
      <c r="AEW33" s="246"/>
      <c r="AEX33" s="246"/>
      <c r="AEY33" s="245"/>
      <c r="AEZ33" s="246"/>
      <c r="AFA33" s="246"/>
      <c r="AFB33" s="246"/>
      <c r="AFC33" s="246"/>
      <c r="AFD33" s="245"/>
      <c r="AFE33" s="246"/>
      <c r="AFF33" s="246"/>
      <c r="AFG33" s="246"/>
      <c r="AFH33" s="246"/>
      <c r="AFI33" s="245"/>
      <c r="AFJ33" s="246"/>
      <c r="AFK33" s="246"/>
      <c r="AFL33" s="246"/>
      <c r="AFM33" s="246"/>
      <c r="AFN33" s="245"/>
      <c r="AFO33" s="246"/>
      <c r="AFP33" s="246"/>
      <c r="AFQ33" s="246"/>
      <c r="AFR33" s="246"/>
      <c r="AFS33" s="245"/>
      <c r="AFT33" s="246"/>
      <c r="AFU33" s="246"/>
      <c r="AFV33" s="246"/>
      <c r="AFW33" s="246"/>
      <c r="AFX33" s="245"/>
      <c r="AFY33" s="246"/>
      <c r="AFZ33" s="246"/>
      <c r="AGA33" s="246"/>
      <c r="AGB33" s="246"/>
      <c r="AGC33" s="245"/>
      <c r="AGD33" s="246"/>
      <c r="AGE33" s="246"/>
      <c r="AGF33" s="246"/>
      <c r="AGG33" s="246"/>
      <c r="AGH33" s="245"/>
      <c r="AGI33" s="246"/>
      <c r="AGJ33" s="246"/>
      <c r="AGK33" s="246"/>
      <c r="AGL33" s="246"/>
      <c r="AGM33" s="245"/>
      <c r="AGN33" s="246"/>
      <c r="AGO33" s="246"/>
      <c r="AGP33" s="246"/>
      <c r="AGQ33" s="246"/>
      <c r="AGR33" s="245"/>
      <c r="AGS33" s="246"/>
      <c r="AGT33" s="246"/>
      <c r="AGU33" s="246"/>
      <c r="AGV33" s="246"/>
      <c r="AGW33" s="245"/>
      <c r="AGX33" s="246"/>
      <c r="AGY33" s="246"/>
      <c r="AGZ33" s="246"/>
      <c r="AHA33" s="246"/>
      <c r="AHB33" s="245"/>
      <c r="AHC33" s="246"/>
      <c r="AHD33" s="246"/>
      <c r="AHE33" s="246"/>
      <c r="AHF33" s="246"/>
      <c r="AHG33" s="245"/>
      <c r="AHH33" s="246"/>
      <c r="AHI33" s="246"/>
      <c r="AHJ33" s="246"/>
      <c r="AHK33" s="246"/>
      <c r="AHL33" s="245"/>
      <c r="AHM33" s="246"/>
      <c r="AHN33" s="246"/>
      <c r="AHO33" s="246"/>
      <c r="AHP33" s="246"/>
      <c r="AHQ33" s="245"/>
      <c r="AHR33" s="246"/>
      <c r="AHS33" s="246"/>
      <c r="AHT33" s="246"/>
      <c r="AHU33" s="246"/>
      <c r="AHV33" s="245"/>
      <c r="AHW33" s="246"/>
      <c r="AHX33" s="246"/>
      <c r="AHY33" s="246"/>
      <c r="AHZ33" s="246"/>
      <c r="AIA33" s="245"/>
      <c r="AIB33" s="246"/>
      <c r="AIC33" s="246"/>
      <c r="AID33" s="246"/>
      <c r="AIE33" s="246"/>
      <c r="AIF33" s="245"/>
      <c r="AIG33" s="246"/>
      <c r="AIH33" s="246"/>
      <c r="AII33" s="246"/>
      <c r="AIJ33" s="246"/>
      <c r="AIK33" s="245"/>
      <c r="AIL33" s="246"/>
      <c r="AIM33" s="246"/>
      <c r="AIN33" s="246"/>
      <c r="AIO33" s="246"/>
      <c r="AIP33" s="245"/>
      <c r="AIQ33" s="246"/>
      <c r="AIR33" s="246"/>
      <c r="AIS33" s="246"/>
      <c r="AIT33" s="246"/>
      <c r="AIU33" s="245"/>
      <c r="AIV33" s="246"/>
      <c r="AIW33" s="246"/>
      <c r="AIX33" s="246"/>
      <c r="AIY33" s="246"/>
      <c r="AIZ33" s="245"/>
      <c r="AJA33" s="246"/>
      <c r="AJB33" s="246"/>
      <c r="AJC33" s="246"/>
      <c r="AJD33" s="246"/>
      <c r="AJE33" s="245"/>
      <c r="AJF33" s="246"/>
      <c r="AJG33" s="246"/>
      <c r="AJH33" s="246"/>
      <c r="AJI33" s="246"/>
      <c r="AJJ33" s="245"/>
      <c r="AJK33" s="246"/>
      <c r="AJL33" s="246"/>
      <c r="AJM33" s="246"/>
      <c r="AJN33" s="246"/>
      <c r="AJO33" s="245"/>
      <c r="AJP33" s="246"/>
      <c r="AJQ33" s="246"/>
      <c r="AJR33" s="246"/>
      <c r="AJS33" s="246"/>
      <c r="AJT33" s="245"/>
      <c r="AJU33" s="246"/>
      <c r="AJV33" s="246"/>
      <c r="AJW33" s="246"/>
      <c r="AJX33" s="246"/>
      <c r="AJY33" s="245"/>
      <c r="AJZ33" s="246"/>
      <c r="AKA33" s="246"/>
      <c r="AKB33" s="246"/>
      <c r="AKC33" s="246"/>
      <c r="AKD33" s="245"/>
      <c r="AKE33" s="246"/>
      <c r="AKF33" s="246"/>
      <c r="AKG33" s="246"/>
      <c r="AKH33" s="246"/>
      <c r="AKI33" s="245"/>
      <c r="AKJ33" s="246"/>
      <c r="AKK33" s="246"/>
      <c r="AKL33" s="246"/>
      <c r="AKM33" s="246"/>
      <c r="AKN33" s="245"/>
      <c r="AKO33" s="246"/>
      <c r="AKP33" s="246"/>
      <c r="AKQ33" s="246"/>
      <c r="AKR33" s="246"/>
      <c r="AKS33" s="245"/>
      <c r="AKT33" s="246"/>
      <c r="AKU33" s="246"/>
      <c r="AKV33" s="246"/>
      <c r="AKW33" s="246"/>
      <c r="AKX33" s="245"/>
      <c r="AKY33" s="246"/>
      <c r="AKZ33" s="246"/>
      <c r="ALA33" s="246"/>
      <c r="ALB33" s="246"/>
      <c r="ALC33" s="245"/>
      <c r="ALD33" s="246"/>
      <c r="ALE33" s="246"/>
      <c r="ALF33" s="246"/>
      <c r="ALG33" s="246"/>
      <c r="ALH33" s="245"/>
      <c r="ALI33" s="246"/>
      <c r="ALJ33" s="246"/>
      <c r="ALK33" s="246"/>
      <c r="ALL33" s="246"/>
      <c r="ALM33" s="245"/>
      <c r="ALN33" s="246"/>
      <c r="ALO33" s="246"/>
      <c r="ALP33" s="246"/>
      <c r="ALQ33" s="246"/>
      <c r="ALR33" s="245"/>
      <c r="ALS33" s="246"/>
      <c r="ALT33" s="246"/>
      <c r="ALU33" s="246"/>
      <c r="ALV33" s="246"/>
      <c r="ALW33" s="245"/>
      <c r="ALX33" s="246"/>
      <c r="ALY33" s="246"/>
      <c r="ALZ33" s="246"/>
      <c r="AMA33" s="246"/>
      <c r="AMB33" s="245"/>
      <c r="AMC33" s="246"/>
      <c r="AMD33" s="246"/>
      <c r="AME33" s="246"/>
      <c r="AMF33" s="246"/>
      <c r="AMG33" s="245"/>
      <c r="AMH33" s="246"/>
      <c r="AMI33" s="246"/>
      <c r="AMJ33" s="246"/>
      <c r="AMK33" s="246"/>
      <c r="AML33" s="245"/>
      <c r="AMM33" s="246"/>
      <c r="AMN33" s="246"/>
      <c r="AMO33" s="246"/>
      <c r="AMP33" s="246"/>
      <c r="AMQ33" s="245"/>
      <c r="AMR33" s="246"/>
      <c r="AMS33" s="246"/>
      <c r="AMT33" s="246"/>
      <c r="AMU33" s="246"/>
      <c r="AMV33" s="245"/>
      <c r="AMW33" s="246"/>
      <c r="AMX33" s="246"/>
      <c r="AMY33" s="246"/>
      <c r="AMZ33" s="246"/>
      <c r="ANA33" s="245"/>
      <c r="ANB33" s="246"/>
      <c r="ANC33" s="246"/>
      <c r="AND33" s="246"/>
      <c r="ANE33" s="246"/>
      <c r="ANF33" s="245"/>
      <c r="ANG33" s="246"/>
      <c r="ANH33" s="246"/>
      <c r="ANI33" s="246"/>
      <c r="ANJ33" s="246"/>
      <c r="ANK33" s="245"/>
      <c r="ANL33" s="246"/>
      <c r="ANM33" s="246"/>
      <c r="ANN33" s="246"/>
      <c r="ANO33" s="246"/>
      <c r="ANP33" s="245"/>
      <c r="ANQ33" s="246"/>
      <c r="ANR33" s="246"/>
      <c r="ANS33" s="246"/>
      <c r="ANT33" s="246"/>
      <c r="ANU33" s="245"/>
      <c r="ANV33" s="246"/>
      <c r="ANW33" s="246"/>
      <c r="ANX33" s="246"/>
      <c r="ANY33" s="246"/>
      <c r="ANZ33" s="245"/>
      <c r="AOA33" s="246"/>
      <c r="AOB33" s="246"/>
      <c r="AOC33" s="246"/>
      <c r="AOD33" s="246"/>
      <c r="AOE33" s="245"/>
      <c r="AOF33" s="246"/>
      <c r="AOG33" s="246"/>
      <c r="AOH33" s="246"/>
      <c r="AOI33" s="246"/>
      <c r="AOJ33" s="245"/>
      <c r="AOK33" s="246"/>
      <c r="AOL33" s="246"/>
      <c r="AOM33" s="246"/>
      <c r="AON33" s="246"/>
      <c r="AOO33" s="245"/>
      <c r="AOP33" s="246"/>
      <c r="AOQ33" s="246"/>
      <c r="AOR33" s="246"/>
      <c r="AOS33" s="246"/>
      <c r="AOT33" s="245"/>
      <c r="AOU33" s="246"/>
      <c r="AOV33" s="246"/>
      <c r="AOW33" s="246"/>
      <c r="AOX33" s="246"/>
      <c r="AOY33" s="245"/>
      <c r="AOZ33" s="246"/>
      <c r="APA33" s="246"/>
      <c r="APB33" s="246"/>
      <c r="APC33" s="246"/>
      <c r="APD33" s="245"/>
      <c r="APE33" s="246"/>
      <c r="APF33" s="246"/>
      <c r="APG33" s="246"/>
      <c r="APH33" s="246"/>
      <c r="API33" s="245"/>
      <c r="APJ33" s="246"/>
      <c r="APK33" s="246"/>
      <c r="APL33" s="246"/>
      <c r="APM33" s="246"/>
      <c r="APN33" s="245"/>
      <c r="APO33" s="246"/>
      <c r="APP33" s="246"/>
      <c r="APQ33" s="246"/>
      <c r="APR33" s="246"/>
      <c r="APS33" s="245"/>
      <c r="APT33" s="246"/>
      <c r="APU33" s="246"/>
      <c r="APV33" s="246"/>
      <c r="APW33" s="246"/>
      <c r="APX33" s="245"/>
      <c r="APY33" s="246"/>
      <c r="APZ33" s="246"/>
      <c r="AQA33" s="246"/>
      <c r="AQB33" s="246"/>
      <c r="AQC33" s="245"/>
      <c r="AQD33" s="246"/>
      <c r="AQE33" s="246"/>
      <c r="AQF33" s="246"/>
      <c r="AQG33" s="246"/>
      <c r="AQH33" s="245"/>
      <c r="AQI33" s="246"/>
      <c r="AQJ33" s="246"/>
      <c r="AQK33" s="246"/>
      <c r="AQL33" s="246"/>
      <c r="AQM33" s="245"/>
      <c r="AQN33" s="246"/>
      <c r="AQO33" s="246"/>
      <c r="AQP33" s="246"/>
      <c r="AQQ33" s="246"/>
      <c r="AQR33" s="245"/>
      <c r="AQS33" s="246"/>
      <c r="AQT33" s="246"/>
      <c r="AQU33" s="246"/>
      <c r="AQV33" s="246"/>
      <c r="AQW33" s="245"/>
      <c r="AQX33" s="246"/>
      <c r="AQY33" s="246"/>
      <c r="AQZ33" s="246"/>
      <c r="ARA33" s="246"/>
      <c r="ARB33" s="245"/>
      <c r="ARC33" s="246"/>
      <c r="ARD33" s="246"/>
      <c r="ARE33" s="246"/>
      <c r="ARF33" s="246"/>
      <c r="ARG33" s="245"/>
      <c r="ARH33" s="246"/>
      <c r="ARI33" s="246"/>
      <c r="ARJ33" s="246"/>
      <c r="ARK33" s="246"/>
      <c r="ARL33" s="245"/>
      <c r="ARM33" s="246"/>
      <c r="ARN33" s="246"/>
      <c r="ARO33" s="246"/>
      <c r="ARP33" s="246"/>
      <c r="ARQ33" s="245"/>
      <c r="ARR33" s="246"/>
      <c r="ARS33" s="246"/>
      <c r="ART33" s="246"/>
      <c r="ARU33" s="246"/>
      <c r="ARV33" s="245"/>
      <c r="ARW33" s="246"/>
      <c r="ARX33" s="246"/>
      <c r="ARY33" s="246"/>
      <c r="ARZ33" s="246"/>
      <c r="ASA33" s="245"/>
      <c r="ASB33" s="246"/>
      <c r="ASC33" s="246"/>
      <c r="ASD33" s="246"/>
      <c r="ASE33" s="246"/>
      <c r="ASF33" s="245"/>
      <c r="ASG33" s="246"/>
      <c r="ASH33" s="246"/>
      <c r="ASI33" s="246"/>
      <c r="ASJ33" s="246"/>
      <c r="ASK33" s="245"/>
      <c r="ASL33" s="246"/>
      <c r="ASM33" s="246"/>
      <c r="ASN33" s="246"/>
      <c r="ASO33" s="246"/>
      <c r="ASP33" s="245"/>
      <c r="ASQ33" s="246"/>
      <c r="ASR33" s="246"/>
      <c r="ASS33" s="246"/>
      <c r="AST33" s="246"/>
      <c r="ASU33" s="245"/>
      <c r="ASV33" s="246"/>
      <c r="ASW33" s="246"/>
      <c r="ASX33" s="246"/>
      <c r="ASY33" s="246"/>
      <c r="ASZ33" s="245"/>
      <c r="ATA33" s="246"/>
      <c r="ATB33" s="246"/>
      <c r="ATC33" s="246"/>
      <c r="ATD33" s="246"/>
      <c r="ATE33" s="245"/>
      <c r="ATF33" s="246"/>
      <c r="ATG33" s="246"/>
      <c r="ATH33" s="246"/>
      <c r="ATI33" s="246"/>
      <c r="ATJ33" s="245"/>
      <c r="ATK33" s="246"/>
      <c r="ATL33" s="246"/>
      <c r="ATM33" s="246"/>
      <c r="ATN33" s="246"/>
      <c r="ATO33" s="245"/>
      <c r="ATP33" s="246"/>
      <c r="ATQ33" s="246"/>
      <c r="ATR33" s="246"/>
      <c r="ATS33" s="246"/>
      <c r="ATT33" s="245"/>
      <c r="ATU33" s="246"/>
      <c r="ATV33" s="246"/>
      <c r="ATW33" s="246"/>
      <c r="ATX33" s="246"/>
      <c r="ATY33" s="245"/>
      <c r="ATZ33" s="246"/>
      <c r="AUA33" s="246"/>
      <c r="AUB33" s="246"/>
      <c r="AUC33" s="246"/>
      <c r="AUD33" s="245"/>
      <c r="AUE33" s="246"/>
      <c r="AUF33" s="246"/>
      <c r="AUG33" s="246"/>
      <c r="AUH33" s="246"/>
      <c r="AUI33" s="245"/>
      <c r="AUJ33" s="246"/>
      <c r="AUK33" s="246"/>
      <c r="AUL33" s="246"/>
      <c r="AUM33" s="246"/>
      <c r="AUN33" s="245"/>
      <c r="AUO33" s="246"/>
      <c r="AUP33" s="246"/>
      <c r="AUQ33" s="246"/>
      <c r="AUR33" s="246"/>
      <c r="AUS33" s="245"/>
      <c r="AUT33" s="246"/>
      <c r="AUU33" s="246"/>
      <c r="AUV33" s="246"/>
      <c r="AUW33" s="246"/>
      <c r="AUX33" s="245"/>
      <c r="AUY33" s="246"/>
      <c r="AUZ33" s="246"/>
      <c r="AVA33" s="246"/>
      <c r="AVB33" s="246"/>
      <c r="AVC33" s="245"/>
      <c r="AVD33" s="246"/>
      <c r="AVE33" s="246"/>
      <c r="AVF33" s="246"/>
      <c r="AVG33" s="246"/>
      <c r="AVH33" s="245"/>
      <c r="AVI33" s="246"/>
      <c r="AVJ33" s="246"/>
      <c r="AVK33" s="246"/>
      <c r="AVL33" s="246"/>
      <c r="AVM33" s="245"/>
      <c r="AVN33" s="246"/>
      <c r="AVO33" s="246"/>
      <c r="AVP33" s="246"/>
      <c r="AVQ33" s="246"/>
      <c r="AVR33" s="245"/>
      <c r="AVS33" s="246"/>
      <c r="AVT33" s="246"/>
      <c r="AVU33" s="246"/>
      <c r="AVV33" s="246"/>
      <c r="AVW33" s="245"/>
      <c r="AVX33" s="246"/>
      <c r="AVY33" s="246"/>
      <c r="AVZ33" s="246"/>
      <c r="AWA33" s="246"/>
      <c r="AWB33" s="245"/>
      <c r="AWC33" s="246"/>
      <c r="AWD33" s="246"/>
      <c r="AWE33" s="246"/>
      <c r="AWF33" s="246"/>
      <c r="AWG33" s="245"/>
      <c r="AWH33" s="246"/>
      <c r="AWI33" s="246"/>
      <c r="AWJ33" s="246"/>
      <c r="AWK33" s="246"/>
      <c r="AWL33" s="245"/>
      <c r="AWM33" s="246"/>
      <c r="AWN33" s="246"/>
      <c r="AWO33" s="246"/>
      <c r="AWP33" s="246"/>
      <c r="AWQ33" s="245"/>
      <c r="AWR33" s="246"/>
      <c r="AWS33" s="246"/>
      <c r="AWT33" s="246"/>
      <c r="AWU33" s="246"/>
      <c r="AWV33" s="245"/>
      <c r="AWW33" s="246"/>
      <c r="AWX33" s="246"/>
      <c r="AWY33" s="246"/>
      <c r="AWZ33" s="246"/>
      <c r="AXA33" s="245"/>
      <c r="AXB33" s="246"/>
      <c r="AXC33" s="246"/>
      <c r="AXD33" s="246"/>
      <c r="AXE33" s="246"/>
      <c r="AXF33" s="245"/>
      <c r="AXG33" s="246"/>
      <c r="AXH33" s="246"/>
      <c r="AXI33" s="246"/>
      <c r="AXJ33" s="246"/>
      <c r="AXK33" s="245"/>
      <c r="AXL33" s="246"/>
      <c r="AXM33" s="246"/>
      <c r="AXN33" s="246"/>
      <c r="AXO33" s="246"/>
      <c r="AXP33" s="245"/>
      <c r="AXQ33" s="246"/>
      <c r="AXR33" s="246"/>
      <c r="AXS33" s="246"/>
      <c r="AXT33" s="246"/>
      <c r="AXU33" s="245"/>
      <c r="AXV33" s="246"/>
      <c r="AXW33" s="246"/>
      <c r="AXX33" s="246"/>
      <c r="AXY33" s="246"/>
      <c r="AXZ33" s="245"/>
      <c r="AYA33" s="246"/>
      <c r="AYB33" s="246"/>
      <c r="AYC33" s="246"/>
      <c r="AYD33" s="246"/>
      <c r="AYE33" s="245"/>
      <c r="AYF33" s="246"/>
      <c r="AYG33" s="246"/>
      <c r="AYH33" s="246"/>
      <c r="AYI33" s="246"/>
      <c r="AYJ33" s="245"/>
      <c r="AYK33" s="246"/>
      <c r="AYL33" s="246"/>
      <c r="AYM33" s="246"/>
      <c r="AYN33" s="246"/>
      <c r="AYO33" s="245"/>
      <c r="AYP33" s="246"/>
      <c r="AYQ33" s="246"/>
      <c r="AYR33" s="246"/>
      <c r="AYS33" s="246"/>
      <c r="AYT33" s="245"/>
      <c r="AYU33" s="246"/>
      <c r="AYV33" s="246"/>
      <c r="AYW33" s="246"/>
      <c r="AYX33" s="246"/>
      <c r="AYY33" s="245"/>
      <c r="AYZ33" s="246"/>
      <c r="AZA33" s="246"/>
      <c r="AZB33" s="246"/>
      <c r="AZC33" s="246"/>
      <c r="AZD33" s="245"/>
      <c r="AZE33" s="246"/>
      <c r="AZF33" s="246"/>
      <c r="AZG33" s="246"/>
      <c r="AZH33" s="246"/>
      <c r="AZI33" s="245"/>
      <c r="AZJ33" s="246"/>
      <c r="AZK33" s="246"/>
      <c r="AZL33" s="246"/>
      <c r="AZM33" s="246"/>
      <c r="AZN33" s="245"/>
      <c r="AZO33" s="246"/>
      <c r="AZP33" s="246"/>
      <c r="AZQ33" s="246"/>
      <c r="AZR33" s="246"/>
      <c r="AZS33" s="245"/>
      <c r="AZT33" s="246"/>
      <c r="AZU33" s="246"/>
      <c r="AZV33" s="246"/>
      <c r="AZW33" s="246"/>
      <c r="AZX33" s="245"/>
      <c r="AZY33" s="246"/>
      <c r="AZZ33" s="246"/>
      <c r="BAA33" s="246"/>
      <c r="BAB33" s="246"/>
      <c r="BAC33" s="245"/>
      <c r="BAD33" s="246"/>
      <c r="BAE33" s="246"/>
      <c r="BAF33" s="246"/>
      <c r="BAG33" s="246"/>
      <c r="BAH33" s="245"/>
      <c r="BAI33" s="246"/>
      <c r="BAJ33" s="246"/>
      <c r="BAK33" s="246"/>
      <c r="BAL33" s="246"/>
      <c r="BAM33" s="245"/>
      <c r="BAN33" s="246"/>
      <c r="BAO33" s="246"/>
      <c r="BAP33" s="246"/>
      <c r="BAQ33" s="246"/>
      <c r="BAR33" s="245"/>
      <c r="BAS33" s="246"/>
      <c r="BAT33" s="246"/>
      <c r="BAU33" s="246"/>
      <c r="BAV33" s="246"/>
      <c r="BAW33" s="245"/>
      <c r="BAX33" s="246"/>
      <c r="BAY33" s="246"/>
      <c r="BAZ33" s="246"/>
      <c r="BBA33" s="246"/>
      <c r="BBB33" s="245"/>
      <c r="BBC33" s="246"/>
      <c r="BBD33" s="246"/>
      <c r="BBE33" s="246"/>
      <c r="BBF33" s="246"/>
      <c r="BBG33" s="245"/>
      <c r="BBH33" s="246"/>
      <c r="BBI33" s="246"/>
      <c r="BBJ33" s="246"/>
      <c r="BBK33" s="246"/>
      <c r="BBL33" s="245"/>
      <c r="BBM33" s="246"/>
      <c r="BBN33" s="246"/>
      <c r="BBO33" s="246"/>
      <c r="BBP33" s="246"/>
      <c r="BBQ33" s="245"/>
      <c r="BBR33" s="246"/>
      <c r="BBS33" s="246"/>
      <c r="BBT33" s="246"/>
      <c r="BBU33" s="246"/>
      <c r="BBV33" s="245"/>
      <c r="BBW33" s="246"/>
      <c r="BBX33" s="246"/>
      <c r="BBY33" s="246"/>
      <c r="BBZ33" s="246"/>
      <c r="BCA33" s="245"/>
      <c r="BCB33" s="246"/>
      <c r="BCC33" s="246"/>
      <c r="BCD33" s="246"/>
      <c r="BCE33" s="246"/>
      <c r="BCF33" s="245"/>
      <c r="BCG33" s="246"/>
      <c r="BCH33" s="246"/>
      <c r="BCI33" s="246"/>
      <c r="BCJ33" s="246"/>
      <c r="BCK33" s="245"/>
      <c r="BCL33" s="246"/>
      <c r="BCM33" s="246"/>
      <c r="BCN33" s="246"/>
      <c r="BCO33" s="246"/>
      <c r="BCP33" s="245"/>
      <c r="BCQ33" s="246"/>
      <c r="BCR33" s="246"/>
      <c r="BCS33" s="246"/>
      <c r="BCT33" s="246"/>
      <c r="BCU33" s="245"/>
      <c r="BCV33" s="246"/>
      <c r="BCW33" s="246"/>
      <c r="BCX33" s="246"/>
      <c r="BCY33" s="246"/>
      <c r="BCZ33" s="245"/>
      <c r="BDA33" s="246"/>
      <c r="BDB33" s="246"/>
      <c r="BDC33" s="246"/>
      <c r="BDD33" s="246"/>
      <c r="BDE33" s="245"/>
      <c r="BDF33" s="246"/>
      <c r="BDG33" s="246"/>
      <c r="BDH33" s="246"/>
      <c r="BDI33" s="246"/>
      <c r="BDJ33" s="245"/>
      <c r="BDK33" s="246"/>
      <c r="BDL33" s="246"/>
      <c r="BDM33" s="246"/>
      <c r="BDN33" s="246"/>
      <c r="BDO33" s="245"/>
      <c r="BDP33" s="246"/>
      <c r="BDQ33" s="246"/>
      <c r="BDR33" s="246"/>
      <c r="BDS33" s="246"/>
      <c r="BDT33" s="245"/>
      <c r="BDU33" s="246"/>
      <c r="BDV33" s="246"/>
      <c r="BDW33" s="246"/>
      <c r="BDX33" s="246"/>
      <c r="BDY33" s="245"/>
      <c r="BDZ33" s="246"/>
      <c r="BEA33" s="246"/>
      <c r="BEB33" s="246"/>
      <c r="BEC33" s="246"/>
      <c r="BED33" s="245"/>
      <c r="BEE33" s="246"/>
      <c r="BEF33" s="246"/>
      <c r="BEG33" s="246"/>
      <c r="BEH33" s="246"/>
      <c r="BEI33" s="245"/>
      <c r="BEJ33" s="246"/>
      <c r="BEK33" s="246"/>
      <c r="BEL33" s="246"/>
      <c r="BEM33" s="246"/>
      <c r="BEN33" s="245"/>
      <c r="BEO33" s="246"/>
      <c r="BEP33" s="246"/>
      <c r="BEQ33" s="246"/>
      <c r="BER33" s="246"/>
      <c r="BES33" s="245"/>
      <c r="BET33" s="246"/>
      <c r="BEU33" s="246"/>
      <c r="BEV33" s="246"/>
      <c r="BEW33" s="246"/>
      <c r="BEX33" s="245"/>
      <c r="BEY33" s="246"/>
      <c r="BEZ33" s="246"/>
      <c r="BFA33" s="246"/>
      <c r="BFB33" s="246"/>
      <c r="BFC33" s="245"/>
      <c r="BFD33" s="246"/>
      <c r="BFE33" s="246"/>
      <c r="BFF33" s="246"/>
      <c r="BFG33" s="246"/>
      <c r="BFH33" s="245"/>
      <c r="BFI33" s="246"/>
      <c r="BFJ33" s="246"/>
      <c r="BFK33" s="246"/>
      <c r="BFL33" s="246"/>
      <c r="BFM33" s="245"/>
      <c r="BFN33" s="246"/>
      <c r="BFO33" s="246"/>
      <c r="BFP33" s="246"/>
      <c r="BFQ33" s="246"/>
      <c r="BFR33" s="245"/>
      <c r="BFS33" s="246"/>
      <c r="BFT33" s="246"/>
      <c r="BFU33" s="246"/>
      <c r="BFV33" s="246"/>
      <c r="BFW33" s="245"/>
      <c r="BFX33" s="246"/>
      <c r="BFY33" s="246"/>
      <c r="BFZ33" s="246"/>
      <c r="BGA33" s="246"/>
      <c r="BGB33" s="245"/>
      <c r="BGC33" s="246"/>
      <c r="BGD33" s="246"/>
      <c r="BGE33" s="246"/>
      <c r="BGF33" s="246"/>
      <c r="BGG33" s="245"/>
      <c r="BGH33" s="246"/>
      <c r="BGI33" s="246"/>
      <c r="BGJ33" s="246"/>
      <c r="BGK33" s="246"/>
      <c r="BGL33" s="245"/>
      <c r="BGM33" s="246"/>
      <c r="BGN33" s="246"/>
      <c r="BGO33" s="246"/>
      <c r="BGP33" s="246"/>
      <c r="BGQ33" s="245"/>
      <c r="BGR33" s="246"/>
      <c r="BGS33" s="246"/>
      <c r="BGT33" s="246"/>
      <c r="BGU33" s="246"/>
      <c r="BGV33" s="245"/>
      <c r="BGW33" s="246"/>
      <c r="BGX33" s="246"/>
      <c r="BGY33" s="246"/>
      <c r="BGZ33" s="246"/>
      <c r="BHA33" s="245"/>
      <c r="BHB33" s="246"/>
      <c r="BHC33" s="246"/>
      <c r="BHD33" s="246"/>
      <c r="BHE33" s="246"/>
      <c r="BHF33" s="245"/>
      <c r="BHG33" s="246"/>
      <c r="BHH33" s="246"/>
      <c r="BHI33" s="246"/>
      <c r="BHJ33" s="246"/>
      <c r="BHK33" s="245"/>
      <c r="BHL33" s="246"/>
      <c r="BHM33" s="246"/>
      <c r="BHN33" s="246"/>
      <c r="BHO33" s="246"/>
      <c r="BHP33" s="245"/>
      <c r="BHQ33" s="246"/>
      <c r="BHR33" s="246"/>
      <c r="BHS33" s="246"/>
      <c r="BHT33" s="246"/>
      <c r="BHU33" s="245"/>
      <c r="BHV33" s="246"/>
      <c r="BHW33" s="246"/>
      <c r="BHX33" s="246"/>
      <c r="BHY33" s="246"/>
      <c r="BHZ33" s="245"/>
      <c r="BIA33" s="246"/>
      <c r="BIB33" s="246"/>
      <c r="BIC33" s="246"/>
      <c r="BID33" s="246"/>
      <c r="BIE33" s="245"/>
      <c r="BIF33" s="246"/>
      <c r="BIG33" s="246"/>
      <c r="BIH33" s="246"/>
      <c r="BII33" s="246"/>
      <c r="BIJ33" s="245"/>
      <c r="BIK33" s="246"/>
      <c r="BIL33" s="246"/>
      <c r="BIM33" s="246"/>
      <c r="BIN33" s="246"/>
      <c r="BIO33" s="245"/>
      <c r="BIP33" s="246"/>
      <c r="BIQ33" s="246"/>
      <c r="BIR33" s="246"/>
      <c r="BIS33" s="246"/>
      <c r="BIT33" s="245"/>
      <c r="BIU33" s="246"/>
      <c r="BIV33" s="246"/>
      <c r="BIW33" s="246"/>
      <c r="BIX33" s="246"/>
      <c r="BIY33" s="245"/>
      <c r="BIZ33" s="246"/>
      <c r="BJA33" s="246"/>
      <c r="BJB33" s="246"/>
      <c r="BJC33" s="246"/>
      <c r="BJD33" s="245"/>
      <c r="BJE33" s="246"/>
      <c r="BJF33" s="246"/>
      <c r="BJG33" s="246"/>
      <c r="BJH33" s="246"/>
      <c r="BJI33" s="245"/>
      <c r="BJJ33" s="246"/>
      <c r="BJK33" s="246"/>
      <c r="BJL33" s="246"/>
      <c r="BJM33" s="246"/>
      <c r="BJN33" s="245"/>
      <c r="BJO33" s="246"/>
      <c r="BJP33" s="246"/>
      <c r="BJQ33" s="246"/>
      <c r="BJR33" s="246"/>
      <c r="BJS33" s="245"/>
      <c r="BJT33" s="246"/>
      <c r="BJU33" s="246"/>
      <c r="BJV33" s="246"/>
      <c r="BJW33" s="246"/>
      <c r="BJX33" s="245"/>
      <c r="BJY33" s="246"/>
      <c r="BJZ33" s="246"/>
      <c r="BKA33" s="246"/>
      <c r="BKB33" s="246"/>
      <c r="BKC33" s="245"/>
      <c r="BKD33" s="246"/>
      <c r="BKE33" s="246"/>
      <c r="BKF33" s="246"/>
      <c r="BKG33" s="246"/>
      <c r="BKH33" s="245"/>
      <c r="BKI33" s="246"/>
      <c r="BKJ33" s="246"/>
      <c r="BKK33" s="246"/>
      <c r="BKL33" s="246"/>
      <c r="BKM33" s="245"/>
      <c r="BKN33" s="246"/>
      <c r="BKO33" s="246"/>
      <c r="BKP33" s="246"/>
      <c r="BKQ33" s="246"/>
      <c r="BKR33" s="245"/>
      <c r="BKS33" s="246"/>
      <c r="BKT33" s="246"/>
      <c r="BKU33" s="246"/>
      <c r="BKV33" s="246"/>
      <c r="BKW33" s="245"/>
      <c r="BKX33" s="246"/>
      <c r="BKY33" s="246"/>
      <c r="BKZ33" s="246"/>
      <c r="BLA33" s="246"/>
      <c r="BLB33" s="245"/>
      <c r="BLC33" s="246"/>
      <c r="BLD33" s="246"/>
      <c r="BLE33" s="246"/>
      <c r="BLF33" s="246"/>
      <c r="BLG33" s="245"/>
      <c r="BLH33" s="246"/>
      <c r="BLI33" s="246"/>
      <c r="BLJ33" s="246"/>
      <c r="BLK33" s="246"/>
      <c r="BLL33" s="245"/>
      <c r="BLM33" s="246"/>
      <c r="BLN33" s="246"/>
      <c r="BLO33" s="246"/>
      <c r="BLP33" s="246"/>
      <c r="BLQ33" s="245"/>
      <c r="BLR33" s="246"/>
      <c r="BLS33" s="246"/>
      <c r="BLT33" s="246"/>
      <c r="BLU33" s="246"/>
      <c r="BLV33" s="245"/>
      <c r="BLW33" s="246"/>
      <c r="BLX33" s="246"/>
      <c r="BLY33" s="246"/>
      <c r="BLZ33" s="246"/>
      <c r="BMA33" s="245"/>
      <c r="BMB33" s="246"/>
      <c r="BMC33" s="246"/>
      <c r="BMD33" s="246"/>
      <c r="BME33" s="246"/>
      <c r="BMF33" s="245"/>
      <c r="BMG33" s="246"/>
      <c r="BMH33" s="246"/>
      <c r="BMI33" s="246"/>
      <c r="BMJ33" s="246"/>
      <c r="BMK33" s="245"/>
      <c r="BML33" s="246"/>
      <c r="BMM33" s="246"/>
      <c r="BMN33" s="246"/>
      <c r="BMO33" s="246"/>
      <c r="BMP33" s="245"/>
      <c r="BMQ33" s="246"/>
      <c r="BMR33" s="246"/>
      <c r="BMS33" s="246"/>
      <c r="BMT33" s="246"/>
      <c r="BMU33" s="245"/>
      <c r="BMV33" s="246"/>
      <c r="BMW33" s="246"/>
      <c r="BMX33" s="246"/>
      <c r="BMY33" s="246"/>
      <c r="BMZ33" s="245"/>
      <c r="BNA33" s="246"/>
      <c r="BNB33" s="246"/>
      <c r="BNC33" s="246"/>
      <c r="BND33" s="246"/>
      <c r="BNE33" s="245"/>
      <c r="BNF33" s="246"/>
      <c r="BNG33" s="246"/>
      <c r="BNH33" s="246"/>
      <c r="BNI33" s="246"/>
      <c r="BNJ33" s="245"/>
      <c r="BNK33" s="246"/>
      <c r="BNL33" s="246"/>
      <c r="BNM33" s="246"/>
      <c r="BNN33" s="246"/>
      <c r="BNO33" s="245"/>
      <c r="BNP33" s="246"/>
      <c r="BNQ33" s="246"/>
      <c r="BNR33" s="246"/>
      <c r="BNS33" s="246"/>
      <c r="BNT33" s="245"/>
      <c r="BNU33" s="246"/>
      <c r="BNV33" s="246"/>
      <c r="BNW33" s="246"/>
      <c r="BNX33" s="246"/>
      <c r="BNY33" s="245"/>
      <c r="BNZ33" s="246"/>
      <c r="BOA33" s="246"/>
      <c r="BOB33" s="246"/>
      <c r="BOC33" s="246"/>
      <c r="BOD33" s="245"/>
      <c r="BOE33" s="246"/>
      <c r="BOF33" s="246"/>
      <c r="BOG33" s="246"/>
      <c r="BOH33" s="246"/>
      <c r="BOI33" s="245"/>
      <c r="BOJ33" s="246"/>
      <c r="BOK33" s="246"/>
      <c r="BOL33" s="246"/>
      <c r="BOM33" s="246"/>
      <c r="BON33" s="245"/>
      <c r="BOO33" s="246"/>
      <c r="BOP33" s="246"/>
      <c r="BOQ33" s="246"/>
      <c r="BOR33" s="246"/>
      <c r="BOS33" s="245"/>
      <c r="BOT33" s="246"/>
      <c r="BOU33" s="246"/>
      <c r="BOV33" s="246"/>
      <c r="BOW33" s="246"/>
      <c r="BOX33" s="245"/>
      <c r="BOY33" s="246"/>
      <c r="BOZ33" s="246"/>
      <c r="BPA33" s="246"/>
      <c r="BPB33" s="246"/>
      <c r="BPC33" s="245"/>
      <c r="BPD33" s="246"/>
      <c r="BPE33" s="246"/>
      <c r="BPF33" s="246"/>
      <c r="BPG33" s="246"/>
      <c r="BPH33" s="245"/>
      <c r="BPI33" s="246"/>
      <c r="BPJ33" s="246"/>
      <c r="BPK33" s="246"/>
      <c r="BPL33" s="246"/>
      <c r="BPM33" s="245"/>
      <c r="BPN33" s="246"/>
      <c r="BPO33" s="246"/>
      <c r="BPP33" s="246"/>
      <c r="BPQ33" s="246"/>
      <c r="BPR33" s="245"/>
      <c r="BPS33" s="246"/>
      <c r="BPT33" s="246"/>
      <c r="BPU33" s="246"/>
      <c r="BPV33" s="246"/>
      <c r="BPW33" s="245"/>
      <c r="BPX33" s="246"/>
      <c r="BPY33" s="246"/>
      <c r="BPZ33" s="246"/>
      <c r="BQA33" s="246"/>
      <c r="BQB33" s="245"/>
      <c r="BQC33" s="246"/>
      <c r="BQD33" s="246"/>
      <c r="BQE33" s="246"/>
      <c r="BQF33" s="246"/>
      <c r="BQG33" s="245"/>
      <c r="BQH33" s="246"/>
      <c r="BQI33" s="246"/>
      <c r="BQJ33" s="246"/>
      <c r="BQK33" s="246"/>
      <c r="BQL33" s="245"/>
      <c r="BQM33" s="246"/>
      <c r="BQN33" s="246"/>
      <c r="BQO33" s="246"/>
      <c r="BQP33" s="246"/>
      <c r="BQQ33" s="245"/>
      <c r="BQR33" s="246"/>
      <c r="BQS33" s="246"/>
      <c r="BQT33" s="246"/>
      <c r="BQU33" s="246"/>
      <c r="BQV33" s="245"/>
      <c r="BQW33" s="246"/>
      <c r="BQX33" s="246"/>
      <c r="BQY33" s="246"/>
      <c r="BQZ33" s="246"/>
      <c r="BRA33" s="245"/>
      <c r="BRB33" s="246"/>
      <c r="BRC33" s="246"/>
      <c r="BRD33" s="246"/>
      <c r="BRE33" s="246"/>
      <c r="BRF33" s="245"/>
      <c r="BRG33" s="246"/>
      <c r="BRH33" s="246"/>
      <c r="BRI33" s="246"/>
      <c r="BRJ33" s="246"/>
      <c r="BRK33" s="245"/>
      <c r="BRL33" s="246"/>
      <c r="BRM33" s="246"/>
      <c r="BRN33" s="246"/>
      <c r="BRO33" s="246"/>
      <c r="BRP33" s="245"/>
      <c r="BRQ33" s="246"/>
      <c r="BRR33" s="246"/>
      <c r="BRS33" s="246"/>
      <c r="BRT33" s="246"/>
      <c r="BRU33" s="245"/>
      <c r="BRV33" s="246"/>
      <c r="BRW33" s="246"/>
      <c r="BRX33" s="246"/>
      <c r="BRY33" s="246"/>
      <c r="BRZ33" s="245"/>
      <c r="BSA33" s="246"/>
      <c r="BSB33" s="246"/>
      <c r="BSC33" s="246"/>
      <c r="BSD33" s="246"/>
      <c r="BSE33" s="245"/>
      <c r="BSF33" s="246"/>
      <c r="BSG33" s="246"/>
      <c r="BSH33" s="246"/>
      <c r="BSI33" s="246"/>
      <c r="BSJ33" s="245"/>
      <c r="BSK33" s="246"/>
      <c r="BSL33" s="246"/>
      <c r="BSM33" s="246"/>
      <c r="BSN33" s="246"/>
      <c r="BSO33" s="245"/>
      <c r="BSP33" s="246"/>
      <c r="BSQ33" s="246"/>
      <c r="BSR33" s="246"/>
      <c r="BSS33" s="246"/>
      <c r="BST33" s="245"/>
      <c r="BSU33" s="246"/>
      <c r="BSV33" s="246"/>
      <c r="BSW33" s="246"/>
      <c r="BSX33" s="246"/>
      <c r="BSY33" s="245"/>
      <c r="BSZ33" s="246"/>
      <c r="BTA33" s="246"/>
      <c r="BTB33" s="246"/>
      <c r="BTC33" s="246"/>
      <c r="BTD33" s="245"/>
      <c r="BTE33" s="246"/>
      <c r="BTF33" s="246"/>
      <c r="BTG33" s="246"/>
      <c r="BTH33" s="246"/>
      <c r="BTI33" s="245"/>
      <c r="BTJ33" s="246"/>
      <c r="BTK33" s="246"/>
      <c r="BTL33" s="246"/>
      <c r="BTM33" s="246"/>
      <c r="BTN33" s="245"/>
      <c r="BTO33" s="246"/>
      <c r="BTP33" s="246"/>
      <c r="BTQ33" s="246"/>
      <c r="BTR33" s="246"/>
      <c r="BTS33" s="245"/>
      <c r="BTT33" s="246"/>
      <c r="BTU33" s="246"/>
      <c r="BTV33" s="246"/>
      <c r="BTW33" s="246"/>
      <c r="BTX33" s="245"/>
      <c r="BTY33" s="246"/>
      <c r="BTZ33" s="246"/>
      <c r="BUA33" s="246"/>
      <c r="BUB33" s="246"/>
      <c r="BUC33" s="245"/>
      <c r="BUD33" s="246"/>
      <c r="BUE33" s="246"/>
      <c r="BUF33" s="246"/>
      <c r="BUG33" s="246"/>
      <c r="BUH33" s="245"/>
      <c r="BUI33" s="246"/>
      <c r="BUJ33" s="246"/>
      <c r="BUK33" s="246"/>
      <c r="BUL33" s="246"/>
      <c r="BUM33" s="245"/>
      <c r="BUN33" s="246"/>
      <c r="BUO33" s="246"/>
      <c r="BUP33" s="246"/>
      <c r="BUQ33" s="246"/>
      <c r="BUR33" s="245"/>
      <c r="BUS33" s="246"/>
      <c r="BUT33" s="246"/>
      <c r="BUU33" s="246"/>
      <c r="BUV33" s="246"/>
      <c r="BUW33" s="245"/>
      <c r="BUX33" s="246"/>
      <c r="BUY33" s="246"/>
      <c r="BUZ33" s="246"/>
      <c r="BVA33" s="246"/>
      <c r="BVB33" s="245"/>
      <c r="BVC33" s="246"/>
      <c r="BVD33" s="246"/>
      <c r="BVE33" s="246"/>
      <c r="BVF33" s="246"/>
      <c r="BVG33" s="245"/>
      <c r="BVH33" s="246"/>
      <c r="BVI33" s="246"/>
      <c r="BVJ33" s="246"/>
      <c r="BVK33" s="246"/>
      <c r="BVL33" s="245"/>
      <c r="BVM33" s="246"/>
      <c r="BVN33" s="246"/>
      <c r="BVO33" s="246"/>
      <c r="BVP33" s="246"/>
      <c r="BVQ33" s="245"/>
      <c r="BVR33" s="246"/>
      <c r="BVS33" s="246"/>
      <c r="BVT33" s="246"/>
      <c r="BVU33" s="246"/>
      <c r="BVV33" s="245"/>
      <c r="BVW33" s="246"/>
      <c r="BVX33" s="246"/>
      <c r="BVY33" s="246"/>
      <c r="BVZ33" s="246"/>
      <c r="BWA33" s="245"/>
      <c r="BWB33" s="246"/>
      <c r="BWC33" s="246"/>
      <c r="BWD33" s="246"/>
      <c r="BWE33" s="246"/>
      <c r="BWF33" s="245"/>
      <c r="BWG33" s="246"/>
      <c r="BWH33" s="246"/>
      <c r="BWI33" s="246"/>
      <c r="BWJ33" s="246"/>
      <c r="BWK33" s="245"/>
      <c r="BWL33" s="246"/>
      <c r="BWM33" s="246"/>
      <c r="BWN33" s="246"/>
      <c r="BWO33" s="246"/>
      <c r="BWP33" s="245"/>
      <c r="BWQ33" s="246"/>
      <c r="BWR33" s="246"/>
      <c r="BWS33" s="246"/>
      <c r="BWT33" s="246"/>
      <c r="BWU33" s="245"/>
      <c r="BWV33" s="246"/>
      <c r="BWW33" s="246"/>
      <c r="BWX33" s="246"/>
      <c r="BWY33" s="246"/>
      <c r="BWZ33" s="245"/>
      <c r="BXA33" s="246"/>
      <c r="BXB33" s="246"/>
      <c r="BXC33" s="246"/>
      <c r="BXD33" s="246"/>
      <c r="BXE33" s="245"/>
      <c r="BXF33" s="246"/>
      <c r="BXG33" s="246"/>
      <c r="BXH33" s="246"/>
      <c r="BXI33" s="246"/>
      <c r="BXJ33" s="245"/>
      <c r="BXK33" s="246"/>
      <c r="BXL33" s="246"/>
      <c r="BXM33" s="246"/>
      <c r="BXN33" s="246"/>
      <c r="BXO33" s="245"/>
      <c r="BXP33" s="246"/>
      <c r="BXQ33" s="246"/>
      <c r="BXR33" s="246"/>
      <c r="BXS33" s="246"/>
      <c r="BXT33" s="245"/>
      <c r="BXU33" s="246"/>
      <c r="BXV33" s="246"/>
      <c r="BXW33" s="246"/>
      <c r="BXX33" s="246"/>
      <c r="BXY33" s="245"/>
      <c r="BXZ33" s="246"/>
      <c r="BYA33" s="246"/>
      <c r="BYB33" s="246"/>
      <c r="BYC33" s="246"/>
      <c r="BYD33" s="245"/>
      <c r="BYE33" s="246"/>
      <c r="BYF33" s="246"/>
      <c r="BYG33" s="246"/>
      <c r="BYH33" s="246"/>
      <c r="BYI33" s="245"/>
      <c r="BYJ33" s="246"/>
      <c r="BYK33" s="246"/>
      <c r="BYL33" s="246"/>
      <c r="BYM33" s="246"/>
      <c r="BYN33" s="245"/>
      <c r="BYO33" s="246"/>
      <c r="BYP33" s="246"/>
      <c r="BYQ33" s="246"/>
      <c r="BYR33" s="246"/>
      <c r="BYS33" s="245"/>
      <c r="BYT33" s="246"/>
      <c r="BYU33" s="246"/>
      <c r="BYV33" s="246"/>
      <c r="BYW33" s="246"/>
      <c r="BYX33" s="245"/>
      <c r="BYY33" s="246"/>
      <c r="BYZ33" s="246"/>
      <c r="BZA33" s="246"/>
      <c r="BZB33" s="246"/>
      <c r="BZC33" s="245"/>
      <c r="BZD33" s="246"/>
      <c r="BZE33" s="246"/>
      <c r="BZF33" s="246"/>
      <c r="BZG33" s="246"/>
      <c r="BZH33" s="245"/>
      <c r="BZI33" s="246"/>
      <c r="BZJ33" s="246"/>
      <c r="BZK33" s="246"/>
      <c r="BZL33" s="246"/>
      <c r="BZM33" s="245"/>
      <c r="BZN33" s="246"/>
      <c r="BZO33" s="246"/>
      <c r="BZP33" s="246"/>
      <c r="BZQ33" s="246"/>
      <c r="BZR33" s="245"/>
      <c r="BZS33" s="246"/>
      <c r="BZT33" s="246"/>
      <c r="BZU33" s="246"/>
      <c r="BZV33" s="246"/>
      <c r="BZW33" s="245"/>
      <c r="BZX33" s="246"/>
      <c r="BZY33" s="246"/>
      <c r="BZZ33" s="246"/>
      <c r="CAA33" s="246"/>
      <c r="CAB33" s="245"/>
      <c r="CAC33" s="246"/>
      <c r="CAD33" s="246"/>
      <c r="CAE33" s="246"/>
      <c r="CAF33" s="246"/>
      <c r="CAG33" s="245"/>
      <c r="CAH33" s="246"/>
      <c r="CAI33" s="246"/>
      <c r="CAJ33" s="246"/>
      <c r="CAK33" s="246"/>
      <c r="CAL33" s="245"/>
      <c r="CAM33" s="246"/>
      <c r="CAN33" s="246"/>
      <c r="CAO33" s="246"/>
      <c r="CAP33" s="246"/>
      <c r="CAQ33" s="245"/>
      <c r="CAR33" s="246"/>
      <c r="CAS33" s="246"/>
      <c r="CAT33" s="246"/>
      <c r="CAU33" s="246"/>
      <c r="CAV33" s="245"/>
      <c r="CAW33" s="246"/>
      <c r="CAX33" s="246"/>
      <c r="CAY33" s="246"/>
      <c r="CAZ33" s="246"/>
      <c r="CBA33" s="245"/>
      <c r="CBB33" s="246"/>
      <c r="CBC33" s="246"/>
      <c r="CBD33" s="246"/>
      <c r="CBE33" s="246"/>
      <c r="CBF33" s="245"/>
      <c r="CBG33" s="246"/>
      <c r="CBH33" s="246"/>
      <c r="CBI33" s="246"/>
      <c r="CBJ33" s="246"/>
      <c r="CBK33" s="245"/>
      <c r="CBL33" s="246"/>
      <c r="CBM33" s="246"/>
      <c r="CBN33" s="246"/>
      <c r="CBO33" s="246"/>
      <c r="CBP33" s="245"/>
      <c r="CBQ33" s="246"/>
      <c r="CBR33" s="246"/>
      <c r="CBS33" s="246"/>
      <c r="CBT33" s="246"/>
      <c r="CBU33" s="245"/>
      <c r="CBV33" s="246"/>
      <c r="CBW33" s="246"/>
      <c r="CBX33" s="246"/>
      <c r="CBY33" s="246"/>
      <c r="CBZ33" s="245"/>
      <c r="CCA33" s="246"/>
      <c r="CCB33" s="246"/>
      <c r="CCC33" s="246"/>
      <c r="CCD33" s="246"/>
      <c r="CCE33" s="245"/>
      <c r="CCF33" s="246"/>
      <c r="CCG33" s="246"/>
      <c r="CCH33" s="246"/>
      <c r="CCI33" s="246"/>
      <c r="CCJ33" s="245"/>
      <c r="CCK33" s="246"/>
      <c r="CCL33" s="246"/>
      <c r="CCM33" s="246"/>
      <c r="CCN33" s="246"/>
      <c r="CCO33" s="245"/>
      <c r="CCP33" s="246"/>
      <c r="CCQ33" s="246"/>
      <c r="CCR33" s="246"/>
      <c r="CCS33" s="246"/>
      <c r="CCT33" s="245"/>
      <c r="CCU33" s="246"/>
      <c r="CCV33" s="246"/>
      <c r="CCW33" s="246"/>
      <c r="CCX33" s="246"/>
      <c r="CCY33" s="245"/>
      <c r="CCZ33" s="246"/>
      <c r="CDA33" s="246"/>
      <c r="CDB33" s="246"/>
      <c r="CDC33" s="246"/>
      <c r="CDD33" s="245"/>
      <c r="CDE33" s="246"/>
      <c r="CDF33" s="246"/>
      <c r="CDG33" s="246"/>
      <c r="CDH33" s="246"/>
      <c r="CDI33" s="245"/>
      <c r="CDJ33" s="246"/>
      <c r="CDK33" s="246"/>
      <c r="CDL33" s="246"/>
      <c r="CDM33" s="246"/>
      <c r="CDN33" s="245"/>
      <c r="CDO33" s="246"/>
      <c r="CDP33" s="246"/>
      <c r="CDQ33" s="246"/>
      <c r="CDR33" s="246"/>
      <c r="CDS33" s="245"/>
      <c r="CDT33" s="246"/>
      <c r="CDU33" s="246"/>
      <c r="CDV33" s="246"/>
      <c r="CDW33" s="246"/>
      <c r="CDX33" s="245"/>
      <c r="CDY33" s="246"/>
      <c r="CDZ33" s="246"/>
      <c r="CEA33" s="246"/>
      <c r="CEB33" s="246"/>
      <c r="CEC33" s="245"/>
      <c r="CED33" s="246"/>
      <c r="CEE33" s="246"/>
      <c r="CEF33" s="246"/>
      <c r="CEG33" s="246"/>
      <c r="CEH33" s="245"/>
      <c r="CEI33" s="246"/>
      <c r="CEJ33" s="246"/>
      <c r="CEK33" s="246"/>
      <c r="CEL33" s="246"/>
      <c r="CEM33" s="245"/>
      <c r="CEN33" s="246"/>
      <c r="CEO33" s="246"/>
      <c r="CEP33" s="246"/>
      <c r="CEQ33" s="246"/>
      <c r="CER33" s="245"/>
      <c r="CES33" s="246"/>
      <c r="CET33" s="246"/>
      <c r="CEU33" s="246"/>
      <c r="CEV33" s="246"/>
      <c r="CEW33" s="245"/>
      <c r="CEX33" s="246"/>
      <c r="CEY33" s="246"/>
      <c r="CEZ33" s="246"/>
      <c r="CFA33" s="246"/>
      <c r="CFB33" s="245"/>
      <c r="CFC33" s="246"/>
      <c r="CFD33" s="246"/>
      <c r="CFE33" s="246"/>
      <c r="CFF33" s="246"/>
      <c r="CFG33" s="245"/>
      <c r="CFH33" s="246"/>
      <c r="CFI33" s="246"/>
      <c r="CFJ33" s="246"/>
      <c r="CFK33" s="246"/>
      <c r="CFL33" s="245"/>
      <c r="CFM33" s="246"/>
      <c r="CFN33" s="246"/>
      <c r="CFO33" s="246"/>
      <c r="CFP33" s="246"/>
      <c r="CFQ33" s="245"/>
      <c r="CFR33" s="246"/>
      <c r="CFS33" s="246"/>
      <c r="CFT33" s="246"/>
      <c r="CFU33" s="246"/>
      <c r="CFV33" s="245"/>
      <c r="CFW33" s="246"/>
      <c r="CFX33" s="246"/>
      <c r="CFY33" s="246"/>
      <c r="CFZ33" s="246"/>
      <c r="CGA33" s="245"/>
      <c r="CGB33" s="246"/>
      <c r="CGC33" s="246"/>
      <c r="CGD33" s="246"/>
      <c r="CGE33" s="246"/>
      <c r="CGF33" s="245"/>
      <c r="CGG33" s="246"/>
      <c r="CGH33" s="246"/>
      <c r="CGI33" s="246"/>
      <c r="CGJ33" s="246"/>
      <c r="CGK33" s="245"/>
      <c r="CGL33" s="246"/>
      <c r="CGM33" s="246"/>
      <c r="CGN33" s="246"/>
      <c r="CGO33" s="246"/>
      <c r="CGP33" s="245"/>
      <c r="CGQ33" s="246"/>
      <c r="CGR33" s="246"/>
      <c r="CGS33" s="246"/>
      <c r="CGT33" s="246"/>
      <c r="CGU33" s="245"/>
      <c r="CGV33" s="246"/>
      <c r="CGW33" s="246"/>
      <c r="CGX33" s="246"/>
      <c r="CGY33" s="246"/>
      <c r="CGZ33" s="245"/>
      <c r="CHA33" s="246"/>
      <c r="CHB33" s="246"/>
      <c r="CHC33" s="246"/>
      <c r="CHD33" s="246"/>
      <c r="CHE33" s="245"/>
      <c r="CHF33" s="246"/>
      <c r="CHG33" s="246"/>
      <c r="CHH33" s="246"/>
      <c r="CHI33" s="246"/>
      <c r="CHJ33" s="245"/>
      <c r="CHK33" s="246"/>
      <c r="CHL33" s="246"/>
      <c r="CHM33" s="246"/>
      <c r="CHN33" s="246"/>
      <c r="CHO33" s="245"/>
      <c r="CHP33" s="246"/>
      <c r="CHQ33" s="246"/>
      <c r="CHR33" s="246"/>
      <c r="CHS33" s="246"/>
      <c r="CHT33" s="245"/>
      <c r="CHU33" s="246"/>
      <c r="CHV33" s="246"/>
      <c r="CHW33" s="246"/>
      <c r="CHX33" s="246"/>
      <c r="CHY33" s="245"/>
      <c r="CHZ33" s="246"/>
      <c r="CIA33" s="246"/>
      <c r="CIB33" s="246"/>
      <c r="CIC33" s="246"/>
      <c r="CID33" s="245"/>
      <c r="CIE33" s="246"/>
      <c r="CIF33" s="246"/>
      <c r="CIG33" s="246"/>
      <c r="CIH33" s="246"/>
      <c r="CII33" s="245"/>
      <c r="CIJ33" s="246"/>
      <c r="CIK33" s="246"/>
      <c r="CIL33" s="246"/>
      <c r="CIM33" s="246"/>
      <c r="CIN33" s="245"/>
      <c r="CIO33" s="246"/>
      <c r="CIP33" s="246"/>
      <c r="CIQ33" s="246"/>
      <c r="CIR33" s="246"/>
      <c r="CIS33" s="245"/>
      <c r="CIT33" s="246"/>
      <c r="CIU33" s="246"/>
      <c r="CIV33" s="246"/>
      <c r="CIW33" s="246"/>
      <c r="CIX33" s="245"/>
      <c r="CIY33" s="246"/>
      <c r="CIZ33" s="246"/>
      <c r="CJA33" s="246"/>
      <c r="CJB33" s="246"/>
      <c r="CJC33" s="245"/>
      <c r="CJD33" s="246"/>
      <c r="CJE33" s="246"/>
      <c r="CJF33" s="246"/>
      <c r="CJG33" s="246"/>
      <c r="CJH33" s="245"/>
      <c r="CJI33" s="246"/>
      <c r="CJJ33" s="246"/>
      <c r="CJK33" s="246"/>
      <c r="CJL33" s="246"/>
      <c r="CJM33" s="245"/>
      <c r="CJN33" s="246"/>
      <c r="CJO33" s="246"/>
      <c r="CJP33" s="246"/>
      <c r="CJQ33" s="246"/>
      <c r="CJR33" s="245"/>
      <c r="CJS33" s="246"/>
      <c r="CJT33" s="246"/>
      <c r="CJU33" s="246"/>
      <c r="CJV33" s="246"/>
      <c r="CJW33" s="245"/>
      <c r="CJX33" s="246"/>
      <c r="CJY33" s="246"/>
      <c r="CJZ33" s="246"/>
      <c r="CKA33" s="246"/>
      <c r="CKB33" s="245"/>
      <c r="CKC33" s="246"/>
      <c r="CKD33" s="246"/>
      <c r="CKE33" s="246"/>
      <c r="CKF33" s="246"/>
      <c r="CKG33" s="245"/>
      <c r="CKH33" s="246"/>
      <c r="CKI33" s="246"/>
      <c r="CKJ33" s="246"/>
      <c r="CKK33" s="246"/>
      <c r="CKL33" s="245"/>
      <c r="CKM33" s="246"/>
      <c r="CKN33" s="246"/>
      <c r="CKO33" s="246"/>
      <c r="CKP33" s="246"/>
      <c r="CKQ33" s="245"/>
      <c r="CKR33" s="246"/>
      <c r="CKS33" s="246"/>
      <c r="CKT33" s="246"/>
      <c r="CKU33" s="246"/>
      <c r="CKV33" s="245"/>
      <c r="CKW33" s="246"/>
      <c r="CKX33" s="246"/>
      <c r="CKY33" s="246"/>
      <c r="CKZ33" s="246"/>
      <c r="CLA33" s="245"/>
      <c r="CLB33" s="246"/>
      <c r="CLC33" s="246"/>
      <c r="CLD33" s="246"/>
      <c r="CLE33" s="246"/>
      <c r="CLF33" s="245"/>
      <c r="CLG33" s="246"/>
      <c r="CLH33" s="246"/>
      <c r="CLI33" s="246"/>
      <c r="CLJ33" s="246"/>
      <c r="CLK33" s="245"/>
      <c r="CLL33" s="246"/>
      <c r="CLM33" s="246"/>
      <c r="CLN33" s="246"/>
      <c r="CLO33" s="246"/>
      <c r="CLP33" s="245"/>
      <c r="CLQ33" s="246"/>
      <c r="CLR33" s="246"/>
      <c r="CLS33" s="246"/>
      <c r="CLT33" s="246"/>
      <c r="CLU33" s="245"/>
      <c r="CLV33" s="246"/>
      <c r="CLW33" s="246"/>
      <c r="CLX33" s="246"/>
      <c r="CLY33" s="246"/>
      <c r="CLZ33" s="245"/>
      <c r="CMA33" s="246"/>
      <c r="CMB33" s="246"/>
      <c r="CMC33" s="246"/>
      <c r="CMD33" s="246"/>
      <c r="CME33" s="245"/>
      <c r="CMF33" s="246"/>
      <c r="CMG33" s="246"/>
      <c r="CMH33" s="246"/>
      <c r="CMI33" s="246"/>
      <c r="CMJ33" s="245"/>
      <c r="CMK33" s="246"/>
      <c r="CML33" s="246"/>
      <c r="CMM33" s="246"/>
      <c r="CMN33" s="246"/>
      <c r="CMO33" s="245"/>
      <c r="CMP33" s="246"/>
      <c r="CMQ33" s="246"/>
      <c r="CMR33" s="246"/>
      <c r="CMS33" s="246"/>
      <c r="CMT33" s="245"/>
      <c r="CMU33" s="246"/>
      <c r="CMV33" s="246"/>
      <c r="CMW33" s="246"/>
      <c r="CMX33" s="246"/>
      <c r="CMY33" s="245"/>
      <c r="CMZ33" s="246"/>
      <c r="CNA33" s="246"/>
      <c r="CNB33" s="246"/>
      <c r="CNC33" s="246"/>
      <c r="CND33" s="245"/>
      <c r="CNE33" s="246"/>
      <c r="CNF33" s="246"/>
      <c r="CNG33" s="246"/>
      <c r="CNH33" s="246"/>
      <c r="CNI33" s="245"/>
      <c r="CNJ33" s="246"/>
      <c r="CNK33" s="246"/>
      <c r="CNL33" s="246"/>
      <c r="CNM33" s="246"/>
      <c r="CNN33" s="245"/>
      <c r="CNO33" s="246"/>
      <c r="CNP33" s="246"/>
      <c r="CNQ33" s="246"/>
      <c r="CNR33" s="246"/>
      <c r="CNS33" s="245"/>
      <c r="CNT33" s="246"/>
      <c r="CNU33" s="246"/>
      <c r="CNV33" s="246"/>
      <c r="CNW33" s="246"/>
      <c r="CNX33" s="245"/>
      <c r="CNY33" s="246"/>
      <c r="CNZ33" s="246"/>
      <c r="COA33" s="246"/>
      <c r="COB33" s="246"/>
      <c r="COC33" s="245"/>
      <c r="COD33" s="246"/>
      <c r="COE33" s="246"/>
      <c r="COF33" s="246"/>
      <c r="COG33" s="246"/>
      <c r="COH33" s="245"/>
      <c r="COI33" s="246"/>
      <c r="COJ33" s="246"/>
      <c r="COK33" s="246"/>
      <c r="COL33" s="246"/>
      <c r="COM33" s="245"/>
      <c r="CON33" s="246"/>
      <c r="COO33" s="246"/>
      <c r="COP33" s="246"/>
      <c r="COQ33" s="246"/>
      <c r="COR33" s="245"/>
      <c r="COS33" s="246"/>
      <c r="COT33" s="246"/>
      <c r="COU33" s="246"/>
      <c r="COV33" s="246"/>
      <c r="COW33" s="245"/>
      <c r="COX33" s="246"/>
      <c r="COY33" s="246"/>
      <c r="COZ33" s="246"/>
      <c r="CPA33" s="246"/>
      <c r="CPB33" s="245"/>
      <c r="CPC33" s="246"/>
      <c r="CPD33" s="246"/>
      <c r="CPE33" s="246"/>
      <c r="CPF33" s="246"/>
      <c r="CPG33" s="245"/>
      <c r="CPH33" s="246"/>
      <c r="CPI33" s="246"/>
      <c r="CPJ33" s="246"/>
      <c r="CPK33" s="246"/>
      <c r="CPL33" s="245"/>
      <c r="CPM33" s="246"/>
      <c r="CPN33" s="246"/>
      <c r="CPO33" s="246"/>
      <c r="CPP33" s="246"/>
      <c r="CPQ33" s="245"/>
      <c r="CPR33" s="246"/>
      <c r="CPS33" s="246"/>
      <c r="CPT33" s="246"/>
      <c r="CPU33" s="246"/>
      <c r="CPV33" s="245"/>
      <c r="CPW33" s="246"/>
      <c r="CPX33" s="246"/>
      <c r="CPY33" s="246"/>
      <c r="CPZ33" s="246"/>
      <c r="CQA33" s="245"/>
      <c r="CQB33" s="246"/>
      <c r="CQC33" s="246"/>
      <c r="CQD33" s="246"/>
      <c r="CQE33" s="246"/>
      <c r="CQF33" s="245"/>
      <c r="CQG33" s="246"/>
      <c r="CQH33" s="246"/>
      <c r="CQI33" s="246"/>
      <c r="CQJ33" s="246"/>
      <c r="CQK33" s="245"/>
      <c r="CQL33" s="246"/>
      <c r="CQM33" s="246"/>
      <c r="CQN33" s="246"/>
      <c r="CQO33" s="246"/>
      <c r="CQP33" s="245"/>
      <c r="CQQ33" s="246"/>
      <c r="CQR33" s="246"/>
      <c r="CQS33" s="246"/>
      <c r="CQT33" s="246"/>
      <c r="CQU33" s="245"/>
      <c r="CQV33" s="246"/>
      <c r="CQW33" s="246"/>
      <c r="CQX33" s="246"/>
      <c r="CQY33" s="246"/>
      <c r="CQZ33" s="245"/>
      <c r="CRA33" s="246"/>
      <c r="CRB33" s="246"/>
      <c r="CRC33" s="246"/>
      <c r="CRD33" s="246"/>
      <c r="CRE33" s="245"/>
      <c r="CRF33" s="246"/>
      <c r="CRG33" s="246"/>
      <c r="CRH33" s="246"/>
      <c r="CRI33" s="246"/>
      <c r="CRJ33" s="245"/>
      <c r="CRK33" s="246"/>
      <c r="CRL33" s="246"/>
      <c r="CRM33" s="246"/>
      <c r="CRN33" s="246"/>
      <c r="CRO33" s="245"/>
      <c r="CRP33" s="246"/>
      <c r="CRQ33" s="246"/>
      <c r="CRR33" s="246"/>
      <c r="CRS33" s="246"/>
      <c r="CRT33" s="245"/>
      <c r="CRU33" s="246"/>
      <c r="CRV33" s="246"/>
      <c r="CRW33" s="246"/>
      <c r="CRX33" s="246"/>
      <c r="CRY33" s="245"/>
      <c r="CRZ33" s="246"/>
      <c r="CSA33" s="246"/>
      <c r="CSB33" s="246"/>
      <c r="CSC33" s="246"/>
      <c r="CSD33" s="245"/>
      <c r="CSE33" s="246"/>
      <c r="CSF33" s="246"/>
      <c r="CSG33" s="246"/>
      <c r="CSH33" s="246"/>
      <c r="CSI33" s="245"/>
      <c r="CSJ33" s="246"/>
      <c r="CSK33" s="246"/>
      <c r="CSL33" s="246"/>
      <c r="CSM33" s="246"/>
      <c r="CSN33" s="245"/>
      <c r="CSO33" s="246"/>
      <c r="CSP33" s="246"/>
      <c r="CSQ33" s="246"/>
      <c r="CSR33" s="246"/>
      <c r="CSS33" s="245"/>
      <c r="CST33" s="246"/>
      <c r="CSU33" s="246"/>
      <c r="CSV33" s="246"/>
      <c r="CSW33" s="246"/>
      <c r="CSX33" s="245"/>
      <c r="CSY33" s="246"/>
      <c r="CSZ33" s="246"/>
      <c r="CTA33" s="246"/>
      <c r="CTB33" s="246"/>
      <c r="CTC33" s="245"/>
      <c r="CTD33" s="246"/>
      <c r="CTE33" s="246"/>
      <c r="CTF33" s="246"/>
      <c r="CTG33" s="246"/>
      <c r="CTH33" s="245"/>
      <c r="CTI33" s="246"/>
      <c r="CTJ33" s="246"/>
      <c r="CTK33" s="246"/>
      <c r="CTL33" s="246"/>
      <c r="CTM33" s="245"/>
      <c r="CTN33" s="246"/>
      <c r="CTO33" s="246"/>
      <c r="CTP33" s="246"/>
      <c r="CTQ33" s="246"/>
      <c r="CTR33" s="245"/>
      <c r="CTS33" s="246"/>
      <c r="CTT33" s="246"/>
      <c r="CTU33" s="246"/>
      <c r="CTV33" s="246"/>
      <c r="CTW33" s="245"/>
      <c r="CTX33" s="246"/>
      <c r="CTY33" s="246"/>
      <c r="CTZ33" s="246"/>
      <c r="CUA33" s="246"/>
      <c r="CUB33" s="245"/>
      <c r="CUC33" s="246"/>
      <c r="CUD33" s="246"/>
      <c r="CUE33" s="246"/>
      <c r="CUF33" s="246"/>
      <c r="CUG33" s="245"/>
      <c r="CUH33" s="246"/>
      <c r="CUI33" s="246"/>
      <c r="CUJ33" s="246"/>
      <c r="CUK33" s="246"/>
      <c r="CUL33" s="245"/>
      <c r="CUM33" s="246"/>
      <c r="CUN33" s="246"/>
      <c r="CUO33" s="246"/>
      <c r="CUP33" s="246"/>
      <c r="CUQ33" s="245"/>
      <c r="CUR33" s="246"/>
      <c r="CUS33" s="246"/>
      <c r="CUT33" s="246"/>
      <c r="CUU33" s="246"/>
      <c r="CUV33" s="245"/>
      <c r="CUW33" s="246"/>
      <c r="CUX33" s="246"/>
      <c r="CUY33" s="246"/>
      <c r="CUZ33" s="246"/>
      <c r="CVA33" s="245"/>
      <c r="CVB33" s="246"/>
      <c r="CVC33" s="246"/>
      <c r="CVD33" s="246"/>
      <c r="CVE33" s="246"/>
      <c r="CVF33" s="245"/>
      <c r="CVG33" s="246"/>
      <c r="CVH33" s="246"/>
      <c r="CVI33" s="246"/>
      <c r="CVJ33" s="246"/>
      <c r="CVK33" s="245"/>
      <c r="CVL33" s="246"/>
      <c r="CVM33" s="246"/>
      <c r="CVN33" s="246"/>
      <c r="CVO33" s="246"/>
      <c r="CVP33" s="245"/>
      <c r="CVQ33" s="246"/>
      <c r="CVR33" s="246"/>
      <c r="CVS33" s="246"/>
      <c r="CVT33" s="246"/>
      <c r="CVU33" s="245"/>
      <c r="CVV33" s="246"/>
      <c r="CVW33" s="246"/>
      <c r="CVX33" s="246"/>
      <c r="CVY33" s="246"/>
      <c r="CVZ33" s="245"/>
      <c r="CWA33" s="246"/>
      <c r="CWB33" s="246"/>
      <c r="CWC33" s="246"/>
      <c r="CWD33" s="246"/>
      <c r="CWE33" s="245"/>
      <c r="CWF33" s="246"/>
      <c r="CWG33" s="246"/>
      <c r="CWH33" s="246"/>
      <c r="CWI33" s="246"/>
      <c r="CWJ33" s="245"/>
      <c r="CWK33" s="246"/>
      <c r="CWL33" s="246"/>
      <c r="CWM33" s="246"/>
      <c r="CWN33" s="246"/>
      <c r="CWO33" s="245"/>
      <c r="CWP33" s="246"/>
      <c r="CWQ33" s="246"/>
      <c r="CWR33" s="246"/>
      <c r="CWS33" s="246"/>
      <c r="CWT33" s="245"/>
      <c r="CWU33" s="246"/>
      <c r="CWV33" s="246"/>
      <c r="CWW33" s="246"/>
      <c r="CWX33" s="246"/>
      <c r="CWY33" s="245"/>
      <c r="CWZ33" s="246"/>
      <c r="CXA33" s="246"/>
      <c r="CXB33" s="246"/>
      <c r="CXC33" s="246"/>
      <c r="CXD33" s="245"/>
      <c r="CXE33" s="246"/>
      <c r="CXF33" s="246"/>
      <c r="CXG33" s="246"/>
      <c r="CXH33" s="246"/>
      <c r="CXI33" s="245"/>
      <c r="CXJ33" s="246"/>
      <c r="CXK33" s="246"/>
      <c r="CXL33" s="246"/>
      <c r="CXM33" s="246"/>
      <c r="CXN33" s="245"/>
      <c r="CXO33" s="246"/>
      <c r="CXP33" s="246"/>
      <c r="CXQ33" s="246"/>
      <c r="CXR33" s="246"/>
      <c r="CXS33" s="245"/>
      <c r="CXT33" s="246"/>
      <c r="CXU33" s="246"/>
      <c r="CXV33" s="246"/>
      <c r="CXW33" s="246"/>
      <c r="CXX33" s="245"/>
      <c r="CXY33" s="246"/>
      <c r="CXZ33" s="246"/>
      <c r="CYA33" s="246"/>
      <c r="CYB33" s="246"/>
      <c r="CYC33" s="245"/>
      <c r="CYD33" s="246"/>
      <c r="CYE33" s="246"/>
      <c r="CYF33" s="246"/>
      <c r="CYG33" s="246"/>
      <c r="CYH33" s="245"/>
      <c r="CYI33" s="246"/>
      <c r="CYJ33" s="246"/>
      <c r="CYK33" s="246"/>
      <c r="CYL33" s="246"/>
      <c r="CYM33" s="245"/>
      <c r="CYN33" s="246"/>
      <c r="CYO33" s="246"/>
      <c r="CYP33" s="246"/>
      <c r="CYQ33" s="246"/>
      <c r="CYR33" s="245"/>
      <c r="CYS33" s="246"/>
      <c r="CYT33" s="246"/>
      <c r="CYU33" s="246"/>
      <c r="CYV33" s="246"/>
      <c r="CYW33" s="245"/>
      <c r="CYX33" s="246"/>
      <c r="CYY33" s="246"/>
      <c r="CYZ33" s="246"/>
      <c r="CZA33" s="246"/>
      <c r="CZB33" s="245"/>
      <c r="CZC33" s="246"/>
      <c r="CZD33" s="246"/>
      <c r="CZE33" s="246"/>
      <c r="CZF33" s="246"/>
      <c r="CZG33" s="245"/>
      <c r="CZH33" s="246"/>
      <c r="CZI33" s="246"/>
      <c r="CZJ33" s="246"/>
      <c r="CZK33" s="246"/>
      <c r="CZL33" s="245"/>
      <c r="CZM33" s="246"/>
      <c r="CZN33" s="246"/>
      <c r="CZO33" s="246"/>
      <c r="CZP33" s="246"/>
      <c r="CZQ33" s="245"/>
      <c r="CZR33" s="246"/>
      <c r="CZS33" s="246"/>
      <c r="CZT33" s="246"/>
      <c r="CZU33" s="246"/>
      <c r="CZV33" s="245"/>
      <c r="CZW33" s="246"/>
      <c r="CZX33" s="246"/>
      <c r="CZY33" s="246"/>
      <c r="CZZ33" s="246"/>
      <c r="DAA33" s="245"/>
      <c r="DAB33" s="246"/>
      <c r="DAC33" s="246"/>
      <c r="DAD33" s="246"/>
      <c r="DAE33" s="246"/>
      <c r="DAF33" s="245"/>
      <c r="DAG33" s="246"/>
      <c r="DAH33" s="246"/>
      <c r="DAI33" s="246"/>
      <c r="DAJ33" s="246"/>
      <c r="DAK33" s="245"/>
      <c r="DAL33" s="246"/>
      <c r="DAM33" s="246"/>
      <c r="DAN33" s="246"/>
      <c r="DAO33" s="246"/>
      <c r="DAP33" s="245"/>
      <c r="DAQ33" s="246"/>
      <c r="DAR33" s="246"/>
      <c r="DAS33" s="246"/>
      <c r="DAT33" s="246"/>
      <c r="DAU33" s="245"/>
      <c r="DAV33" s="246"/>
      <c r="DAW33" s="246"/>
      <c r="DAX33" s="246"/>
      <c r="DAY33" s="246"/>
      <c r="DAZ33" s="245"/>
      <c r="DBA33" s="246"/>
      <c r="DBB33" s="246"/>
      <c r="DBC33" s="246"/>
      <c r="DBD33" s="246"/>
      <c r="DBE33" s="245"/>
      <c r="DBF33" s="246"/>
      <c r="DBG33" s="246"/>
      <c r="DBH33" s="246"/>
      <c r="DBI33" s="246"/>
      <c r="DBJ33" s="245"/>
      <c r="DBK33" s="246"/>
      <c r="DBL33" s="246"/>
      <c r="DBM33" s="246"/>
      <c r="DBN33" s="246"/>
      <c r="DBO33" s="245"/>
      <c r="DBP33" s="246"/>
      <c r="DBQ33" s="246"/>
      <c r="DBR33" s="246"/>
      <c r="DBS33" s="246"/>
      <c r="DBT33" s="245"/>
      <c r="DBU33" s="246"/>
      <c r="DBV33" s="246"/>
      <c r="DBW33" s="246"/>
      <c r="DBX33" s="246"/>
      <c r="DBY33" s="245"/>
      <c r="DBZ33" s="246"/>
      <c r="DCA33" s="246"/>
      <c r="DCB33" s="246"/>
      <c r="DCC33" s="246"/>
      <c r="DCD33" s="245"/>
      <c r="DCE33" s="246"/>
      <c r="DCF33" s="246"/>
      <c r="DCG33" s="246"/>
      <c r="DCH33" s="246"/>
      <c r="DCI33" s="245"/>
      <c r="DCJ33" s="246"/>
      <c r="DCK33" s="246"/>
      <c r="DCL33" s="246"/>
      <c r="DCM33" s="246"/>
      <c r="DCN33" s="245"/>
      <c r="DCO33" s="246"/>
      <c r="DCP33" s="246"/>
      <c r="DCQ33" s="246"/>
      <c r="DCR33" s="246"/>
      <c r="DCS33" s="245"/>
      <c r="DCT33" s="246"/>
      <c r="DCU33" s="246"/>
      <c r="DCV33" s="246"/>
      <c r="DCW33" s="246"/>
      <c r="DCX33" s="245"/>
      <c r="DCY33" s="246"/>
      <c r="DCZ33" s="246"/>
      <c r="DDA33" s="246"/>
      <c r="DDB33" s="246"/>
      <c r="DDC33" s="245"/>
      <c r="DDD33" s="246"/>
      <c r="DDE33" s="246"/>
      <c r="DDF33" s="246"/>
      <c r="DDG33" s="246"/>
      <c r="DDH33" s="245"/>
      <c r="DDI33" s="246"/>
      <c r="DDJ33" s="246"/>
      <c r="DDK33" s="246"/>
      <c r="DDL33" s="246"/>
      <c r="DDM33" s="245"/>
      <c r="DDN33" s="246"/>
      <c r="DDO33" s="246"/>
      <c r="DDP33" s="246"/>
      <c r="DDQ33" s="246"/>
      <c r="DDR33" s="245"/>
      <c r="DDS33" s="246"/>
      <c r="DDT33" s="246"/>
      <c r="DDU33" s="246"/>
      <c r="DDV33" s="246"/>
      <c r="DDW33" s="245"/>
      <c r="DDX33" s="246"/>
      <c r="DDY33" s="246"/>
      <c r="DDZ33" s="246"/>
      <c r="DEA33" s="246"/>
      <c r="DEB33" s="245"/>
      <c r="DEC33" s="246"/>
      <c r="DED33" s="246"/>
      <c r="DEE33" s="246"/>
      <c r="DEF33" s="246"/>
      <c r="DEG33" s="245"/>
      <c r="DEH33" s="246"/>
      <c r="DEI33" s="246"/>
      <c r="DEJ33" s="246"/>
      <c r="DEK33" s="246"/>
      <c r="DEL33" s="245"/>
      <c r="DEM33" s="246"/>
      <c r="DEN33" s="246"/>
      <c r="DEO33" s="246"/>
      <c r="DEP33" s="246"/>
      <c r="DEQ33" s="245"/>
      <c r="DER33" s="246"/>
      <c r="DES33" s="246"/>
      <c r="DET33" s="246"/>
      <c r="DEU33" s="246"/>
      <c r="DEV33" s="245"/>
      <c r="DEW33" s="246"/>
      <c r="DEX33" s="246"/>
      <c r="DEY33" s="246"/>
      <c r="DEZ33" s="246"/>
      <c r="DFA33" s="245"/>
      <c r="DFB33" s="246"/>
      <c r="DFC33" s="246"/>
      <c r="DFD33" s="246"/>
      <c r="DFE33" s="246"/>
      <c r="DFF33" s="245"/>
      <c r="DFG33" s="246"/>
      <c r="DFH33" s="246"/>
      <c r="DFI33" s="246"/>
      <c r="DFJ33" s="246"/>
      <c r="DFK33" s="245"/>
      <c r="DFL33" s="246"/>
      <c r="DFM33" s="246"/>
      <c r="DFN33" s="246"/>
      <c r="DFO33" s="246"/>
      <c r="DFP33" s="245"/>
      <c r="DFQ33" s="246"/>
      <c r="DFR33" s="246"/>
      <c r="DFS33" s="246"/>
      <c r="DFT33" s="246"/>
      <c r="DFU33" s="245"/>
      <c r="DFV33" s="246"/>
      <c r="DFW33" s="246"/>
      <c r="DFX33" s="246"/>
      <c r="DFY33" s="246"/>
      <c r="DFZ33" s="245"/>
      <c r="DGA33" s="246"/>
      <c r="DGB33" s="246"/>
      <c r="DGC33" s="246"/>
      <c r="DGD33" s="246"/>
      <c r="DGE33" s="245"/>
      <c r="DGF33" s="246"/>
      <c r="DGG33" s="246"/>
      <c r="DGH33" s="246"/>
      <c r="DGI33" s="246"/>
      <c r="DGJ33" s="245"/>
      <c r="DGK33" s="246"/>
      <c r="DGL33" s="246"/>
      <c r="DGM33" s="246"/>
      <c r="DGN33" s="246"/>
      <c r="DGO33" s="245"/>
      <c r="DGP33" s="246"/>
      <c r="DGQ33" s="246"/>
      <c r="DGR33" s="246"/>
      <c r="DGS33" s="246"/>
      <c r="DGT33" s="245"/>
      <c r="DGU33" s="246"/>
      <c r="DGV33" s="246"/>
      <c r="DGW33" s="246"/>
      <c r="DGX33" s="246"/>
      <c r="DGY33" s="245"/>
      <c r="DGZ33" s="246"/>
      <c r="DHA33" s="246"/>
      <c r="DHB33" s="246"/>
      <c r="DHC33" s="246"/>
      <c r="DHD33" s="245"/>
      <c r="DHE33" s="246"/>
      <c r="DHF33" s="246"/>
      <c r="DHG33" s="246"/>
      <c r="DHH33" s="246"/>
      <c r="DHI33" s="245"/>
      <c r="DHJ33" s="246"/>
      <c r="DHK33" s="246"/>
      <c r="DHL33" s="246"/>
      <c r="DHM33" s="246"/>
      <c r="DHN33" s="245"/>
      <c r="DHO33" s="246"/>
      <c r="DHP33" s="246"/>
      <c r="DHQ33" s="246"/>
      <c r="DHR33" s="246"/>
      <c r="DHS33" s="245"/>
      <c r="DHT33" s="246"/>
      <c r="DHU33" s="246"/>
      <c r="DHV33" s="246"/>
      <c r="DHW33" s="246"/>
      <c r="DHX33" s="245"/>
      <c r="DHY33" s="246"/>
      <c r="DHZ33" s="246"/>
      <c r="DIA33" s="246"/>
      <c r="DIB33" s="246"/>
      <c r="DIC33" s="245"/>
      <c r="DID33" s="246"/>
      <c r="DIE33" s="246"/>
      <c r="DIF33" s="246"/>
      <c r="DIG33" s="246"/>
      <c r="DIH33" s="245"/>
      <c r="DII33" s="246"/>
      <c r="DIJ33" s="246"/>
      <c r="DIK33" s="246"/>
      <c r="DIL33" s="246"/>
      <c r="DIM33" s="245"/>
      <c r="DIN33" s="246"/>
      <c r="DIO33" s="246"/>
      <c r="DIP33" s="246"/>
      <c r="DIQ33" s="246"/>
      <c r="DIR33" s="245"/>
      <c r="DIS33" s="246"/>
      <c r="DIT33" s="246"/>
      <c r="DIU33" s="246"/>
      <c r="DIV33" s="246"/>
      <c r="DIW33" s="245"/>
      <c r="DIX33" s="246"/>
      <c r="DIY33" s="246"/>
      <c r="DIZ33" s="246"/>
      <c r="DJA33" s="246"/>
      <c r="DJB33" s="245"/>
      <c r="DJC33" s="246"/>
      <c r="DJD33" s="246"/>
      <c r="DJE33" s="246"/>
      <c r="DJF33" s="246"/>
      <c r="DJG33" s="245"/>
      <c r="DJH33" s="246"/>
      <c r="DJI33" s="246"/>
      <c r="DJJ33" s="246"/>
      <c r="DJK33" s="246"/>
      <c r="DJL33" s="245"/>
      <c r="DJM33" s="246"/>
      <c r="DJN33" s="246"/>
      <c r="DJO33" s="246"/>
      <c r="DJP33" s="246"/>
      <c r="DJQ33" s="245"/>
      <c r="DJR33" s="246"/>
      <c r="DJS33" s="246"/>
      <c r="DJT33" s="246"/>
      <c r="DJU33" s="246"/>
      <c r="DJV33" s="245"/>
      <c r="DJW33" s="246"/>
      <c r="DJX33" s="246"/>
      <c r="DJY33" s="246"/>
      <c r="DJZ33" s="246"/>
      <c r="DKA33" s="245"/>
      <c r="DKB33" s="246"/>
      <c r="DKC33" s="246"/>
      <c r="DKD33" s="246"/>
      <c r="DKE33" s="246"/>
      <c r="DKF33" s="245"/>
      <c r="DKG33" s="246"/>
      <c r="DKH33" s="246"/>
      <c r="DKI33" s="246"/>
      <c r="DKJ33" s="246"/>
      <c r="DKK33" s="245"/>
      <c r="DKL33" s="246"/>
      <c r="DKM33" s="246"/>
      <c r="DKN33" s="246"/>
      <c r="DKO33" s="246"/>
      <c r="DKP33" s="245"/>
      <c r="DKQ33" s="246"/>
      <c r="DKR33" s="246"/>
      <c r="DKS33" s="246"/>
      <c r="DKT33" s="246"/>
      <c r="DKU33" s="245"/>
      <c r="DKV33" s="246"/>
      <c r="DKW33" s="246"/>
      <c r="DKX33" s="246"/>
      <c r="DKY33" s="246"/>
      <c r="DKZ33" s="245"/>
      <c r="DLA33" s="246"/>
      <c r="DLB33" s="246"/>
      <c r="DLC33" s="246"/>
      <c r="DLD33" s="246"/>
      <c r="DLE33" s="245"/>
      <c r="DLF33" s="246"/>
      <c r="DLG33" s="246"/>
      <c r="DLH33" s="246"/>
      <c r="DLI33" s="246"/>
      <c r="DLJ33" s="245"/>
      <c r="DLK33" s="246"/>
      <c r="DLL33" s="246"/>
      <c r="DLM33" s="246"/>
      <c r="DLN33" s="246"/>
      <c r="DLO33" s="245"/>
      <c r="DLP33" s="246"/>
      <c r="DLQ33" s="246"/>
      <c r="DLR33" s="246"/>
      <c r="DLS33" s="246"/>
      <c r="DLT33" s="245"/>
      <c r="DLU33" s="246"/>
      <c r="DLV33" s="246"/>
      <c r="DLW33" s="246"/>
      <c r="DLX33" s="246"/>
      <c r="DLY33" s="245"/>
      <c r="DLZ33" s="246"/>
      <c r="DMA33" s="246"/>
      <c r="DMB33" s="246"/>
      <c r="DMC33" s="246"/>
      <c r="DMD33" s="245"/>
      <c r="DME33" s="246"/>
      <c r="DMF33" s="246"/>
      <c r="DMG33" s="246"/>
      <c r="DMH33" s="246"/>
      <c r="DMI33" s="245"/>
      <c r="DMJ33" s="246"/>
      <c r="DMK33" s="246"/>
      <c r="DML33" s="246"/>
      <c r="DMM33" s="246"/>
      <c r="DMN33" s="245"/>
      <c r="DMO33" s="246"/>
      <c r="DMP33" s="246"/>
      <c r="DMQ33" s="246"/>
      <c r="DMR33" s="246"/>
      <c r="DMS33" s="245"/>
      <c r="DMT33" s="246"/>
      <c r="DMU33" s="246"/>
      <c r="DMV33" s="246"/>
      <c r="DMW33" s="246"/>
      <c r="DMX33" s="245"/>
      <c r="DMY33" s="246"/>
      <c r="DMZ33" s="246"/>
      <c r="DNA33" s="246"/>
      <c r="DNB33" s="246"/>
      <c r="DNC33" s="245"/>
      <c r="DND33" s="246"/>
      <c r="DNE33" s="246"/>
      <c r="DNF33" s="246"/>
      <c r="DNG33" s="246"/>
      <c r="DNH33" s="245"/>
      <c r="DNI33" s="246"/>
      <c r="DNJ33" s="246"/>
      <c r="DNK33" s="246"/>
      <c r="DNL33" s="246"/>
      <c r="DNM33" s="245"/>
      <c r="DNN33" s="246"/>
      <c r="DNO33" s="246"/>
      <c r="DNP33" s="246"/>
      <c r="DNQ33" s="246"/>
      <c r="DNR33" s="245"/>
      <c r="DNS33" s="246"/>
      <c r="DNT33" s="246"/>
      <c r="DNU33" s="246"/>
      <c r="DNV33" s="246"/>
      <c r="DNW33" s="245"/>
      <c r="DNX33" s="246"/>
      <c r="DNY33" s="246"/>
      <c r="DNZ33" s="246"/>
      <c r="DOA33" s="246"/>
      <c r="DOB33" s="245"/>
      <c r="DOC33" s="246"/>
      <c r="DOD33" s="246"/>
      <c r="DOE33" s="246"/>
      <c r="DOF33" s="246"/>
      <c r="DOG33" s="245"/>
      <c r="DOH33" s="246"/>
      <c r="DOI33" s="246"/>
      <c r="DOJ33" s="246"/>
      <c r="DOK33" s="246"/>
      <c r="DOL33" s="245"/>
      <c r="DOM33" s="246"/>
      <c r="DON33" s="246"/>
      <c r="DOO33" s="246"/>
      <c r="DOP33" s="246"/>
      <c r="DOQ33" s="245"/>
      <c r="DOR33" s="246"/>
      <c r="DOS33" s="246"/>
      <c r="DOT33" s="246"/>
      <c r="DOU33" s="246"/>
      <c r="DOV33" s="245"/>
      <c r="DOW33" s="246"/>
      <c r="DOX33" s="246"/>
      <c r="DOY33" s="246"/>
      <c r="DOZ33" s="246"/>
      <c r="DPA33" s="245"/>
      <c r="DPB33" s="246"/>
      <c r="DPC33" s="246"/>
      <c r="DPD33" s="246"/>
      <c r="DPE33" s="246"/>
      <c r="DPF33" s="245"/>
      <c r="DPG33" s="246"/>
      <c r="DPH33" s="246"/>
      <c r="DPI33" s="246"/>
      <c r="DPJ33" s="246"/>
      <c r="DPK33" s="245"/>
      <c r="DPL33" s="246"/>
      <c r="DPM33" s="246"/>
      <c r="DPN33" s="246"/>
      <c r="DPO33" s="246"/>
      <c r="DPP33" s="245"/>
      <c r="DPQ33" s="246"/>
      <c r="DPR33" s="246"/>
      <c r="DPS33" s="246"/>
      <c r="DPT33" s="246"/>
      <c r="DPU33" s="245"/>
      <c r="DPV33" s="246"/>
      <c r="DPW33" s="246"/>
      <c r="DPX33" s="246"/>
      <c r="DPY33" s="246"/>
      <c r="DPZ33" s="245"/>
      <c r="DQA33" s="246"/>
      <c r="DQB33" s="246"/>
      <c r="DQC33" s="246"/>
      <c r="DQD33" s="246"/>
      <c r="DQE33" s="245"/>
      <c r="DQF33" s="246"/>
      <c r="DQG33" s="246"/>
      <c r="DQH33" s="246"/>
      <c r="DQI33" s="246"/>
      <c r="DQJ33" s="245"/>
      <c r="DQK33" s="246"/>
      <c r="DQL33" s="246"/>
      <c r="DQM33" s="246"/>
      <c r="DQN33" s="246"/>
      <c r="DQO33" s="245"/>
      <c r="DQP33" s="246"/>
      <c r="DQQ33" s="246"/>
      <c r="DQR33" s="246"/>
      <c r="DQS33" s="246"/>
      <c r="DQT33" s="245"/>
      <c r="DQU33" s="246"/>
      <c r="DQV33" s="246"/>
      <c r="DQW33" s="246"/>
      <c r="DQX33" s="246"/>
      <c r="DQY33" s="245"/>
      <c r="DQZ33" s="246"/>
      <c r="DRA33" s="246"/>
      <c r="DRB33" s="246"/>
      <c r="DRC33" s="246"/>
      <c r="DRD33" s="245"/>
      <c r="DRE33" s="246"/>
      <c r="DRF33" s="246"/>
      <c r="DRG33" s="246"/>
      <c r="DRH33" s="246"/>
      <c r="DRI33" s="245"/>
      <c r="DRJ33" s="246"/>
      <c r="DRK33" s="246"/>
      <c r="DRL33" s="246"/>
      <c r="DRM33" s="246"/>
      <c r="DRN33" s="245"/>
      <c r="DRO33" s="246"/>
      <c r="DRP33" s="246"/>
      <c r="DRQ33" s="246"/>
      <c r="DRR33" s="246"/>
      <c r="DRS33" s="245"/>
      <c r="DRT33" s="246"/>
      <c r="DRU33" s="246"/>
      <c r="DRV33" s="246"/>
      <c r="DRW33" s="246"/>
      <c r="DRX33" s="245"/>
      <c r="DRY33" s="246"/>
      <c r="DRZ33" s="246"/>
      <c r="DSA33" s="246"/>
      <c r="DSB33" s="246"/>
      <c r="DSC33" s="245"/>
      <c r="DSD33" s="246"/>
      <c r="DSE33" s="246"/>
      <c r="DSF33" s="246"/>
      <c r="DSG33" s="246"/>
      <c r="DSH33" s="245"/>
      <c r="DSI33" s="246"/>
      <c r="DSJ33" s="246"/>
      <c r="DSK33" s="246"/>
      <c r="DSL33" s="246"/>
      <c r="DSM33" s="245"/>
      <c r="DSN33" s="246"/>
      <c r="DSO33" s="246"/>
      <c r="DSP33" s="246"/>
      <c r="DSQ33" s="246"/>
      <c r="DSR33" s="245"/>
      <c r="DSS33" s="246"/>
      <c r="DST33" s="246"/>
      <c r="DSU33" s="246"/>
      <c r="DSV33" s="246"/>
      <c r="DSW33" s="245"/>
      <c r="DSX33" s="246"/>
      <c r="DSY33" s="246"/>
      <c r="DSZ33" s="246"/>
      <c r="DTA33" s="246"/>
      <c r="DTB33" s="245"/>
      <c r="DTC33" s="246"/>
      <c r="DTD33" s="246"/>
      <c r="DTE33" s="246"/>
      <c r="DTF33" s="246"/>
      <c r="DTG33" s="245"/>
      <c r="DTH33" s="246"/>
      <c r="DTI33" s="246"/>
      <c r="DTJ33" s="246"/>
      <c r="DTK33" s="246"/>
      <c r="DTL33" s="245"/>
      <c r="DTM33" s="246"/>
      <c r="DTN33" s="246"/>
      <c r="DTO33" s="246"/>
      <c r="DTP33" s="246"/>
      <c r="DTQ33" s="245"/>
      <c r="DTR33" s="246"/>
      <c r="DTS33" s="246"/>
      <c r="DTT33" s="246"/>
      <c r="DTU33" s="246"/>
      <c r="DTV33" s="245"/>
      <c r="DTW33" s="246"/>
      <c r="DTX33" s="246"/>
      <c r="DTY33" s="246"/>
      <c r="DTZ33" s="246"/>
      <c r="DUA33" s="245"/>
      <c r="DUB33" s="246"/>
      <c r="DUC33" s="246"/>
      <c r="DUD33" s="246"/>
      <c r="DUE33" s="246"/>
      <c r="DUF33" s="245"/>
      <c r="DUG33" s="246"/>
      <c r="DUH33" s="246"/>
      <c r="DUI33" s="246"/>
      <c r="DUJ33" s="246"/>
      <c r="DUK33" s="245"/>
      <c r="DUL33" s="246"/>
      <c r="DUM33" s="246"/>
      <c r="DUN33" s="246"/>
      <c r="DUO33" s="246"/>
      <c r="DUP33" s="245"/>
      <c r="DUQ33" s="246"/>
      <c r="DUR33" s="246"/>
      <c r="DUS33" s="246"/>
      <c r="DUT33" s="246"/>
      <c r="DUU33" s="245"/>
      <c r="DUV33" s="246"/>
      <c r="DUW33" s="246"/>
      <c r="DUX33" s="246"/>
      <c r="DUY33" s="246"/>
      <c r="DUZ33" s="245"/>
      <c r="DVA33" s="246"/>
      <c r="DVB33" s="246"/>
      <c r="DVC33" s="246"/>
      <c r="DVD33" s="246"/>
      <c r="DVE33" s="245"/>
      <c r="DVF33" s="246"/>
      <c r="DVG33" s="246"/>
      <c r="DVH33" s="246"/>
      <c r="DVI33" s="246"/>
      <c r="DVJ33" s="245"/>
      <c r="DVK33" s="246"/>
      <c r="DVL33" s="246"/>
      <c r="DVM33" s="246"/>
      <c r="DVN33" s="246"/>
      <c r="DVO33" s="245"/>
      <c r="DVP33" s="246"/>
      <c r="DVQ33" s="246"/>
      <c r="DVR33" s="246"/>
      <c r="DVS33" s="246"/>
      <c r="DVT33" s="245"/>
      <c r="DVU33" s="246"/>
      <c r="DVV33" s="246"/>
      <c r="DVW33" s="246"/>
      <c r="DVX33" s="246"/>
      <c r="DVY33" s="245"/>
      <c r="DVZ33" s="246"/>
      <c r="DWA33" s="246"/>
      <c r="DWB33" s="246"/>
      <c r="DWC33" s="246"/>
      <c r="DWD33" s="245"/>
      <c r="DWE33" s="246"/>
      <c r="DWF33" s="246"/>
      <c r="DWG33" s="246"/>
      <c r="DWH33" s="246"/>
      <c r="DWI33" s="245"/>
      <c r="DWJ33" s="246"/>
      <c r="DWK33" s="246"/>
      <c r="DWL33" s="246"/>
      <c r="DWM33" s="246"/>
      <c r="DWN33" s="245"/>
      <c r="DWO33" s="246"/>
      <c r="DWP33" s="246"/>
      <c r="DWQ33" s="246"/>
      <c r="DWR33" s="246"/>
      <c r="DWS33" s="245"/>
      <c r="DWT33" s="246"/>
      <c r="DWU33" s="246"/>
      <c r="DWV33" s="246"/>
      <c r="DWW33" s="246"/>
      <c r="DWX33" s="245"/>
      <c r="DWY33" s="246"/>
      <c r="DWZ33" s="246"/>
      <c r="DXA33" s="246"/>
      <c r="DXB33" s="246"/>
      <c r="DXC33" s="245"/>
      <c r="DXD33" s="246"/>
      <c r="DXE33" s="246"/>
      <c r="DXF33" s="246"/>
      <c r="DXG33" s="246"/>
      <c r="DXH33" s="245"/>
      <c r="DXI33" s="246"/>
      <c r="DXJ33" s="246"/>
      <c r="DXK33" s="246"/>
      <c r="DXL33" s="246"/>
      <c r="DXM33" s="245"/>
      <c r="DXN33" s="246"/>
      <c r="DXO33" s="246"/>
      <c r="DXP33" s="246"/>
      <c r="DXQ33" s="246"/>
      <c r="DXR33" s="245"/>
      <c r="DXS33" s="246"/>
      <c r="DXT33" s="246"/>
      <c r="DXU33" s="246"/>
      <c r="DXV33" s="246"/>
      <c r="DXW33" s="245"/>
      <c r="DXX33" s="246"/>
      <c r="DXY33" s="246"/>
      <c r="DXZ33" s="246"/>
      <c r="DYA33" s="246"/>
      <c r="DYB33" s="245"/>
      <c r="DYC33" s="246"/>
      <c r="DYD33" s="246"/>
      <c r="DYE33" s="246"/>
      <c r="DYF33" s="246"/>
      <c r="DYG33" s="245"/>
      <c r="DYH33" s="246"/>
      <c r="DYI33" s="246"/>
      <c r="DYJ33" s="246"/>
      <c r="DYK33" s="246"/>
      <c r="DYL33" s="245"/>
      <c r="DYM33" s="246"/>
      <c r="DYN33" s="246"/>
      <c r="DYO33" s="246"/>
      <c r="DYP33" s="246"/>
      <c r="DYQ33" s="245"/>
      <c r="DYR33" s="246"/>
      <c r="DYS33" s="246"/>
      <c r="DYT33" s="246"/>
      <c r="DYU33" s="246"/>
      <c r="DYV33" s="245"/>
      <c r="DYW33" s="246"/>
      <c r="DYX33" s="246"/>
      <c r="DYY33" s="246"/>
      <c r="DYZ33" s="246"/>
      <c r="DZA33" s="245"/>
      <c r="DZB33" s="246"/>
      <c r="DZC33" s="246"/>
      <c r="DZD33" s="246"/>
      <c r="DZE33" s="246"/>
      <c r="DZF33" s="245"/>
      <c r="DZG33" s="246"/>
      <c r="DZH33" s="246"/>
      <c r="DZI33" s="246"/>
      <c r="DZJ33" s="246"/>
      <c r="DZK33" s="245"/>
      <c r="DZL33" s="246"/>
      <c r="DZM33" s="246"/>
      <c r="DZN33" s="246"/>
      <c r="DZO33" s="246"/>
      <c r="DZP33" s="245"/>
      <c r="DZQ33" s="246"/>
      <c r="DZR33" s="246"/>
      <c r="DZS33" s="246"/>
      <c r="DZT33" s="246"/>
      <c r="DZU33" s="245"/>
      <c r="DZV33" s="246"/>
      <c r="DZW33" s="246"/>
      <c r="DZX33" s="246"/>
      <c r="DZY33" s="246"/>
      <c r="DZZ33" s="245"/>
      <c r="EAA33" s="246"/>
      <c r="EAB33" s="246"/>
      <c r="EAC33" s="246"/>
      <c r="EAD33" s="246"/>
      <c r="EAE33" s="245"/>
      <c r="EAF33" s="246"/>
      <c r="EAG33" s="246"/>
      <c r="EAH33" s="246"/>
      <c r="EAI33" s="246"/>
      <c r="EAJ33" s="245"/>
      <c r="EAK33" s="246"/>
      <c r="EAL33" s="246"/>
      <c r="EAM33" s="246"/>
      <c r="EAN33" s="246"/>
      <c r="EAO33" s="245"/>
      <c r="EAP33" s="246"/>
      <c r="EAQ33" s="246"/>
      <c r="EAR33" s="246"/>
      <c r="EAS33" s="246"/>
      <c r="EAT33" s="245"/>
      <c r="EAU33" s="246"/>
      <c r="EAV33" s="246"/>
      <c r="EAW33" s="246"/>
      <c r="EAX33" s="246"/>
      <c r="EAY33" s="245"/>
      <c r="EAZ33" s="246"/>
      <c r="EBA33" s="246"/>
      <c r="EBB33" s="246"/>
      <c r="EBC33" s="246"/>
      <c r="EBD33" s="245"/>
      <c r="EBE33" s="246"/>
      <c r="EBF33" s="246"/>
      <c r="EBG33" s="246"/>
      <c r="EBH33" s="246"/>
      <c r="EBI33" s="245"/>
      <c r="EBJ33" s="246"/>
      <c r="EBK33" s="246"/>
      <c r="EBL33" s="246"/>
      <c r="EBM33" s="246"/>
      <c r="EBN33" s="245"/>
      <c r="EBO33" s="246"/>
      <c r="EBP33" s="246"/>
      <c r="EBQ33" s="246"/>
      <c r="EBR33" s="246"/>
      <c r="EBS33" s="245"/>
      <c r="EBT33" s="246"/>
      <c r="EBU33" s="246"/>
      <c r="EBV33" s="246"/>
      <c r="EBW33" s="246"/>
      <c r="EBX33" s="245"/>
      <c r="EBY33" s="246"/>
      <c r="EBZ33" s="246"/>
      <c r="ECA33" s="246"/>
      <c r="ECB33" s="246"/>
      <c r="ECC33" s="245"/>
      <c r="ECD33" s="246"/>
      <c r="ECE33" s="246"/>
      <c r="ECF33" s="246"/>
      <c r="ECG33" s="246"/>
      <c r="ECH33" s="245"/>
      <c r="ECI33" s="246"/>
      <c r="ECJ33" s="246"/>
      <c r="ECK33" s="246"/>
      <c r="ECL33" s="246"/>
      <c r="ECM33" s="245"/>
      <c r="ECN33" s="246"/>
      <c r="ECO33" s="246"/>
      <c r="ECP33" s="246"/>
      <c r="ECQ33" s="246"/>
      <c r="ECR33" s="245"/>
      <c r="ECS33" s="246"/>
      <c r="ECT33" s="246"/>
      <c r="ECU33" s="246"/>
      <c r="ECV33" s="246"/>
      <c r="ECW33" s="245"/>
      <c r="ECX33" s="246"/>
      <c r="ECY33" s="246"/>
      <c r="ECZ33" s="246"/>
      <c r="EDA33" s="246"/>
      <c r="EDB33" s="245"/>
      <c r="EDC33" s="246"/>
      <c r="EDD33" s="246"/>
      <c r="EDE33" s="246"/>
      <c r="EDF33" s="246"/>
      <c r="EDG33" s="245"/>
      <c r="EDH33" s="246"/>
      <c r="EDI33" s="246"/>
      <c r="EDJ33" s="246"/>
      <c r="EDK33" s="246"/>
      <c r="EDL33" s="245"/>
      <c r="EDM33" s="246"/>
      <c r="EDN33" s="246"/>
      <c r="EDO33" s="246"/>
      <c r="EDP33" s="246"/>
      <c r="EDQ33" s="245"/>
      <c r="EDR33" s="246"/>
      <c r="EDS33" s="246"/>
      <c r="EDT33" s="246"/>
      <c r="EDU33" s="246"/>
      <c r="EDV33" s="245"/>
      <c r="EDW33" s="246"/>
      <c r="EDX33" s="246"/>
      <c r="EDY33" s="246"/>
      <c r="EDZ33" s="246"/>
      <c r="EEA33" s="245"/>
      <c r="EEB33" s="246"/>
      <c r="EEC33" s="246"/>
      <c r="EED33" s="246"/>
      <c r="EEE33" s="246"/>
      <c r="EEF33" s="245"/>
      <c r="EEG33" s="246"/>
      <c r="EEH33" s="246"/>
      <c r="EEI33" s="246"/>
      <c r="EEJ33" s="246"/>
      <c r="EEK33" s="245"/>
      <c r="EEL33" s="246"/>
      <c r="EEM33" s="246"/>
      <c r="EEN33" s="246"/>
      <c r="EEO33" s="246"/>
      <c r="EEP33" s="245"/>
      <c r="EEQ33" s="246"/>
      <c r="EER33" s="246"/>
      <c r="EES33" s="246"/>
      <c r="EET33" s="246"/>
      <c r="EEU33" s="245"/>
      <c r="EEV33" s="246"/>
      <c r="EEW33" s="246"/>
      <c r="EEX33" s="246"/>
      <c r="EEY33" s="246"/>
      <c r="EEZ33" s="245"/>
      <c r="EFA33" s="246"/>
      <c r="EFB33" s="246"/>
      <c r="EFC33" s="246"/>
      <c r="EFD33" s="246"/>
      <c r="EFE33" s="245"/>
      <c r="EFF33" s="246"/>
      <c r="EFG33" s="246"/>
      <c r="EFH33" s="246"/>
      <c r="EFI33" s="246"/>
      <c r="EFJ33" s="245"/>
      <c r="EFK33" s="246"/>
      <c r="EFL33" s="246"/>
      <c r="EFM33" s="246"/>
      <c r="EFN33" s="246"/>
      <c r="EFO33" s="245"/>
      <c r="EFP33" s="246"/>
      <c r="EFQ33" s="246"/>
      <c r="EFR33" s="246"/>
      <c r="EFS33" s="246"/>
      <c r="EFT33" s="245"/>
      <c r="EFU33" s="246"/>
      <c r="EFV33" s="246"/>
      <c r="EFW33" s="246"/>
      <c r="EFX33" s="246"/>
      <c r="EFY33" s="245"/>
      <c r="EFZ33" s="246"/>
      <c r="EGA33" s="246"/>
      <c r="EGB33" s="246"/>
      <c r="EGC33" s="246"/>
      <c r="EGD33" s="245"/>
      <c r="EGE33" s="246"/>
      <c r="EGF33" s="246"/>
      <c r="EGG33" s="246"/>
      <c r="EGH33" s="246"/>
      <c r="EGI33" s="245"/>
      <c r="EGJ33" s="246"/>
      <c r="EGK33" s="246"/>
      <c r="EGL33" s="246"/>
      <c r="EGM33" s="246"/>
      <c r="EGN33" s="245"/>
      <c r="EGO33" s="246"/>
      <c r="EGP33" s="246"/>
      <c r="EGQ33" s="246"/>
      <c r="EGR33" s="246"/>
      <c r="EGS33" s="245"/>
      <c r="EGT33" s="246"/>
      <c r="EGU33" s="246"/>
      <c r="EGV33" s="246"/>
      <c r="EGW33" s="246"/>
      <c r="EGX33" s="245"/>
      <c r="EGY33" s="246"/>
      <c r="EGZ33" s="246"/>
      <c r="EHA33" s="246"/>
      <c r="EHB33" s="246"/>
      <c r="EHC33" s="245"/>
      <c r="EHD33" s="246"/>
      <c r="EHE33" s="246"/>
      <c r="EHF33" s="246"/>
      <c r="EHG33" s="246"/>
      <c r="EHH33" s="245"/>
      <c r="EHI33" s="246"/>
      <c r="EHJ33" s="246"/>
      <c r="EHK33" s="246"/>
      <c r="EHL33" s="246"/>
      <c r="EHM33" s="245"/>
      <c r="EHN33" s="246"/>
      <c r="EHO33" s="246"/>
      <c r="EHP33" s="246"/>
      <c r="EHQ33" s="246"/>
      <c r="EHR33" s="245"/>
      <c r="EHS33" s="246"/>
      <c r="EHT33" s="246"/>
      <c r="EHU33" s="246"/>
      <c r="EHV33" s="246"/>
      <c r="EHW33" s="245"/>
      <c r="EHX33" s="246"/>
      <c r="EHY33" s="246"/>
      <c r="EHZ33" s="246"/>
      <c r="EIA33" s="246"/>
      <c r="EIB33" s="245"/>
      <c r="EIC33" s="246"/>
      <c r="EID33" s="246"/>
      <c r="EIE33" s="246"/>
      <c r="EIF33" s="246"/>
      <c r="EIG33" s="245"/>
      <c r="EIH33" s="246"/>
      <c r="EII33" s="246"/>
      <c r="EIJ33" s="246"/>
      <c r="EIK33" s="246"/>
      <c r="EIL33" s="245"/>
      <c r="EIM33" s="246"/>
      <c r="EIN33" s="246"/>
      <c r="EIO33" s="246"/>
      <c r="EIP33" s="246"/>
      <c r="EIQ33" s="245"/>
      <c r="EIR33" s="246"/>
      <c r="EIS33" s="246"/>
      <c r="EIT33" s="246"/>
      <c r="EIU33" s="246"/>
      <c r="EIV33" s="245"/>
      <c r="EIW33" s="246"/>
      <c r="EIX33" s="246"/>
      <c r="EIY33" s="246"/>
      <c r="EIZ33" s="246"/>
      <c r="EJA33" s="245"/>
      <c r="EJB33" s="246"/>
      <c r="EJC33" s="246"/>
      <c r="EJD33" s="246"/>
      <c r="EJE33" s="246"/>
      <c r="EJF33" s="245"/>
      <c r="EJG33" s="246"/>
      <c r="EJH33" s="246"/>
      <c r="EJI33" s="246"/>
      <c r="EJJ33" s="246"/>
      <c r="EJK33" s="245"/>
      <c r="EJL33" s="246"/>
      <c r="EJM33" s="246"/>
      <c r="EJN33" s="246"/>
      <c r="EJO33" s="246"/>
      <c r="EJP33" s="245"/>
      <c r="EJQ33" s="246"/>
      <c r="EJR33" s="246"/>
      <c r="EJS33" s="246"/>
      <c r="EJT33" s="246"/>
      <c r="EJU33" s="245"/>
      <c r="EJV33" s="246"/>
      <c r="EJW33" s="246"/>
      <c r="EJX33" s="246"/>
      <c r="EJY33" s="246"/>
      <c r="EJZ33" s="245"/>
      <c r="EKA33" s="246"/>
      <c r="EKB33" s="246"/>
      <c r="EKC33" s="246"/>
      <c r="EKD33" s="246"/>
      <c r="EKE33" s="245"/>
      <c r="EKF33" s="246"/>
      <c r="EKG33" s="246"/>
      <c r="EKH33" s="246"/>
      <c r="EKI33" s="246"/>
      <c r="EKJ33" s="245"/>
      <c r="EKK33" s="246"/>
      <c r="EKL33" s="246"/>
      <c r="EKM33" s="246"/>
      <c r="EKN33" s="246"/>
      <c r="EKO33" s="245"/>
      <c r="EKP33" s="246"/>
      <c r="EKQ33" s="246"/>
      <c r="EKR33" s="246"/>
      <c r="EKS33" s="246"/>
      <c r="EKT33" s="245"/>
      <c r="EKU33" s="246"/>
      <c r="EKV33" s="246"/>
      <c r="EKW33" s="246"/>
      <c r="EKX33" s="246"/>
      <c r="EKY33" s="245"/>
      <c r="EKZ33" s="246"/>
      <c r="ELA33" s="246"/>
      <c r="ELB33" s="246"/>
      <c r="ELC33" s="246"/>
      <c r="ELD33" s="245"/>
      <c r="ELE33" s="246"/>
      <c r="ELF33" s="246"/>
      <c r="ELG33" s="246"/>
      <c r="ELH33" s="246"/>
      <c r="ELI33" s="245"/>
      <c r="ELJ33" s="246"/>
      <c r="ELK33" s="246"/>
      <c r="ELL33" s="246"/>
      <c r="ELM33" s="246"/>
      <c r="ELN33" s="245"/>
      <c r="ELO33" s="246"/>
      <c r="ELP33" s="246"/>
      <c r="ELQ33" s="246"/>
      <c r="ELR33" s="246"/>
      <c r="ELS33" s="245"/>
      <c r="ELT33" s="246"/>
      <c r="ELU33" s="246"/>
      <c r="ELV33" s="246"/>
      <c r="ELW33" s="246"/>
      <c r="ELX33" s="245"/>
      <c r="ELY33" s="246"/>
      <c r="ELZ33" s="246"/>
      <c r="EMA33" s="246"/>
      <c r="EMB33" s="246"/>
      <c r="EMC33" s="245"/>
      <c r="EMD33" s="246"/>
      <c r="EME33" s="246"/>
      <c r="EMF33" s="246"/>
      <c r="EMG33" s="246"/>
      <c r="EMH33" s="245"/>
      <c r="EMI33" s="246"/>
      <c r="EMJ33" s="246"/>
      <c r="EMK33" s="246"/>
      <c r="EML33" s="246"/>
      <c r="EMM33" s="245"/>
      <c r="EMN33" s="246"/>
      <c r="EMO33" s="246"/>
      <c r="EMP33" s="246"/>
      <c r="EMQ33" s="246"/>
      <c r="EMR33" s="245"/>
      <c r="EMS33" s="246"/>
      <c r="EMT33" s="246"/>
      <c r="EMU33" s="246"/>
      <c r="EMV33" s="246"/>
      <c r="EMW33" s="245"/>
      <c r="EMX33" s="246"/>
      <c r="EMY33" s="246"/>
      <c r="EMZ33" s="246"/>
      <c r="ENA33" s="246"/>
      <c r="ENB33" s="245"/>
      <c r="ENC33" s="246"/>
      <c r="END33" s="246"/>
      <c r="ENE33" s="246"/>
      <c r="ENF33" s="246"/>
      <c r="ENG33" s="245"/>
      <c r="ENH33" s="246"/>
      <c r="ENI33" s="246"/>
      <c r="ENJ33" s="246"/>
      <c r="ENK33" s="246"/>
      <c r="ENL33" s="245"/>
      <c r="ENM33" s="246"/>
      <c r="ENN33" s="246"/>
      <c r="ENO33" s="246"/>
      <c r="ENP33" s="246"/>
      <c r="ENQ33" s="245"/>
      <c r="ENR33" s="246"/>
      <c r="ENS33" s="246"/>
      <c r="ENT33" s="246"/>
      <c r="ENU33" s="246"/>
      <c r="ENV33" s="245"/>
      <c r="ENW33" s="246"/>
      <c r="ENX33" s="246"/>
      <c r="ENY33" s="246"/>
      <c r="ENZ33" s="246"/>
      <c r="EOA33" s="245"/>
      <c r="EOB33" s="246"/>
      <c r="EOC33" s="246"/>
      <c r="EOD33" s="246"/>
      <c r="EOE33" s="246"/>
      <c r="EOF33" s="245"/>
      <c r="EOG33" s="246"/>
      <c r="EOH33" s="246"/>
      <c r="EOI33" s="246"/>
      <c r="EOJ33" s="246"/>
      <c r="EOK33" s="245"/>
      <c r="EOL33" s="246"/>
      <c r="EOM33" s="246"/>
      <c r="EON33" s="246"/>
      <c r="EOO33" s="246"/>
      <c r="EOP33" s="245"/>
      <c r="EOQ33" s="246"/>
      <c r="EOR33" s="246"/>
      <c r="EOS33" s="246"/>
      <c r="EOT33" s="246"/>
      <c r="EOU33" s="245"/>
      <c r="EOV33" s="246"/>
      <c r="EOW33" s="246"/>
      <c r="EOX33" s="246"/>
      <c r="EOY33" s="246"/>
      <c r="EOZ33" s="245"/>
      <c r="EPA33" s="246"/>
      <c r="EPB33" s="246"/>
      <c r="EPC33" s="246"/>
      <c r="EPD33" s="246"/>
      <c r="EPE33" s="245"/>
      <c r="EPF33" s="246"/>
      <c r="EPG33" s="246"/>
      <c r="EPH33" s="246"/>
      <c r="EPI33" s="246"/>
      <c r="EPJ33" s="245"/>
      <c r="EPK33" s="246"/>
      <c r="EPL33" s="246"/>
      <c r="EPM33" s="246"/>
      <c r="EPN33" s="246"/>
      <c r="EPO33" s="245"/>
      <c r="EPP33" s="246"/>
      <c r="EPQ33" s="246"/>
      <c r="EPR33" s="246"/>
      <c r="EPS33" s="246"/>
      <c r="EPT33" s="245"/>
      <c r="EPU33" s="246"/>
      <c r="EPV33" s="246"/>
      <c r="EPW33" s="246"/>
      <c r="EPX33" s="246"/>
      <c r="EPY33" s="245"/>
      <c r="EPZ33" s="246"/>
      <c r="EQA33" s="246"/>
      <c r="EQB33" s="246"/>
      <c r="EQC33" s="246"/>
      <c r="EQD33" s="245"/>
      <c r="EQE33" s="246"/>
      <c r="EQF33" s="246"/>
      <c r="EQG33" s="246"/>
      <c r="EQH33" s="246"/>
      <c r="EQI33" s="245"/>
      <c r="EQJ33" s="246"/>
      <c r="EQK33" s="246"/>
      <c r="EQL33" s="246"/>
      <c r="EQM33" s="246"/>
      <c r="EQN33" s="245"/>
      <c r="EQO33" s="246"/>
      <c r="EQP33" s="246"/>
      <c r="EQQ33" s="246"/>
      <c r="EQR33" s="246"/>
      <c r="EQS33" s="245"/>
      <c r="EQT33" s="246"/>
      <c r="EQU33" s="246"/>
      <c r="EQV33" s="246"/>
      <c r="EQW33" s="246"/>
      <c r="EQX33" s="245"/>
      <c r="EQY33" s="246"/>
      <c r="EQZ33" s="246"/>
      <c r="ERA33" s="246"/>
      <c r="ERB33" s="246"/>
      <c r="ERC33" s="245"/>
      <c r="ERD33" s="246"/>
      <c r="ERE33" s="246"/>
      <c r="ERF33" s="246"/>
      <c r="ERG33" s="246"/>
      <c r="ERH33" s="245"/>
      <c r="ERI33" s="246"/>
      <c r="ERJ33" s="246"/>
      <c r="ERK33" s="246"/>
      <c r="ERL33" s="246"/>
      <c r="ERM33" s="245"/>
      <c r="ERN33" s="246"/>
      <c r="ERO33" s="246"/>
      <c r="ERP33" s="246"/>
      <c r="ERQ33" s="246"/>
      <c r="ERR33" s="245"/>
      <c r="ERS33" s="246"/>
      <c r="ERT33" s="246"/>
      <c r="ERU33" s="246"/>
      <c r="ERV33" s="246"/>
      <c r="ERW33" s="245"/>
      <c r="ERX33" s="246"/>
      <c r="ERY33" s="246"/>
      <c r="ERZ33" s="246"/>
      <c r="ESA33" s="246"/>
      <c r="ESB33" s="245"/>
      <c r="ESC33" s="246"/>
      <c r="ESD33" s="246"/>
      <c r="ESE33" s="246"/>
      <c r="ESF33" s="246"/>
      <c r="ESG33" s="245"/>
      <c r="ESH33" s="246"/>
      <c r="ESI33" s="246"/>
      <c r="ESJ33" s="246"/>
      <c r="ESK33" s="246"/>
      <c r="ESL33" s="245"/>
      <c r="ESM33" s="246"/>
      <c r="ESN33" s="246"/>
      <c r="ESO33" s="246"/>
      <c r="ESP33" s="246"/>
      <c r="ESQ33" s="245"/>
      <c r="ESR33" s="246"/>
      <c r="ESS33" s="246"/>
      <c r="EST33" s="246"/>
      <c r="ESU33" s="246"/>
      <c r="ESV33" s="245"/>
      <c r="ESW33" s="246"/>
      <c r="ESX33" s="246"/>
      <c r="ESY33" s="246"/>
      <c r="ESZ33" s="246"/>
      <c r="ETA33" s="245"/>
      <c r="ETB33" s="246"/>
      <c r="ETC33" s="246"/>
      <c r="ETD33" s="246"/>
      <c r="ETE33" s="246"/>
      <c r="ETF33" s="245"/>
      <c r="ETG33" s="246"/>
      <c r="ETH33" s="246"/>
      <c r="ETI33" s="246"/>
      <c r="ETJ33" s="246"/>
      <c r="ETK33" s="245"/>
      <c r="ETL33" s="246"/>
      <c r="ETM33" s="246"/>
      <c r="ETN33" s="246"/>
      <c r="ETO33" s="246"/>
      <c r="ETP33" s="245"/>
      <c r="ETQ33" s="246"/>
      <c r="ETR33" s="246"/>
      <c r="ETS33" s="246"/>
      <c r="ETT33" s="246"/>
      <c r="ETU33" s="245"/>
      <c r="ETV33" s="246"/>
      <c r="ETW33" s="246"/>
      <c r="ETX33" s="246"/>
      <c r="ETY33" s="246"/>
      <c r="ETZ33" s="245"/>
      <c r="EUA33" s="246"/>
      <c r="EUB33" s="246"/>
      <c r="EUC33" s="246"/>
      <c r="EUD33" s="246"/>
      <c r="EUE33" s="245"/>
      <c r="EUF33" s="246"/>
      <c r="EUG33" s="246"/>
      <c r="EUH33" s="246"/>
      <c r="EUI33" s="246"/>
      <c r="EUJ33" s="245"/>
      <c r="EUK33" s="246"/>
      <c r="EUL33" s="246"/>
      <c r="EUM33" s="246"/>
      <c r="EUN33" s="246"/>
      <c r="EUO33" s="245"/>
      <c r="EUP33" s="246"/>
      <c r="EUQ33" s="246"/>
      <c r="EUR33" s="246"/>
      <c r="EUS33" s="246"/>
      <c r="EUT33" s="245"/>
      <c r="EUU33" s="246"/>
      <c r="EUV33" s="246"/>
      <c r="EUW33" s="246"/>
      <c r="EUX33" s="246"/>
      <c r="EUY33" s="245"/>
      <c r="EUZ33" s="246"/>
      <c r="EVA33" s="246"/>
      <c r="EVB33" s="246"/>
      <c r="EVC33" s="246"/>
      <c r="EVD33" s="245"/>
      <c r="EVE33" s="246"/>
      <c r="EVF33" s="246"/>
      <c r="EVG33" s="246"/>
      <c r="EVH33" s="246"/>
      <c r="EVI33" s="245"/>
      <c r="EVJ33" s="246"/>
      <c r="EVK33" s="246"/>
      <c r="EVL33" s="246"/>
      <c r="EVM33" s="246"/>
      <c r="EVN33" s="245"/>
      <c r="EVO33" s="246"/>
      <c r="EVP33" s="246"/>
      <c r="EVQ33" s="246"/>
      <c r="EVR33" s="246"/>
      <c r="EVS33" s="245"/>
      <c r="EVT33" s="246"/>
      <c r="EVU33" s="246"/>
      <c r="EVV33" s="246"/>
      <c r="EVW33" s="246"/>
      <c r="EVX33" s="245"/>
      <c r="EVY33" s="246"/>
      <c r="EVZ33" s="246"/>
      <c r="EWA33" s="246"/>
      <c r="EWB33" s="246"/>
      <c r="EWC33" s="245"/>
      <c r="EWD33" s="246"/>
      <c r="EWE33" s="246"/>
      <c r="EWF33" s="246"/>
      <c r="EWG33" s="246"/>
      <c r="EWH33" s="245"/>
      <c r="EWI33" s="246"/>
      <c r="EWJ33" s="246"/>
      <c r="EWK33" s="246"/>
      <c r="EWL33" s="246"/>
      <c r="EWM33" s="245"/>
      <c r="EWN33" s="246"/>
      <c r="EWO33" s="246"/>
      <c r="EWP33" s="246"/>
      <c r="EWQ33" s="246"/>
      <c r="EWR33" s="245"/>
      <c r="EWS33" s="246"/>
      <c r="EWT33" s="246"/>
      <c r="EWU33" s="246"/>
      <c r="EWV33" s="246"/>
      <c r="EWW33" s="245"/>
      <c r="EWX33" s="246"/>
      <c r="EWY33" s="246"/>
      <c r="EWZ33" s="246"/>
      <c r="EXA33" s="246"/>
      <c r="EXB33" s="245"/>
      <c r="EXC33" s="246"/>
      <c r="EXD33" s="246"/>
      <c r="EXE33" s="246"/>
      <c r="EXF33" s="246"/>
      <c r="EXG33" s="245"/>
      <c r="EXH33" s="246"/>
      <c r="EXI33" s="246"/>
      <c r="EXJ33" s="246"/>
      <c r="EXK33" s="246"/>
      <c r="EXL33" s="245"/>
      <c r="EXM33" s="246"/>
      <c r="EXN33" s="246"/>
      <c r="EXO33" s="246"/>
      <c r="EXP33" s="246"/>
      <c r="EXQ33" s="245"/>
      <c r="EXR33" s="246"/>
      <c r="EXS33" s="246"/>
      <c r="EXT33" s="246"/>
      <c r="EXU33" s="246"/>
      <c r="EXV33" s="245"/>
      <c r="EXW33" s="246"/>
      <c r="EXX33" s="246"/>
      <c r="EXY33" s="246"/>
      <c r="EXZ33" s="246"/>
      <c r="EYA33" s="245"/>
      <c r="EYB33" s="246"/>
      <c r="EYC33" s="246"/>
      <c r="EYD33" s="246"/>
      <c r="EYE33" s="246"/>
      <c r="EYF33" s="245"/>
      <c r="EYG33" s="246"/>
      <c r="EYH33" s="246"/>
      <c r="EYI33" s="246"/>
      <c r="EYJ33" s="246"/>
      <c r="EYK33" s="245"/>
      <c r="EYL33" s="246"/>
      <c r="EYM33" s="246"/>
      <c r="EYN33" s="246"/>
      <c r="EYO33" s="246"/>
      <c r="EYP33" s="245"/>
      <c r="EYQ33" s="246"/>
      <c r="EYR33" s="246"/>
      <c r="EYS33" s="246"/>
      <c r="EYT33" s="246"/>
      <c r="EYU33" s="245"/>
      <c r="EYV33" s="246"/>
      <c r="EYW33" s="246"/>
      <c r="EYX33" s="246"/>
      <c r="EYY33" s="246"/>
      <c r="EYZ33" s="245"/>
      <c r="EZA33" s="246"/>
      <c r="EZB33" s="246"/>
      <c r="EZC33" s="246"/>
      <c r="EZD33" s="246"/>
      <c r="EZE33" s="245"/>
      <c r="EZF33" s="246"/>
      <c r="EZG33" s="246"/>
      <c r="EZH33" s="246"/>
      <c r="EZI33" s="246"/>
      <c r="EZJ33" s="245"/>
      <c r="EZK33" s="246"/>
      <c r="EZL33" s="246"/>
      <c r="EZM33" s="246"/>
      <c r="EZN33" s="246"/>
      <c r="EZO33" s="245"/>
      <c r="EZP33" s="246"/>
      <c r="EZQ33" s="246"/>
      <c r="EZR33" s="246"/>
      <c r="EZS33" s="246"/>
      <c r="EZT33" s="245"/>
      <c r="EZU33" s="246"/>
      <c r="EZV33" s="246"/>
      <c r="EZW33" s="246"/>
      <c r="EZX33" s="246"/>
      <c r="EZY33" s="245"/>
      <c r="EZZ33" s="246"/>
      <c r="FAA33" s="246"/>
      <c r="FAB33" s="246"/>
      <c r="FAC33" s="246"/>
      <c r="FAD33" s="245"/>
      <c r="FAE33" s="246"/>
      <c r="FAF33" s="246"/>
      <c r="FAG33" s="246"/>
      <c r="FAH33" s="246"/>
      <c r="FAI33" s="245"/>
      <c r="FAJ33" s="246"/>
      <c r="FAK33" s="246"/>
      <c r="FAL33" s="246"/>
      <c r="FAM33" s="246"/>
      <c r="FAN33" s="245"/>
      <c r="FAO33" s="246"/>
      <c r="FAP33" s="246"/>
      <c r="FAQ33" s="246"/>
      <c r="FAR33" s="246"/>
      <c r="FAS33" s="245"/>
      <c r="FAT33" s="246"/>
      <c r="FAU33" s="246"/>
      <c r="FAV33" s="246"/>
      <c r="FAW33" s="246"/>
      <c r="FAX33" s="245"/>
      <c r="FAY33" s="246"/>
      <c r="FAZ33" s="246"/>
      <c r="FBA33" s="246"/>
      <c r="FBB33" s="246"/>
      <c r="FBC33" s="245"/>
      <c r="FBD33" s="246"/>
      <c r="FBE33" s="246"/>
      <c r="FBF33" s="246"/>
      <c r="FBG33" s="246"/>
      <c r="FBH33" s="245"/>
      <c r="FBI33" s="246"/>
      <c r="FBJ33" s="246"/>
      <c r="FBK33" s="246"/>
      <c r="FBL33" s="246"/>
      <c r="FBM33" s="245"/>
      <c r="FBN33" s="246"/>
      <c r="FBO33" s="246"/>
      <c r="FBP33" s="246"/>
      <c r="FBQ33" s="246"/>
      <c r="FBR33" s="245"/>
      <c r="FBS33" s="246"/>
      <c r="FBT33" s="246"/>
      <c r="FBU33" s="246"/>
      <c r="FBV33" s="246"/>
      <c r="FBW33" s="245"/>
      <c r="FBX33" s="246"/>
      <c r="FBY33" s="246"/>
      <c r="FBZ33" s="246"/>
      <c r="FCA33" s="246"/>
      <c r="FCB33" s="245"/>
      <c r="FCC33" s="246"/>
      <c r="FCD33" s="246"/>
      <c r="FCE33" s="246"/>
      <c r="FCF33" s="246"/>
      <c r="FCG33" s="245"/>
      <c r="FCH33" s="246"/>
      <c r="FCI33" s="246"/>
      <c r="FCJ33" s="246"/>
      <c r="FCK33" s="246"/>
      <c r="FCL33" s="245"/>
      <c r="FCM33" s="246"/>
      <c r="FCN33" s="246"/>
      <c r="FCO33" s="246"/>
      <c r="FCP33" s="246"/>
      <c r="FCQ33" s="245"/>
      <c r="FCR33" s="246"/>
      <c r="FCS33" s="246"/>
      <c r="FCT33" s="246"/>
      <c r="FCU33" s="246"/>
      <c r="FCV33" s="245"/>
      <c r="FCW33" s="246"/>
      <c r="FCX33" s="246"/>
      <c r="FCY33" s="246"/>
      <c r="FCZ33" s="246"/>
      <c r="FDA33" s="245"/>
      <c r="FDB33" s="246"/>
      <c r="FDC33" s="246"/>
      <c r="FDD33" s="246"/>
      <c r="FDE33" s="246"/>
      <c r="FDF33" s="245"/>
      <c r="FDG33" s="246"/>
      <c r="FDH33" s="246"/>
      <c r="FDI33" s="246"/>
      <c r="FDJ33" s="246"/>
      <c r="FDK33" s="245"/>
      <c r="FDL33" s="246"/>
      <c r="FDM33" s="246"/>
      <c r="FDN33" s="246"/>
      <c r="FDO33" s="246"/>
      <c r="FDP33" s="245"/>
      <c r="FDQ33" s="246"/>
      <c r="FDR33" s="246"/>
      <c r="FDS33" s="246"/>
      <c r="FDT33" s="246"/>
      <c r="FDU33" s="245"/>
      <c r="FDV33" s="246"/>
      <c r="FDW33" s="246"/>
      <c r="FDX33" s="246"/>
      <c r="FDY33" s="246"/>
      <c r="FDZ33" s="245"/>
      <c r="FEA33" s="246"/>
      <c r="FEB33" s="246"/>
      <c r="FEC33" s="246"/>
      <c r="FED33" s="246"/>
      <c r="FEE33" s="245"/>
      <c r="FEF33" s="246"/>
      <c r="FEG33" s="246"/>
      <c r="FEH33" s="246"/>
      <c r="FEI33" s="246"/>
      <c r="FEJ33" s="245"/>
      <c r="FEK33" s="246"/>
      <c r="FEL33" s="246"/>
      <c r="FEM33" s="246"/>
      <c r="FEN33" s="246"/>
      <c r="FEO33" s="245"/>
      <c r="FEP33" s="246"/>
      <c r="FEQ33" s="246"/>
      <c r="FER33" s="246"/>
      <c r="FES33" s="246"/>
      <c r="FET33" s="245"/>
      <c r="FEU33" s="246"/>
      <c r="FEV33" s="246"/>
      <c r="FEW33" s="246"/>
      <c r="FEX33" s="246"/>
      <c r="FEY33" s="245"/>
      <c r="FEZ33" s="246"/>
      <c r="FFA33" s="246"/>
      <c r="FFB33" s="246"/>
      <c r="FFC33" s="246"/>
      <c r="FFD33" s="245"/>
      <c r="FFE33" s="246"/>
      <c r="FFF33" s="246"/>
      <c r="FFG33" s="246"/>
      <c r="FFH33" s="246"/>
      <c r="FFI33" s="245"/>
      <c r="FFJ33" s="246"/>
      <c r="FFK33" s="246"/>
      <c r="FFL33" s="246"/>
      <c r="FFM33" s="246"/>
      <c r="FFN33" s="245"/>
      <c r="FFO33" s="246"/>
      <c r="FFP33" s="246"/>
      <c r="FFQ33" s="246"/>
      <c r="FFR33" s="246"/>
      <c r="FFS33" s="245"/>
      <c r="FFT33" s="246"/>
      <c r="FFU33" s="246"/>
      <c r="FFV33" s="246"/>
      <c r="FFW33" s="246"/>
      <c r="FFX33" s="245"/>
      <c r="FFY33" s="246"/>
      <c r="FFZ33" s="246"/>
      <c r="FGA33" s="246"/>
      <c r="FGB33" s="246"/>
      <c r="FGC33" s="245"/>
      <c r="FGD33" s="246"/>
      <c r="FGE33" s="246"/>
      <c r="FGF33" s="246"/>
      <c r="FGG33" s="246"/>
      <c r="FGH33" s="245"/>
      <c r="FGI33" s="246"/>
      <c r="FGJ33" s="246"/>
      <c r="FGK33" s="246"/>
      <c r="FGL33" s="246"/>
      <c r="FGM33" s="245"/>
      <c r="FGN33" s="246"/>
      <c r="FGO33" s="246"/>
      <c r="FGP33" s="246"/>
      <c r="FGQ33" s="246"/>
      <c r="FGR33" s="245"/>
      <c r="FGS33" s="246"/>
      <c r="FGT33" s="246"/>
      <c r="FGU33" s="246"/>
      <c r="FGV33" s="246"/>
      <c r="FGW33" s="245"/>
      <c r="FGX33" s="246"/>
      <c r="FGY33" s="246"/>
      <c r="FGZ33" s="246"/>
      <c r="FHA33" s="246"/>
      <c r="FHB33" s="245"/>
      <c r="FHC33" s="246"/>
      <c r="FHD33" s="246"/>
      <c r="FHE33" s="246"/>
      <c r="FHF33" s="246"/>
      <c r="FHG33" s="245"/>
      <c r="FHH33" s="246"/>
      <c r="FHI33" s="246"/>
      <c r="FHJ33" s="246"/>
      <c r="FHK33" s="246"/>
      <c r="FHL33" s="245"/>
      <c r="FHM33" s="246"/>
      <c r="FHN33" s="246"/>
      <c r="FHO33" s="246"/>
      <c r="FHP33" s="246"/>
      <c r="FHQ33" s="245"/>
      <c r="FHR33" s="246"/>
      <c r="FHS33" s="246"/>
      <c r="FHT33" s="246"/>
      <c r="FHU33" s="246"/>
      <c r="FHV33" s="245"/>
      <c r="FHW33" s="246"/>
      <c r="FHX33" s="246"/>
      <c r="FHY33" s="246"/>
      <c r="FHZ33" s="246"/>
      <c r="FIA33" s="245"/>
      <c r="FIB33" s="246"/>
      <c r="FIC33" s="246"/>
      <c r="FID33" s="246"/>
      <c r="FIE33" s="246"/>
      <c r="FIF33" s="245"/>
      <c r="FIG33" s="246"/>
      <c r="FIH33" s="246"/>
      <c r="FII33" s="246"/>
      <c r="FIJ33" s="246"/>
      <c r="FIK33" s="245"/>
      <c r="FIL33" s="246"/>
      <c r="FIM33" s="246"/>
      <c r="FIN33" s="246"/>
      <c r="FIO33" s="246"/>
      <c r="FIP33" s="245"/>
      <c r="FIQ33" s="246"/>
      <c r="FIR33" s="246"/>
      <c r="FIS33" s="246"/>
      <c r="FIT33" s="246"/>
      <c r="FIU33" s="245"/>
      <c r="FIV33" s="246"/>
      <c r="FIW33" s="246"/>
      <c r="FIX33" s="246"/>
      <c r="FIY33" s="246"/>
      <c r="FIZ33" s="245"/>
      <c r="FJA33" s="246"/>
      <c r="FJB33" s="246"/>
      <c r="FJC33" s="246"/>
      <c r="FJD33" s="246"/>
      <c r="FJE33" s="245"/>
      <c r="FJF33" s="246"/>
      <c r="FJG33" s="246"/>
      <c r="FJH33" s="246"/>
      <c r="FJI33" s="246"/>
      <c r="FJJ33" s="245"/>
      <c r="FJK33" s="246"/>
      <c r="FJL33" s="246"/>
      <c r="FJM33" s="246"/>
      <c r="FJN33" s="246"/>
      <c r="FJO33" s="245"/>
      <c r="FJP33" s="246"/>
      <c r="FJQ33" s="246"/>
      <c r="FJR33" s="246"/>
      <c r="FJS33" s="246"/>
      <c r="FJT33" s="245"/>
      <c r="FJU33" s="246"/>
      <c r="FJV33" s="246"/>
      <c r="FJW33" s="246"/>
      <c r="FJX33" s="246"/>
      <c r="FJY33" s="245"/>
      <c r="FJZ33" s="246"/>
      <c r="FKA33" s="246"/>
      <c r="FKB33" s="246"/>
      <c r="FKC33" s="246"/>
      <c r="FKD33" s="245"/>
      <c r="FKE33" s="246"/>
      <c r="FKF33" s="246"/>
      <c r="FKG33" s="246"/>
      <c r="FKH33" s="246"/>
      <c r="FKI33" s="245"/>
      <c r="FKJ33" s="246"/>
      <c r="FKK33" s="246"/>
      <c r="FKL33" s="246"/>
      <c r="FKM33" s="246"/>
      <c r="FKN33" s="245"/>
      <c r="FKO33" s="246"/>
      <c r="FKP33" s="246"/>
      <c r="FKQ33" s="246"/>
      <c r="FKR33" s="246"/>
      <c r="FKS33" s="245"/>
      <c r="FKT33" s="246"/>
      <c r="FKU33" s="246"/>
      <c r="FKV33" s="246"/>
      <c r="FKW33" s="246"/>
      <c r="FKX33" s="245"/>
      <c r="FKY33" s="246"/>
      <c r="FKZ33" s="246"/>
      <c r="FLA33" s="246"/>
      <c r="FLB33" s="246"/>
      <c r="FLC33" s="245"/>
      <c r="FLD33" s="246"/>
      <c r="FLE33" s="246"/>
      <c r="FLF33" s="246"/>
      <c r="FLG33" s="246"/>
      <c r="FLH33" s="245"/>
      <c r="FLI33" s="246"/>
      <c r="FLJ33" s="246"/>
      <c r="FLK33" s="246"/>
      <c r="FLL33" s="246"/>
      <c r="FLM33" s="245"/>
      <c r="FLN33" s="246"/>
      <c r="FLO33" s="246"/>
      <c r="FLP33" s="246"/>
      <c r="FLQ33" s="246"/>
      <c r="FLR33" s="245"/>
      <c r="FLS33" s="246"/>
      <c r="FLT33" s="246"/>
      <c r="FLU33" s="246"/>
      <c r="FLV33" s="246"/>
      <c r="FLW33" s="245"/>
      <c r="FLX33" s="246"/>
      <c r="FLY33" s="246"/>
      <c r="FLZ33" s="246"/>
      <c r="FMA33" s="246"/>
      <c r="FMB33" s="245"/>
      <c r="FMC33" s="246"/>
      <c r="FMD33" s="246"/>
      <c r="FME33" s="246"/>
      <c r="FMF33" s="246"/>
      <c r="FMG33" s="245"/>
      <c r="FMH33" s="246"/>
      <c r="FMI33" s="246"/>
      <c r="FMJ33" s="246"/>
      <c r="FMK33" s="246"/>
      <c r="FML33" s="245"/>
      <c r="FMM33" s="246"/>
      <c r="FMN33" s="246"/>
      <c r="FMO33" s="246"/>
      <c r="FMP33" s="246"/>
      <c r="FMQ33" s="245"/>
      <c r="FMR33" s="246"/>
      <c r="FMS33" s="246"/>
      <c r="FMT33" s="246"/>
      <c r="FMU33" s="246"/>
      <c r="FMV33" s="245"/>
      <c r="FMW33" s="246"/>
      <c r="FMX33" s="246"/>
      <c r="FMY33" s="246"/>
      <c r="FMZ33" s="246"/>
      <c r="FNA33" s="245"/>
      <c r="FNB33" s="246"/>
      <c r="FNC33" s="246"/>
      <c r="FND33" s="246"/>
      <c r="FNE33" s="246"/>
      <c r="FNF33" s="245"/>
      <c r="FNG33" s="246"/>
      <c r="FNH33" s="246"/>
      <c r="FNI33" s="246"/>
      <c r="FNJ33" s="246"/>
      <c r="FNK33" s="245"/>
      <c r="FNL33" s="246"/>
      <c r="FNM33" s="246"/>
      <c r="FNN33" s="246"/>
      <c r="FNO33" s="246"/>
      <c r="FNP33" s="245"/>
      <c r="FNQ33" s="246"/>
      <c r="FNR33" s="246"/>
      <c r="FNS33" s="246"/>
      <c r="FNT33" s="246"/>
      <c r="FNU33" s="245"/>
      <c r="FNV33" s="246"/>
      <c r="FNW33" s="246"/>
      <c r="FNX33" s="246"/>
      <c r="FNY33" s="246"/>
      <c r="FNZ33" s="245"/>
      <c r="FOA33" s="246"/>
      <c r="FOB33" s="246"/>
      <c r="FOC33" s="246"/>
      <c r="FOD33" s="246"/>
      <c r="FOE33" s="245"/>
      <c r="FOF33" s="246"/>
      <c r="FOG33" s="246"/>
      <c r="FOH33" s="246"/>
      <c r="FOI33" s="246"/>
      <c r="FOJ33" s="245"/>
      <c r="FOK33" s="246"/>
      <c r="FOL33" s="246"/>
      <c r="FOM33" s="246"/>
      <c r="FON33" s="246"/>
      <c r="FOO33" s="245"/>
      <c r="FOP33" s="246"/>
      <c r="FOQ33" s="246"/>
      <c r="FOR33" s="246"/>
      <c r="FOS33" s="246"/>
      <c r="FOT33" s="245"/>
      <c r="FOU33" s="246"/>
      <c r="FOV33" s="246"/>
      <c r="FOW33" s="246"/>
      <c r="FOX33" s="246"/>
      <c r="FOY33" s="245"/>
      <c r="FOZ33" s="246"/>
      <c r="FPA33" s="246"/>
      <c r="FPB33" s="246"/>
      <c r="FPC33" s="246"/>
      <c r="FPD33" s="245"/>
      <c r="FPE33" s="246"/>
      <c r="FPF33" s="246"/>
      <c r="FPG33" s="246"/>
      <c r="FPH33" s="246"/>
      <c r="FPI33" s="245"/>
      <c r="FPJ33" s="246"/>
      <c r="FPK33" s="246"/>
      <c r="FPL33" s="246"/>
      <c r="FPM33" s="246"/>
      <c r="FPN33" s="245"/>
      <c r="FPO33" s="246"/>
      <c r="FPP33" s="246"/>
      <c r="FPQ33" s="246"/>
      <c r="FPR33" s="246"/>
      <c r="FPS33" s="245"/>
      <c r="FPT33" s="246"/>
      <c r="FPU33" s="246"/>
      <c r="FPV33" s="246"/>
      <c r="FPW33" s="246"/>
      <c r="FPX33" s="245"/>
      <c r="FPY33" s="246"/>
      <c r="FPZ33" s="246"/>
      <c r="FQA33" s="246"/>
      <c r="FQB33" s="246"/>
      <c r="FQC33" s="245"/>
      <c r="FQD33" s="246"/>
      <c r="FQE33" s="246"/>
      <c r="FQF33" s="246"/>
      <c r="FQG33" s="246"/>
      <c r="FQH33" s="245"/>
      <c r="FQI33" s="246"/>
      <c r="FQJ33" s="246"/>
      <c r="FQK33" s="246"/>
      <c r="FQL33" s="246"/>
      <c r="FQM33" s="245"/>
      <c r="FQN33" s="246"/>
      <c r="FQO33" s="246"/>
      <c r="FQP33" s="246"/>
      <c r="FQQ33" s="246"/>
      <c r="FQR33" s="245"/>
      <c r="FQS33" s="246"/>
      <c r="FQT33" s="246"/>
      <c r="FQU33" s="246"/>
      <c r="FQV33" s="246"/>
      <c r="FQW33" s="245"/>
      <c r="FQX33" s="246"/>
      <c r="FQY33" s="246"/>
      <c r="FQZ33" s="246"/>
      <c r="FRA33" s="246"/>
      <c r="FRB33" s="245"/>
      <c r="FRC33" s="246"/>
      <c r="FRD33" s="246"/>
      <c r="FRE33" s="246"/>
      <c r="FRF33" s="246"/>
      <c r="FRG33" s="245"/>
      <c r="FRH33" s="246"/>
      <c r="FRI33" s="246"/>
      <c r="FRJ33" s="246"/>
      <c r="FRK33" s="246"/>
      <c r="FRL33" s="245"/>
      <c r="FRM33" s="246"/>
      <c r="FRN33" s="246"/>
      <c r="FRO33" s="246"/>
      <c r="FRP33" s="246"/>
      <c r="FRQ33" s="245"/>
      <c r="FRR33" s="246"/>
      <c r="FRS33" s="246"/>
      <c r="FRT33" s="246"/>
      <c r="FRU33" s="246"/>
      <c r="FRV33" s="245"/>
      <c r="FRW33" s="246"/>
      <c r="FRX33" s="246"/>
      <c r="FRY33" s="246"/>
      <c r="FRZ33" s="246"/>
      <c r="FSA33" s="245"/>
      <c r="FSB33" s="246"/>
      <c r="FSC33" s="246"/>
      <c r="FSD33" s="246"/>
      <c r="FSE33" s="246"/>
      <c r="FSF33" s="245"/>
      <c r="FSG33" s="246"/>
      <c r="FSH33" s="246"/>
      <c r="FSI33" s="246"/>
      <c r="FSJ33" s="246"/>
      <c r="FSK33" s="245"/>
      <c r="FSL33" s="246"/>
      <c r="FSM33" s="246"/>
      <c r="FSN33" s="246"/>
      <c r="FSO33" s="246"/>
      <c r="FSP33" s="245"/>
      <c r="FSQ33" s="246"/>
      <c r="FSR33" s="246"/>
      <c r="FSS33" s="246"/>
      <c r="FST33" s="246"/>
      <c r="FSU33" s="245"/>
      <c r="FSV33" s="246"/>
      <c r="FSW33" s="246"/>
      <c r="FSX33" s="246"/>
      <c r="FSY33" s="246"/>
      <c r="FSZ33" s="245"/>
      <c r="FTA33" s="246"/>
      <c r="FTB33" s="246"/>
      <c r="FTC33" s="246"/>
      <c r="FTD33" s="246"/>
      <c r="FTE33" s="245"/>
      <c r="FTF33" s="246"/>
      <c r="FTG33" s="246"/>
      <c r="FTH33" s="246"/>
      <c r="FTI33" s="246"/>
      <c r="FTJ33" s="245"/>
      <c r="FTK33" s="246"/>
      <c r="FTL33" s="246"/>
      <c r="FTM33" s="246"/>
      <c r="FTN33" s="246"/>
      <c r="FTO33" s="245"/>
      <c r="FTP33" s="246"/>
      <c r="FTQ33" s="246"/>
      <c r="FTR33" s="246"/>
      <c r="FTS33" s="246"/>
      <c r="FTT33" s="245"/>
      <c r="FTU33" s="246"/>
      <c r="FTV33" s="246"/>
      <c r="FTW33" s="246"/>
      <c r="FTX33" s="246"/>
      <c r="FTY33" s="245"/>
      <c r="FTZ33" s="246"/>
      <c r="FUA33" s="246"/>
      <c r="FUB33" s="246"/>
      <c r="FUC33" s="246"/>
      <c r="FUD33" s="245"/>
      <c r="FUE33" s="246"/>
      <c r="FUF33" s="246"/>
      <c r="FUG33" s="246"/>
      <c r="FUH33" s="246"/>
      <c r="FUI33" s="245"/>
      <c r="FUJ33" s="246"/>
      <c r="FUK33" s="246"/>
      <c r="FUL33" s="246"/>
      <c r="FUM33" s="246"/>
      <c r="FUN33" s="245"/>
      <c r="FUO33" s="246"/>
      <c r="FUP33" s="246"/>
      <c r="FUQ33" s="246"/>
      <c r="FUR33" s="246"/>
      <c r="FUS33" s="245"/>
      <c r="FUT33" s="246"/>
      <c r="FUU33" s="246"/>
      <c r="FUV33" s="246"/>
      <c r="FUW33" s="246"/>
      <c r="FUX33" s="245"/>
      <c r="FUY33" s="246"/>
      <c r="FUZ33" s="246"/>
      <c r="FVA33" s="246"/>
      <c r="FVB33" s="246"/>
      <c r="FVC33" s="245"/>
      <c r="FVD33" s="246"/>
      <c r="FVE33" s="246"/>
      <c r="FVF33" s="246"/>
      <c r="FVG33" s="246"/>
      <c r="FVH33" s="245"/>
      <c r="FVI33" s="246"/>
      <c r="FVJ33" s="246"/>
      <c r="FVK33" s="246"/>
      <c r="FVL33" s="246"/>
      <c r="FVM33" s="245"/>
      <c r="FVN33" s="246"/>
      <c r="FVO33" s="246"/>
      <c r="FVP33" s="246"/>
      <c r="FVQ33" s="246"/>
      <c r="FVR33" s="245"/>
      <c r="FVS33" s="246"/>
      <c r="FVT33" s="246"/>
      <c r="FVU33" s="246"/>
      <c r="FVV33" s="246"/>
      <c r="FVW33" s="245"/>
      <c r="FVX33" s="246"/>
      <c r="FVY33" s="246"/>
      <c r="FVZ33" s="246"/>
      <c r="FWA33" s="246"/>
      <c r="FWB33" s="245"/>
      <c r="FWC33" s="246"/>
      <c r="FWD33" s="246"/>
      <c r="FWE33" s="246"/>
      <c r="FWF33" s="246"/>
      <c r="FWG33" s="245"/>
      <c r="FWH33" s="246"/>
      <c r="FWI33" s="246"/>
      <c r="FWJ33" s="246"/>
      <c r="FWK33" s="246"/>
      <c r="FWL33" s="245"/>
      <c r="FWM33" s="246"/>
      <c r="FWN33" s="246"/>
      <c r="FWO33" s="246"/>
      <c r="FWP33" s="246"/>
      <c r="FWQ33" s="245"/>
      <c r="FWR33" s="246"/>
      <c r="FWS33" s="246"/>
      <c r="FWT33" s="246"/>
      <c r="FWU33" s="246"/>
      <c r="FWV33" s="245"/>
      <c r="FWW33" s="246"/>
      <c r="FWX33" s="246"/>
      <c r="FWY33" s="246"/>
      <c r="FWZ33" s="246"/>
      <c r="FXA33" s="245"/>
      <c r="FXB33" s="246"/>
      <c r="FXC33" s="246"/>
      <c r="FXD33" s="246"/>
      <c r="FXE33" s="246"/>
      <c r="FXF33" s="245"/>
      <c r="FXG33" s="246"/>
      <c r="FXH33" s="246"/>
      <c r="FXI33" s="246"/>
      <c r="FXJ33" s="246"/>
      <c r="FXK33" s="245"/>
      <c r="FXL33" s="246"/>
      <c r="FXM33" s="246"/>
      <c r="FXN33" s="246"/>
      <c r="FXO33" s="246"/>
      <c r="FXP33" s="245"/>
      <c r="FXQ33" s="246"/>
      <c r="FXR33" s="246"/>
      <c r="FXS33" s="246"/>
      <c r="FXT33" s="246"/>
      <c r="FXU33" s="245"/>
      <c r="FXV33" s="246"/>
      <c r="FXW33" s="246"/>
      <c r="FXX33" s="246"/>
      <c r="FXY33" s="246"/>
      <c r="FXZ33" s="245"/>
      <c r="FYA33" s="246"/>
      <c r="FYB33" s="246"/>
      <c r="FYC33" s="246"/>
      <c r="FYD33" s="246"/>
      <c r="FYE33" s="245"/>
      <c r="FYF33" s="246"/>
      <c r="FYG33" s="246"/>
      <c r="FYH33" s="246"/>
      <c r="FYI33" s="246"/>
      <c r="FYJ33" s="245"/>
      <c r="FYK33" s="246"/>
      <c r="FYL33" s="246"/>
      <c r="FYM33" s="246"/>
      <c r="FYN33" s="246"/>
      <c r="FYO33" s="245"/>
      <c r="FYP33" s="246"/>
      <c r="FYQ33" s="246"/>
      <c r="FYR33" s="246"/>
      <c r="FYS33" s="246"/>
      <c r="FYT33" s="245"/>
      <c r="FYU33" s="246"/>
      <c r="FYV33" s="246"/>
      <c r="FYW33" s="246"/>
      <c r="FYX33" s="246"/>
      <c r="FYY33" s="245"/>
      <c r="FYZ33" s="246"/>
      <c r="FZA33" s="246"/>
      <c r="FZB33" s="246"/>
      <c r="FZC33" s="246"/>
      <c r="FZD33" s="245"/>
      <c r="FZE33" s="246"/>
      <c r="FZF33" s="246"/>
      <c r="FZG33" s="246"/>
      <c r="FZH33" s="246"/>
      <c r="FZI33" s="245"/>
      <c r="FZJ33" s="246"/>
      <c r="FZK33" s="246"/>
      <c r="FZL33" s="246"/>
      <c r="FZM33" s="246"/>
      <c r="FZN33" s="245"/>
      <c r="FZO33" s="246"/>
      <c r="FZP33" s="246"/>
      <c r="FZQ33" s="246"/>
      <c r="FZR33" s="246"/>
      <c r="FZS33" s="245"/>
      <c r="FZT33" s="246"/>
      <c r="FZU33" s="246"/>
      <c r="FZV33" s="246"/>
      <c r="FZW33" s="246"/>
      <c r="FZX33" s="245"/>
      <c r="FZY33" s="246"/>
      <c r="FZZ33" s="246"/>
      <c r="GAA33" s="246"/>
      <c r="GAB33" s="246"/>
      <c r="GAC33" s="245"/>
      <c r="GAD33" s="246"/>
      <c r="GAE33" s="246"/>
      <c r="GAF33" s="246"/>
      <c r="GAG33" s="246"/>
      <c r="GAH33" s="245"/>
      <c r="GAI33" s="246"/>
      <c r="GAJ33" s="246"/>
      <c r="GAK33" s="246"/>
      <c r="GAL33" s="246"/>
      <c r="GAM33" s="245"/>
      <c r="GAN33" s="246"/>
      <c r="GAO33" s="246"/>
      <c r="GAP33" s="246"/>
      <c r="GAQ33" s="246"/>
      <c r="GAR33" s="245"/>
      <c r="GAS33" s="246"/>
      <c r="GAT33" s="246"/>
      <c r="GAU33" s="246"/>
      <c r="GAV33" s="246"/>
      <c r="GAW33" s="245"/>
      <c r="GAX33" s="246"/>
      <c r="GAY33" s="246"/>
      <c r="GAZ33" s="246"/>
      <c r="GBA33" s="246"/>
      <c r="GBB33" s="245"/>
      <c r="GBC33" s="246"/>
      <c r="GBD33" s="246"/>
      <c r="GBE33" s="246"/>
      <c r="GBF33" s="246"/>
      <c r="GBG33" s="245"/>
      <c r="GBH33" s="246"/>
      <c r="GBI33" s="246"/>
      <c r="GBJ33" s="246"/>
      <c r="GBK33" s="246"/>
      <c r="GBL33" s="245"/>
      <c r="GBM33" s="246"/>
      <c r="GBN33" s="246"/>
      <c r="GBO33" s="246"/>
      <c r="GBP33" s="246"/>
      <c r="GBQ33" s="245"/>
      <c r="GBR33" s="246"/>
      <c r="GBS33" s="246"/>
      <c r="GBT33" s="246"/>
      <c r="GBU33" s="246"/>
      <c r="GBV33" s="245"/>
      <c r="GBW33" s="246"/>
      <c r="GBX33" s="246"/>
      <c r="GBY33" s="246"/>
      <c r="GBZ33" s="246"/>
      <c r="GCA33" s="245"/>
      <c r="GCB33" s="246"/>
      <c r="GCC33" s="246"/>
      <c r="GCD33" s="246"/>
      <c r="GCE33" s="246"/>
      <c r="GCF33" s="245"/>
      <c r="GCG33" s="246"/>
      <c r="GCH33" s="246"/>
      <c r="GCI33" s="246"/>
      <c r="GCJ33" s="246"/>
      <c r="GCK33" s="245"/>
      <c r="GCL33" s="246"/>
      <c r="GCM33" s="246"/>
      <c r="GCN33" s="246"/>
      <c r="GCO33" s="246"/>
      <c r="GCP33" s="245"/>
      <c r="GCQ33" s="246"/>
      <c r="GCR33" s="246"/>
      <c r="GCS33" s="246"/>
      <c r="GCT33" s="246"/>
      <c r="GCU33" s="245"/>
      <c r="GCV33" s="246"/>
      <c r="GCW33" s="246"/>
      <c r="GCX33" s="246"/>
      <c r="GCY33" s="246"/>
      <c r="GCZ33" s="245"/>
      <c r="GDA33" s="246"/>
      <c r="GDB33" s="246"/>
      <c r="GDC33" s="246"/>
      <c r="GDD33" s="246"/>
      <c r="GDE33" s="245"/>
      <c r="GDF33" s="246"/>
      <c r="GDG33" s="246"/>
      <c r="GDH33" s="246"/>
      <c r="GDI33" s="246"/>
      <c r="GDJ33" s="245"/>
      <c r="GDK33" s="246"/>
      <c r="GDL33" s="246"/>
      <c r="GDM33" s="246"/>
      <c r="GDN33" s="246"/>
      <c r="GDO33" s="245"/>
      <c r="GDP33" s="246"/>
      <c r="GDQ33" s="246"/>
      <c r="GDR33" s="246"/>
      <c r="GDS33" s="246"/>
      <c r="GDT33" s="245"/>
      <c r="GDU33" s="246"/>
      <c r="GDV33" s="246"/>
      <c r="GDW33" s="246"/>
      <c r="GDX33" s="246"/>
      <c r="GDY33" s="245"/>
      <c r="GDZ33" s="246"/>
      <c r="GEA33" s="246"/>
      <c r="GEB33" s="246"/>
      <c r="GEC33" s="246"/>
      <c r="GED33" s="245"/>
      <c r="GEE33" s="246"/>
      <c r="GEF33" s="246"/>
      <c r="GEG33" s="246"/>
      <c r="GEH33" s="246"/>
      <c r="GEI33" s="245"/>
      <c r="GEJ33" s="246"/>
      <c r="GEK33" s="246"/>
      <c r="GEL33" s="246"/>
      <c r="GEM33" s="246"/>
      <c r="GEN33" s="245"/>
      <c r="GEO33" s="246"/>
      <c r="GEP33" s="246"/>
      <c r="GEQ33" s="246"/>
      <c r="GER33" s="246"/>
      <c r="GES33" s="245"/>
      <c r="GET33" s="246"/>
      <c r="GEU33" s="246"/>
      <c r="GEV33" s="246"/>
      <c r="GEW33" s="246"/>
      <c r="GEX33" s="245"/>
      <c r="GEY33" s="246"/>
      <c r="GEZ33" s="246"/>
      <c r="GFA33" s="246"/>
      <c r="GFB33" s="246"/>
      <c r="GFC33" s="245"/>
      <c r="GFD33" s="246"/>
      <c r="GFE33" s="246"/>
      <c r="GFF33" s="246"/>
      <c r="GFG33" s="246"/>
      <c r="GFH33" s="245"/>
      <c r="GFI33" s="246"/>
      <c r="GFJ33" s="246"/>
      <c r="GFK33" s="246"/>
      <c r="GFL33" s="246"/>
      <c r="GFM33" s="245"/>
      <c r="GFN33" s="246"/>
      <c r="GFO33" s="246"/>
      <c r="GFP33" s="246"/>
      <c r="GFQ33" s="246"/>
      <c r="GFR33" s="245"/>
      <c r="GFS33" s="246"/>
      <c r="GFT33" s="246"/>
      <c r="GFU33" s="246"/>
      <c r="GFV33" s="246"/>
      <c r="GFW33" s="245"/>
      <c r="GFX33" s="246"/>
      <c r="GFY33" s="246"/>
      <c r="GFZ33" s="246"/>
      <c r="GGA33" s="246"/>
      <c r="GGB33" s="245"/>
      <c r="GGC33" s="246"/>
      <c r="GGD33" s="246"/>
      <c r="GGE33" s="246"/>
      <c r="GGF33" s="246"/>
      <c r="GGG33" s="245"/>
      <c r="GGH33" s="246"/>
      <c r="GGI33" s="246"/>
      <c r="GGJ33" s="246"/>
      <c r="GGK33" s="246"/>
      <c r="GGL33" s="245"/>
      <c r="GGM33" s="246"/>
      <c r="GGN33" s="246"/>
      <c r="GGO33" s="246"/>
      <c r="GGP33" s="246"/>
      <c r="GGQ33" s="245"/>
      <c r="GGR33" s="246"/>
      <c r="GGS33" s="246"/>
      <c r="GGT33" s="246"/>
      <c r="GGU33" s="246"/>
      <c r="GGV33" s="245"/>
      <c r="GGW33" s="246"/>
      <c r="GGX33" s="246"/>
      <c r="GGY33" s="246"/>
      <c r="GGZ33" s="246"/>
      <c r="GHA33" s="245"/>
      <c r="GHB33" s="246"/>
      <c r="GHC33" s="246"/>
      <c r="GHD33" s="246"/>
      <c r="GHE33" s="246"/>
      <c r="GHF33" s="245"/>
      <c r="GHG33" s="246"/>
      <c r="GHH33" s="246"/>
      <c r="GHI33" s="246"/>
      <c r="GHJ33" s="246"/>
      <c r="GHK33" s="245"/>
      <c r="GHL33" s="246"/>
      <c r="GHM33" s="246"/>
      <c r="GHN33" s="246"/>
      <c r="GHO33" s="246"/>
      <c r="GHP33" s="245"/>
      <c r="GHQ33" s="246"/>
      <c r="GHR33" s="246"/>
      <c r="GHS33" s="246"/>
      <c r="GHT33" s="246"/>
      <c r="GHU33" s="245"/>
      <c r="GHV33" s="246"/>
      <c r="GHW33" s="246"/>
      <c r="GHX33" s="246"/>
      <c r="GHY33" s="246"/>
      <c r="GHZ33" s="245"/>
      <c r="GIA33" s="246"/>
      <c r="GIB33" s="246"/>
      <c r="GIC33" s="246"/>
      <c r="GID33" s="246"/>
      <c r="GIE33" s="245"/>
      <c r="GIF33" s="246"/>
      <c r="GIG33" s="246"/>
      <c r="GIH33" s="246"/>
      <c r="GII33" s="246"/>
      <c r="GIJ33" s="245"/>
      <c r="GIK33" s="246"/>
      <c r="GIL33" s="246"/>
      <c r="GIM33" s="246"/>
      <c r="GIN33" s="246"/>
      <c r="GIO33" s="245"/>
      <c r="GIP33" s="246"/>
      <c r="GIQ33" s="246"/>
      <c r="GIR33" s="246"/>
      <c r="GIS33" s="246"/>
      <c r="GIT33" s="245"/>
      <c r="GIU33" s="246"/>
      <c r="GIV33" s="246"/>
      <c r="GIW33" s="246"/>
      <c r="GIX33" s="246"/>
      <c r="GIY33" s="245"/>
      <c r="GIZ33" s="246"/>
      <c r="GJA33" s="246"/>
      <c r="GJB33" s="246"/>
      <c r="GJC33" s="246"/>
      <c r="GJD33" s="245"/>
      <c r="GJE33" s="246"/>
      <c r="GJF33" s="246"/>
      <c r="GJG33" s="246"/>
      <c r="GJH33" s="246"/>
      <c r="GJI33" s="245"/>
      <c r="GJJ33" s="246"/>
      <c r="GJK33" s="246"/>
      <c r="GJL33" s="246"/>
      <c r="GJM33" s="246"/>
      <c r="GJN33" s="245"/>
      <c r="GJO33" s="246"/>
      <c r="GJP33" s="246"/>
      <c r="GJQ33" s="246"/>
      <c r="GJR33" s="246"/>
      <c r="GJS33" s="245"/>
      <c r="GJT33" s="246"/>
      <c r="GJU33" s="246"/>
      <c r="GJV33" s="246"/>
      <c r="GJW33" s="246"/>
      <c r="GJX33" s="245"/>
      <c r="GJY33" s="246"/>
      <c r="GJZ33" s="246"/>
      <c r="GKA33" s="246"/>
      <c r="GKB33" s="246"/>
      <c r="GKC33" s="245"/>
      <c r="GKD33" s="246"/>
      <c r="GKE33" s="246"/>
      <c r="GKF33" s="246"/>
      <c r="GKG33" s="246"/>
      <c r="GKH33" s="245"/>
      <c r="GKI33" s="246"/>
      <c r="GKJ33" s="246"/>
      <c r="GKK33" s="246"/>
      <c r="GKL33" s="246"/>
      <c r="GKM33" s="245"/>
      <c r="GKN33" s="246"/>
      <c r="GKO33" s="246"/>
      <c r="GKP33" s="246"/>
      <c r="GKQ33" s="246"/>
      <c r="GKR33" s="245"/>
      <c r="GKS33" s="246"/>
      <c r="GKT33" s="246"/>
      <c r="GKU33" s="246"/>
      <c r="GKV33" s="246"/>
      <c r="GKW33" s="245"/>
      <c r="GKX33" s="246"/>
      <c r="GKY33" s="246"/>
      <c r="GKZ33" s="246"/>
      <c r="GLA33" s="246"/>
      <c r="GLB33" s="245"/>
      <c r="GLC33" s="246"/>
      <c r="GLD33" s="246"/>
      <c r="GLE33" s="246"/>
      <c r="GLF33" s="246"/>
      <c r="GLG33" s="245"/>
      <c r="GLH33" s="246"/>
      <c r="GLI33" s="246"/>
      <c r="GLJ33" s="246"/>
      <c r="GLK33" s="246"/>
      <c r="GLL33" s="245"/>
      <c r="GLM33" s="246"/>
      <c r="GLN33" s="246"/>
      <c r="GLO33" s="246"/>
      <c r="GLP33" s="246"/>
      <c r="GLQ33" s="245"/>
      <c r="GLR33" s="246"/>
      <c r="GLS33" s="246"/>
      <c r="GLT33" s="246"/>
      <c r="GLU33" s="246"/>
      <c r="GLV33" s="245"/>
      <c r="GLW33" s="246"/>
      <c r="GLX33" s="246"/>
      <c r="GLY33" s="246"/>
      <c r="GLZ33" s="246"/>
      <c r="GMA33" s="245"/>
      <c r="GMB33" s="246"/>
      <c r="GMC33" s="246"/>
      <c r="GMD33" s="246"/>
      <c r="GME33" s="246"/>
      <c r="GMF33" s="245"/>
      <c r="GMG33" s="246"/>
      <c r="GMH33" s="246"/>
      <c r="GMI33" s="246"/>
      <c r="GMJ33" s="246"/>
      <c r="GMK33" s="245"/>
      <c r="GML33" s="246"/>
      <c r="GMM33" s="246"/>
      <c r="GMN33" s="246"/>
      <c r="GMO33" s="246"/>
      <c r="GMP33" s="245"/>
      <c r="GMQ33" s="246"/>
      <c r="GMR33" s="246"/>
      <c r="GMS33" s="246"/>
      <c r="GMT33" s="246"/>
      <c r="GMU33" s="245"/>
      <c r="GMV33" s="246"/>
      <c r="GMW33" s="246"/>
      <c r="GMX33" s="246"/>
      <c r="GMY33" s="246"/>
      <c r="GMZ33" s="245"/>
      <c r="GNA33" s="246"/>
      <c r="GNB33" s="246"/>
      <c r="GNC33" s="246"/>
      <c r="GND33" s="246"/>
      <c r="GNE33" s="245"/>
      <c r="GNF33" s="246"/>
      <c r="GNG33" s="246"/>
      <c r="GNH33" s="246"/>
      <c r="GNI33" s="246"/>
      <c r="GNJ33" s="245"/>
      <c r="GNK33" s="246"/>
      <c r="GNL33" s="246"/>
      <c r="GNM33" s="246"/>
      <c r="GNN33" s="246"/>
      <c r="GNO33" s="245"/>
      <c r="GNP33" s="246"/>
      <c r="GNQ33" s="246"/>
      <c r="GNR33" s="246"/>
      <c r="GNS33" s="246"/>
      <c r="GNT33" s="245"/>
      <c r="GNU33" s="246"/>
      <c r="GNV33" s="246"/>
      <c r="GNW33" s="246"/>
      <c r="GNX33" s="246"/>
      <c r="GNY33" s="245"/>
      <c r="GNZ33" s="246"/>
      <c r="GOA33" s="246"/>
      <c r="GOB33" s="246"/>
      <c r="GOC33" s="246"/>
      <c r="GOD33" s="245"/>
      <c r="GOE33" s="246"/>
      <c r="GOF33" s="246"/>
      <c r="GOG33" s="246"/>
      <c r="GOH33" s="246"/>
      <c r="GOI33" s="245"/>
      <c r="GOJ33" s="246"/>
      <c r="GOK33" s="246"/>
      <c r="GOL33" s="246"/>
      <c r="GOM33" s="246"/>
      <c r="GON33" s="245"/>
      <c r="GOO33" s="246"/>
      <c r="GOP33" s="246"/>
      <c r="GOQ33" s="246"/>
      <c r="GOR33" s="246"/>
      <c r="GOS33" s="245"/>
      <c r="GOT33" s="246"/>
      <c r="GOU33" s="246"/>
      <c r="GOV33" s="246"/>
      <c r="GOW33" s="246"/>
      <c r="GOX33" s="245"/>
      <c r="GOY33" s="246"/>
      <c r="GOZ33" s="246"/>
      <c r="GPA33" s="246"/>
      <c r="GPB33" s="246"/>
      <c r="GPC33" s="245"/>
      <c r="GPD33" s="246"/>
      <c r="GPE33" s="246"/>
      <c r="GPF33" s="246"/>
      <c r="GPG33" s="246"/>
      <c r="GPH33" s="245"/>
      <c r="GPI33" s="246"/>
      <c r="GPJ33" s="246"/>
      <c r="GPK33" s="246"/>
      <c r="GPL33" s="246"/>
      <c r="GPM33" s="245"/>
      <c r="GPN33" s="246"/>
      <c r="GPO33" s="246"/>
      <c r="GPP33" s="246"/>
      <c r="GPQ33" s="246"/>
      <c r="GPR33" s="245"/>
      <c r="GPS33" s="246"/>
      <c r="GPT33" s="246"/>
      <c r="GPU33" s="246"/>
      <c r="GPV33" s="246"/>
      <c r="GPW33" s="245"/>
      <c r="GPX33" s="246"/>
      <c r="GPY33" s="246"/>
      <c r="GPZ33" s="246"/>
      <c r="GQA33" s="246"/>
      <c r="GQB33" s="245"/>
      <c r="GQC33" s="246"/>
      <c r="GQD33" s="246"/>
      <c r="GQE33" s="246"/>
      <c r="GQF33" s="246"/>
      <c r="GQG33" s="245"/>
      <c r="GQH33" s="246"/>
      <c r="GQI33" s="246"/>
      <c r="GQJ33" s="246"/>
      <c r="GQK33" s="246"/>
      <c r="GQL33" s="245"/>
      <c r="GQM33" s="246"/>
      <c r="GQN33" s="246"/>
      <c r="GQO33" s="246"/>
      <c r="GQP33" s="246"/>
      <c r="GQQ33" s="245"/>
      <c r="GQR33" s="246"/>
      <c r="GQS33" s="246"/>
      <c r="GQT33" s="246"/>
      <c r="GQU33" s="246"/>
      <c r="GQV33" s="245"/>
      <c r="GQW33" s="246"/>
      <c r="GQX33" s="246"/>
      <c r="GQY33" s="246"/>
      <c r="GQZ33" s="246"/>
      <c r="GRA33" s="245"/>
      <c r="GRB33" s="246"/>
      <c r="GRC33" s="246"/>
      <c r="GRD33" s="246"/>
      <c r="GRE33" s="246"/>
      <c r="GRF33" s="245"/>
      <c r="GRG33" s="246"/>
      <c r="GRH33" s="246"/>
      <c r="GRI33" s="246"/>
      <c r="GRJ33" s="246"/>
      <c r="GRK33" s="245"/>
      <c r="GRL33" s="246"/>
      <c r="GRM33" s="246"/>
      <c r="GRN33" s="246"/>
      <c r="GRO33" s="246"/>
      <c r="GRP33" s="245"/>
      <c r="GRQ33" s="246"/>
      <c r="GRR33" s="246"/>
      <c r="GRS33" s="246"/>
      <c r="GRT33" s="246"/>
      <c r="GRU33" s="245"/>
      <c r="GRV33" s="246"/>
      <c r="GRW33" s="246"/>
      <c r="GRX33" s="246"/>
      <c r="GRY33" s="246"/>
      <c r="GRZ33" s="245"/>
      <c r="GSA33" s="246"/>
      <c r="GSB33" s="246"/>
      <c r="GSC33" s="246"/>
      <c r="GSD33" s="246"/>
      <c r="GSE33" s="245"/>
      <c r="GSF33" s="246"/>
      <c r="GSG33" s="246"/>
      <c r="GSH33" s="246"/>
      <c r="GSI33" s="246"/>
      <c r="GSJ33" s="245"/>
      <c r="GSK33" s="246"/>
      <c r="GSL33" s="246"/>
      <c r="GSM33" s="246"/>
      <c r="GSN33" s="246"/>
      <c r="GSO33" s="245"/>
      <c r="GSP33" s="246"/>
      <c r="GSQ33" s="246"/>
      <c r="GSR33" s="246"/>
      <c r="GSS33" s="246"/>
      <c r="GST33" s="245"/>
      <c r="GSU33" s="246"/>
      <c r="GSV33" s="246"/>
      <c r="GSW33" s="246"/>
      <c r="GSX33" s="246"/>
      <c r="GSY33" s="245"/>
      <c r="GSZ33" s="246"/>
      <c r="GTA33" s="246"/>
      <c r="GTB33" s="246"/>
      <c r="GTC33" s="246"/>
      <c r="GTD33" s="245"/>
      <c r="GTE33" s="246"/>
      <c r="GTF33" s="246"/>
      <c r="GTG33" s="246"/>
      <c r="GTH33" s="246"/>
      <c r="GTI33" s="245"/>
      <c r="GTJ33" s="246"/>
      <c r="GTK33" s="246"/>
      <c r="GTL33" s="246"/>
      <c r="GTM33" s="246"/>
      <c r="GTN33" s="245"/>
      <c r="GTO33" s="246"/>
      <c r="GTP33" s="246"/>
      <c r="GTQ33" s="246"/>
      <c r="GTR33" s="246"/>
      <c r="GTS33" s="245"/>
      <c r="GTT33" s="246"/>
      <c r="GTU33" s="246"/>
      <c r="GTV33" s="246"/>
      <c r="GTW33" s="246"/>
      <c r="GTX33" s="245"/>
      <c r="GTY33" s="246"/>
      <c r="GTZ33" s="246"/>
      <c r="GUA33" s="246"/>
      <c r="GUB33" s="246"/>
      <c r="GUC33" s="245"/>
      <c r="GUD33" s="246"/>
      <c r="GUE33" s="246"/>
      <c r="GUF33" s="246"/>
      <c r="GUG33" s="246"/>
      <c r="GUH33" s="245"/>
      <c r="GUI33" s="246"/>
      <c r="GUJ33" s="246"/>
      <c r="GUK33" s="246"/>
      <c r="GUL33" s="246"/>
      <c r="GUM33" s="245"/>
      <c r="GUN33" s="246"/>
      <c r="GUO33" s="246"/>
      <c r="GUP33" s="246"/>
      <c r="GUQ33" s="246"/>
      <c r="GUR33" s="245"/>
      <c r="GUS33" s="246"/>
      <c r="GUT33" s="246"/>
      <c r="GUU33" s="246"/>
      <c r="GUV33" s="246"/>
      <c r="GUW33" s="245"/>
      <c r="GUX33" s="246"/>
      <c r="GUY33" s="246"/>
      <c r="GUZ33" s="246"/>
      <c r="GVA33" s="246"/>
      <c r="GVB33" s="245"/>
      <c r="GVC33" s="246"/>
      <c r="GVD33" s="246"/>
      <c r="GVE33" s="246"/>
      <c r="GVF33" s="246"/>
      <c r="GVG33" s="245"/>
      <c r="GVH33" s="246"/>
      <c r="GVI33" s="246"/>
      <c r="GVJ33" s="246"/>
      <c r="GVK33" s="246"/>
      <c r="GVL33" s="245"/>
      <c r="GVM33" s="246"/>
      <c r="GVN33" s="246"/>
      <c r="GVO33" s="246"/>
      <c r="GVP33" s="246"/>
      <c r="GVQ33" s="245"/>
      <c r="GVR33" s="246"/>
      <c r="GVS33" s="246"/>
      <c r="GVT33" s="246"/>
      <c r="GVU33" s="246"/>
      <c r="GVV33" s="245"/>
      <c r="GVW33" s="246"/>
      <c r="GVX33" s="246"/>
      <c r="GVY33" s="246"/>
      <c r="GVZ33" s="246"/>
      <c r="GWA33" s="245"/>
      <c r="GWB33" s="246"/>
      <c r="GWC33" s="246"/>
      <c r="GWD33" s="246"/>
      <c r="GWE33" s="246"/>
      <c r="GWF33" s="245"/>
      <c r="GWG33" s="246"/>
      <c r="GWH33" s="246"/>
      <c r="GWI33" s="246"/>
      <c r="GWJ33" s="246"/>
      <c r="GWK33" s="245"/>
      <c r="GWL33" s="246"/>
      <c r="GWM33" s="246"/>
      <c r="GWN33" s="246"/>
      <c r="GWO33" s="246"/>
      <c r="GWP33" s="245"/>
      <c r="GWQ33" s="246"/>
      <c r="GWR33" s="246"/>
      <c r="GWS33" s="246"/>
      <c r="GWT33" s="246"/>
      <c r="GWU33" s="245"/>
      <c r="GWV33" s="246"/>
      <c r="GWW33" s="246"/>
      <c r="GWX33" s="246"/>
      <c r="GWY33" s="246"/>
      <c r="GWZ33" s="245"/>
      <c r="GXA33" s="246"/>
      <c r="GXB33" s="246"/>
      <c r="GXC33" s="246"/>
      <c r="GXD33" s="246"/>
      <c r="GXE33" s="245"/>
      <c r="GXF33" s="246"/>
      <c r="GXG33" s="246"/>
      <c r="GXH33" s="246"/>
      <c r="GXI33" s="246"/>
      <c r="GXJ33" s="245"/>
      <c r="GXK33" s="246"/>
      <c r="GXL33" s="246"/>
      <c r="GXM33" s="246"/>
      <c r="GXN33" s="246"/>
      <c r="GXO33" s="245"/>
      <c r="GXP33" s="246"/>
      <c r="GXQ33" s="246"/>
      <c r="GXR33" s="246"/>
      <c r="GXS33" s="246"/>
      <c r="GXT33" s="245"/>
      <c r="GXU33" s="246"/>
      <c r="GXV33" s="246"/>
      <c r="GXW33" s="246"/>
      <c r="GXX33" s="246"/>
      <c r="GXY33" s="245"/>
      <c r="GXZ33" s="246"/>
      <c r="GYA33" s="246"/>
      <c r="GYB33" s="246"/>
      <c r="GYC33" s="246"/>
      <c r="GYD33" s="245"/>
      <c r="GYE33" s="246"/>
      <c r="GYF33" s="246"/>
      <c r="GYG33" s="246"/>
      <c r="GYH33" s="246"/>
      <c r="GYI33" s="245"/>
      <c r="GYJ33" s="246"/>
      <c r="GYK33" s="246"/>
      <c r="GYL33" s="246"/>
      <c r="GYM33" s="246"/>
      <c r="GYN33" s="245"/>
      <c r="GYO33" s="246"/>
      <c r="GYP33" s="246"/>
      <c r="GYQ33" s="246"/>
      <c r="GYR33" s="246"/>
      <c r="GYS33" s="245"/>
      <c r="GYT33" s="246"/>
      <c r="GYU33" s="246"/>
      <c r="GYV33" s="246"/>
      <c r="GYW33" s="246"/>
      <c r="GYX33" s="245"/>
      <c r="GYY33" s="246"/>
      <c r="GYZ33" s="246"/>
      <c r="GZA33" s="246"/>
      <c r="GZB33" s="246"/>
      <c r="GZC33" s="245"/>
      <c r="GZD33" s="246"/>
      <c r="GZE33" s="246"/>
      <c r="GZF33" s="246"/>
      <c r="GZG33" s="246"/>
      <c r="GZH33" s="245"/>
      <c r="GZI33" s="246"/>
      <c r="GZJ33" s="246"/>
      <c r="GZK33" s="246"/>
      <c r="GZL33" s="246"/>
      <c r="GZM33" s="245"/>
      <c r="GZN33" s="246"/>
      <c r="GZO33" s="246"/>
      <c r="GZP33" s="246"/>
      <c r="GZQ33" s="246"/>
      <c r="GZR33" s="245"/>
      <c r="GZS33" s="246"/>
      <c r="GZT33" s="246"/>
      <c r="GZU33" s="246"/>
      <c r="GZV33" s="246"/>
      <c r="GZW33" s="245"/>
      <c r="GZX33" s="246"/>
      <c r="GZY33" s="246"/>
      <c r="GZZ33" s="246"/>
      <c r="HAA33" s="246"/>
      <c r="HAB33" s="245"/>
      <c r="HAC33" s="246"/>
      <c r="HAD33" s="246"/>
      <c r="HAE33" s="246"/>
      <c r="HAF33" s="246"/>
      <c r="HAG33" s="245"/>
      <c r="HAH33" s="246"/>
      <c r="HAI33" s="246"/>
      <c r="HAJ33" s="246"/>
      <c r="HAK33" s="246"/>
      <c r="HAL33" s="245"/>
      <c r="HAM33" s="246"/>
      <c r="HAN33" s="246"/>
      <c r="HAO33" s="246"/>
      <c r="HAP33" s="246"/>
      <c r="HAQ33" s="245"/>
      <c r="HAR33" s="246"/>
      <c r="HAS33" s="246"/>
      <c r="HAT33" s="246"/>
      <c r="HAU33" s="246"/>
      <c r="HAV33" s="245"/>
      <c r="HAW33" s="246"/>
      <c r="HAX33" s="246"/>
      <c r="HAY33" s="246"/>
      <c r="HAZ33" s="246"/>
      <c r="HBA33" s="245"/>
      <c r="HBB33" s="246"/>
      <c r="HBC33" s="246"/>
      <c r="HBD33" s="246"/>
      <c r="HBE33" s="246"/>
      <c r="HBF33" s="245"/>
      <c r="HBG33" s="246"/>
      <c r="HBH33" s="246"/>
      <c r="HBI33" s="246"/>
      <c r="HBJ33" s="246"/>
      <c r="HBK33" s="245"/>
      <c r="HBL33" s="246"/>
      <c r="HBM33" s="246"/>
      <c r="HBN33" s="246"/>
      <c r="HBO33" s="246"/>
      <c r="HBP33" s="245"/>
      <c r="HBQ33" s="246"/>
      <c r="HBR33" s="246"/>
      <c r="HBS33" s="246"/>
      <c r="HBT33" s="246"/>
      <c r="HBU33" s="245"/>
      <c r="HBV33" s="246"/>
      <c r="HBW33" s="246"/>
      <c r="HBX33" s="246"/>
      <c r="HBY33" s="246"/>
      <c r="HBZ33" s="245"/>
      <c r="HCA33" s="246"/>
      <c r="HCB33" s="246"/>
      <c r="HCC33" s="246"/>
      <c r="HCD33" s="246"/>
      <c r="HCE33" s="245"/>
      <c r="HCF33" s="246"/>
      <c r="HCG33" s="246"/>
      <c r="HCH33" s="246"/>
      <c r="HCI33" s="246"/>
      <c r="HCJ33" s="245"/>
      <c r="HCK33" s="246"/>
      <c r="HCL33" s="246"/>
      <c r="HCM33" s="246"/>
      <c r="HCN33" s="246"/>
      <c r="HCO33" s="245"/>
      <c r="HCP33" s="246"/>
      <c r="HCQ33" s="246"/>
      <c r="HCR33" s="246"/>
      <c r="HCS33" s="246"/>
      <c r="HCT33" s="245"/>
      <c r="HCU33" s="246"/>
      <c r="HCV33" s="246"/>
      <c r="HCW33" s="246"/>
      <c r="HCX33" s="246"/>
      <c r="HCY33" s="245"/>
      <c r="HCZ33" s="246"/>
      <c r="HDA33" s="246"/>
      <c r="HDB33" s="246"/>
      <c r="HDC33" s="246"/>
      <c r="HDD33" s="245"/>
      <c r="HDE33" s="246"/>
      <c r="HDF33" s="246"/>
      <c r="HDG33" s="246"/>
      <c r="HDH33" s="246"/>
      <c r="HDI33" s="245"/>
      <c r="HDJ33" s="246"/>
      <c r="HDK33" s="246"/>
      <c r="HDL33" s="246"/>
      <c r="HDM33" s="246"/>
      <c r="HDN33" s="245"/>
      <c r="HDO33" s="246"/>
      <c r="HDP33" s="246"/>
      <c r="HDQ33" s="246"/>
      <c r="HDR33" s="246"/>
      <c r="HDS33" s="245"/>
      <c r="HDT33" s="246"/>
      <c r="HDU33" s="246"/>
      <c r="HDV33" s="246"/>
      <c r="HDW33" s="246"/>
      <c r="HDX33" s="245"/>
      <c r="HDY33" s="246"/>
      <c r="HDZ33" s="246"/>
      <c r="HEA33" s="246"/>
      <c r="HEB33" s="246"/>
      <c r="HEC33" s="245"/>
      <c r="HED33" s="246"/>
      <c r="HEE33" s="246"/>
      <c r="HEF33" s="246"/>
      <c r="HEG33" s="246"/>
      <c r="HEH33" s="245"/>
      <c r="HEI33" s="246"/>
      <c r="HEJ33" s="246"/>
      <c r="HEK33" s="246"/>
      <c r="HEL33" s="246"/>
      <c r="HEM33" s="245"/>
      <c r="HEN33" s="246"/>
      <c r="HEO33" s="246"/>
      <c r="HEP33" s="246"/>
      <c r="HEQ33" s="246"/>
      <c r="HER33" s="245"/>
      <c r="HES33" s="246"/>
      <c r="HET33" s="246"/>
      <c r="HEU33" s="246"/>
      <c r="HEV33" s="246"/>
      <c r="HEW33" s="245"/>
      <c r="HEX33" s="246"/>
      <c r="HEY33" s="246"/>
      <c r="HEZ33" s="246"/>
      <c r="HFA33" s="246"/>
      <c r="HFB33" s="245"/>
      <c r="HFC33" s="246"/>
      <c r="HFD33" s="246"/>
      <c r="HFE33" s="246"/>
      <c r="HFF33" s="246"/>
      <c r="HFG33" s="245"/>
      <c r="HFH33" s="246"/>
      <c r="HFI33" s="246"/>
      <c r="HFJ33" s="246"/>
      <c r="HFK33" s="246"/>
      <c r="HFL33" s="245"/>
      <c r="HFM33" s="246"/>
      <c r="HFN33" s="246"/>
      <c r="HFO33" s="246"/>
      <c r="HFP33" s="246"/>
      <c r="HFQ33" s="245"/>
      <c r="HFR33" s="246"/>
      <c r="HFS33" s="246"/>
      <c r="HFT33" s="246"/>
      <c r="HFU33" s="246"/>
      <c r="HFV33" s="245"/>
      <c r="HFW33" s="246"/>
      <c r="HFX33" s="246"/>
      <c r="HFY33" s="246"/>
      <c r="HFZ33" s="246"/>
      <c r="HGA33" s="245"/>
      <c r="HGB33" s="246"/>
      <c r="HGC33" s="246"/>
      <c r="HGD33" s="246"/>
      <c r="HGE33" s="246"/>
      <c r="HGF33" s="245"/>
      <c r="HGG33" s="246"/>
      <c r="HGH33" s="246"/>
      <c r="HGI33" s="246"/>
      <c r="HGJ33" s="246"/>
      <c r="HGK33" s="245"/>
      <c r="HGL33" s="246"/>
      <c r="HGM33" s="246"/>
      <c r="HGN33" s="246"/>
      <c r="HGO33" s="246"/>
      <c r="HGP33" s="245"/>
      <c r="HGQ33" s="246"/>
      <c r="HGR33" s="246"/>
      <c r="HGS33" s="246"/>
      <c r="HGT33" s="246"/>
      <c r="HGU33" s="245"/>
      <c r="HGV33" s="246"/>
      <c r="HGW33" s="246"/>
      <c r="HGX33" s="246"/>
      <c r="HGY33" s="246"/>
      <c r="HGZ33" s="245"/>
      <c r="HHA33" s="246"/>
      <c r="HHB33" s="246"/>
      <c r="HHC33" s="246"/>
      <c r="HHD33" s="246"/>
      <c r="HHE33" s="245"/>
      <c r="HHF33" s="246"/>
      <c r="HHG33" s="246"/>
      <c r="HHH33" s="246"/>
      <c r="HHI33" s="246"/>
      <c r="HHJ33" s="245"/>
      <c r="HHK33" s="246"/>
      <c r="HHL33" s="246"/>
      <c r="HHM33" s="246"/>
      <c r="HHN33" s="246"/>
      <c r="HHO33" s="245"/>
      <c r="HHP33" s="246"/>
      <c r="HHQ33" s="246"/>
      <c r="HHR33" s="246"/>
      <c r="HHS33" s="246"/>
      <c r="HHT33" s="245"/>
      <c r="HHU33" s="246"/>
      <c r="HHV33" s="246"/>
      <c r="HHW33" s="246"/>
      <c r="HHX33" s="246"/>
      <c r="HHY33" s="245"/>
      <c r="HHZ33" s="246"/>
      <c r="HIA33" s="246"/>
      <c r="HIB33" s="246"/>
      <c r="HIC33" s="246"/>
      <c r="HID33" s="245"/>
      <c r="HIE33" s="246"/>
      <c r="HIF33" s="246"/>
      <c r="HIG33" s="246"/>
      <c r="HIH33" s="246"/>
      <c r="HII33" s="245"/>
      <c r="HIJ33" s="246"/>
      <c r="HIK33" s="246"/>
      <c r="HIL33" s="246"/>
      <c r="HIM33" s="246"/>
      <c r="HIN33" s="245"/>
      <c r="HIO33" s="246"/>
      <c r="HIP33" s="246"/>
      <c r="HIQ33" s="246"/>
      <c r="HIR33" s="246"/>
      <c r="HIS33" s="245"/>
      <c r="HIT33" s="246"/>
      <c r="HIU33" s="246"/>
      <c r="HIV33" s="246"/>
      <c r="HIW33" s="246"/>
      <c r="HIX33" s="245"/>
      <c r="HIY33" s="246"/>
      <c r="HIZ33" s="246"/>
      <c r="HJA33" s="246"/>
      <c r="HJB33" s="246"/>
      <c r="HJC33" s="245"/>
      <c r="HJD33" s="246"/>
      <c r="HJE33" s="246"/>
      <c r="HJF33" s="246"/>
      <c r="HJG33" s="246"/>
      <c r="HJH33" s="245"/>
      <c r="HJI33" s="246"/>
      <c r="HJJ33" s="246"/>
      <c r="HJK33" s="246"/>
      <c r="HJL33" s="246"/>
      <c r="HJM33" s="245"/>
      <c r="HJN33" s="246"/>
      <c r="HJO33" s="246"/>
      <c r="HJP33" s="246"/>
      <c r="HJQ33" s="246"/>
      <c r="HJR33" s="245"/>
      <c r="HJS33" s="246"/>
      <c r="HJT33" s="246"/>
      <c r="HJU33" s="246"/>
      <c r="HJV33" s="246"/>
      <c r="HJW33" s="245"/>
      <c r="HJX33" s="246"/>
      <c r="HJY33" s="246"/>
      <c r="HJZ33" s="246"/>
      <c r="HKA33" s="246"/>
      <c r="HKB33" s="245"/>
      <c r="HKC33" s="246"/>
      <c r="HKD33" s="246"/>
      <c r="HKE33" s="246"/>
      <c r="HKF33" s="246"/>
      <c r="HKG33" s="245"/>
      <c r="HKH33" s="246"/>
      <c r="HKI33" s="246"/>
      <c r="HKJ33" s="246"/>
      <c r="HKK33" s="246"/>
      <c r="HKL33" s="245"/>
      <c r="HKM33" s="246"/>
      <c r="HKN33" s="246"/>
      <c r="HKO33" s="246"/>
      <c r="HKP33" s="246"/>
      <c r="HKQ33" s="245"/>
      <c r="HKR33" s="246"/>
      <c r="HKS33" s="246"/>
      <c r="HKT33" s="246"/>
      <c r="HKU33" s="246"/>
      <c r="HKV33" s="245"/>
      <c r="HKW33" s="246"/>
      <c r="HKX33" s="246"/>
      <c r="HKY33" s="246"/>
      <c r="HKZ33" s="246"/>
      <c r="HLA33" s="245"/>
      <c r="HLB33" s="246"/>
      <c r="HLC33" s="246"/>
      <c r="HLD33" s="246"/>
      <c r="HLE33" s="246"/>
      <c r="HLF33" s="245"/>
      <c r="HLG33" s="246"/>
      <c r="HLH33" s="246"/>
      <c r="HLI33" s="246"/>
      <c r="HLJ33" s="246"/>
      <c r="HLK33" s="245"/>
      <c r="HLL33" s="246"/>
      <c r="HLM33" s="246"/>
      <c r="HLN33" s="246"/>
      <c r="HLO33" s="246"/>
      <c r="HLP33" s="245"/>
      <c r="HLQ33" s="246"/>
      <c r="HLR33" s="246"/>
      <c r="HLS33" s="246"/>
      <c r="HLT33" s="246"/>
      <c r="HLU33" s="245"/>
      <c r="HLV33" s="246"/>
      <c r="HLW33" s="246"/>
      <c r="HLX33" s="246"/>
      <c r="HLY33" s="246"/>
      <c r="HLZ33" s="245"/>
      <c r="HMA33" s="246"/>
      <c r="HMB33" s="246"/>
      <c r="HMC33" s="246"/>
      <c r="HMD33" s="246"/>
      <c r="HME33" s="245"/>
      <c r="HMF33" s="246"/>
      <c r="HMG33" s="246"/>
      <c r="HMH33" s="246"/>
      <c r="HMI33" s="246"/>
      <c r="HMJ33" s="245"/>
      <c r="HMK33" s="246"/>
      <c r="HML33" s="246"/>
      <c r="HMM33" s="246"/>
      <c r="HMN33" s="246"/>
      <c r="HMO33" s="245"/>
      <c r="HMP33" s="246"/>
      <c r="HMQ33" s="246"/>
      <c r="HMR33" s="246"/>
      <c r="HMS33" s="246"/>
      <c r="HMT33" s="245"/>
      <c r="HMU33" s="246"/>
      <c r="HMV33" s="246"/>
      <c r="HMW33" s="246"/>
      <c r="HMX33" s="246"/>
      <c r="HMY33" s="245"/>
      <c r="HMZ33" s="246"/>
      <c r="HNA33" s="246"/>
      <c r="HNB33" s="246"/>
      <c r="HNC33" s="246"/>
      <c r="HND33" s="245"/>
      <c r="HNE33" s="246"/>
      <c r="HNF33" s="246"/>
      <c r="HNG33" s="246"/>
      <c r="HNH33" s="246"/>
      <c r="HNI33" s="245"/>
      <c r="HNJ33" s="246"/>
      <c r="HNK33" s="246"/>
      <c r="HNL33" s="246"/>
      <c r="HNM33" s="246"/>
      <c r="HNN33" s="245"/>
      <c r="HNO33" s="246"/>
      <c r="HNP33" s="246"/>
      <c r="HNQ33" s="246"/>
      <c r="HNR33" s="246"/>
      <c r="HNS33" s="245"/>
      <c r="HNT33" s="246"/>
      <c r="HNU33" s="246"/>
      <c r="HNV33" s="246"/>
      <c r="HNW33" s="246"/>
      <c r="HNX33" s="245"/>
      <c r="HNY33" s="246"/>
      <c r="HNZ33" s="246"/>
      <c r="HOA33" s="246"/>
      <c r="HOB33" s="246"/>
      <c r="HOC33" s="245"/>
      <c r="HOD33" s="246"/>
      <c r="HOE33" s="246"/>
      <c r="HOF33" s="246"/>
      <c r="HOG33" s="246"/>
      <c r="HOH33" s="245"/>
      <c r="HOI33" s="246"/>
      <c r="HOJ33" s="246"/>
      <c r="HOK33" s="246"/>
      <c r="HOL33" s="246"/>
      <c r="HOM33" s="245"/>
      <c r="HON33" s="246"/>
      <c r="HOO33" s="246"/>
      <c r="HOP33" s="246"/>
      <c r="HOQ33" s="246"/>
      <c r="HOR33" s="245"/>
      <c r="HOS33" s="246"/>
      <c r="HOT33" s="246"/>
      <c r="HOU33" s="246"/>
      <c r="HOV33" s="246"/>
      <c r="HOW33" s="245"/>
      <c r="HOX33" s="246"/>
      <c r="HOY33" s="246"/>
      <c r="HOZ33" s="246"/>
      <c r="HPA33" s="246"/>
      <c r="HPB33" s="245"/>
      <c r="HPC33" s="246"/>
      <c r="HPD33" s="246"/>
      <c r="HPE33" s="246"/>
      <c r="HPF33" s="246"/>
      <c r="HPG33" s="245"/>
      <c r="HPH33" s="246"/>
      <c r="HPI33" s="246"/>
      <c r="HPJ33" s="246"/>
      <c r="HPK33" s="246"/>
      <c r="HPL33" s="245"/>
      <c r="HPM33" s="246"/>
      <c r="HPN33" s="246"/>
      <c r="HPO33" s="246"/>
      <c r="HPP33" s="246"/>
      <c r="HPQ33" s="245"/>
      <c r="HPR33" s="246"/>
      <c r="HPS33" s="246"/>
      <c r="HPT33" s="246"/>
      <c r="HPU33" s="246"/>
      <c r="HPV33" s="245"/>
      <c r="HPW33" s="246"/>
      <c r="HPX33" s="246"/>
      <c r="HPY33" s="246"/>
      <c r="HPZ33" s="246"/>
      <c r="HQA33" s="245"/>
      <c r="HQB33" s="246"/>
      <c r="HQC33" s="246"/>
      <c r="HQD33" s="246"/>
      <c r="HQE33" s="246"/>
      <c r="HQF33" s="245"/>
      <c r="HQG33" s="246"/>
      <c r="HQH33" s="246"/>
      <c r="HQI33" s="246"/>
      <c r="HQJ33" s="246"/>
      <c r="HQK33" s="245"/>
      <c r="HQL33" s="246"/>
      <c r="HQM33" s="246"/>
      <c r="HQN33" s="246"/>
      <c r="HQO33" s="246"/>
      <c r="HQP33" s="245"/>
      <c r="HQQ33" s="246"/>
      <c r="HQR33" s="246"/>
      <c r="HQS33" s="246"/>
      <c r="HQT33" s="246"/>
      <c r="HQU33" s="245"/>
      <c r="HQV33" s="246"/>
      <c r="HQW33" s="246"/>
      <c r="HQX33" s="246"/>
      <c r="HQY33" s="246"/>
      <c r="HQZ33" s="245"/>
      <c r="HRA33" s="246"/>
      <c r="HRB33" s="246"/>
      <c r="HRC33" s="246"/>
      <c r="HRD33" s="246"/>
      <c r="HRE33" s="245"/>
      <c r="HRF33" s="246"/>
      <c r="HRG33" s="246"/>
      <c r="HRH33" s="246"/>
      <c r="HRI33" s="246"/>
      <c r="HRJ33" s="245"/>
      <c r="HRK33" s="246"/>
      <c r="HRL33" s="246"/>
      <c r="HRM33" s="246"/>
      <c r="HRN33" s="246"/>
      <c r="HRO33" s="245"/>
      <c r="HRP33" s="246"/>
      <c r="HRQ33" s="246"/>
      <c r="HRR33" s="246"/>
      <c r="HRS33" s="246"/>
      <c r="HRT33" s="245"/>
      <c r="HRU33" s="246"/>
      <c r="HRV33" s="246"/>
      <c r="HRW33" s="246"/>
      <c r="HRX33" s="246"/>
      <c r="HRY33" s="245"/>
      <c r="HRZ33" s="246"/>
      <c r="HSA33" s="246"/>
      <c r="HSB33" s="246"/>
      <c r="HSC33" s="246"/>
      <c r="HSD33" s="245"/>
      <c r="HSE33" s="246"/>
      <c r="HSF33" s="246"/>
      <c r="HSG33" s="246"/>
      <c r="HSH33" s="246"/>
      <c r="HSI33" s="245"/>
      <c r="HSJ33" s="246"/>
      <c r="HSK33" s="246"/>
      <c r="HSL33" s="246"/>
      <c r="HSM33" s="246"/>
      <c r="HSN33" s="245"/>
      <c r="HSO33" s="246"/>
      <c r="HSP33" s="246"/>
      <c r="HSQ33" s="246"/>
      <c r="HSR33" s="246"/>
      <c r="HSS33" s="245"/>
      <c r="HST33" s="246"/>
      <c r="HSU33" s="246"/>
      <c r="HSV33" s="246"/>
      <c r="HSW33" s="246"/>
      <c r="HSX33" s="245"/>
      <c r="HSY33" s="246"/>
      <c r="HSZ33" s="246"/>
      <c r="HTA33" s="246"/>
      <c r="HTB33" s="246"/>
      <c r="HTC33" s="245"/>
      <c r="HTD33" s="246"/>
      <c r="HTE33" s="246"/>
      <c r="HTF33" s="246"/>
      <c r="HTG33" s="246"/>
      <c r="HTH33" s="245"/>
      <c r="HTI33" s="246"/>
      <c r="HTJ33" s="246"/>
      <c r="HTK33" s="246"/>
      <c r="HTL33" s="246"/>
      <c r="HTM33" s="245"/>
      <c r="HTN33" s="246"/>
      <c r="HTO33" s="246"/>
      <c r="HTP33" s="246"/>
      <c r="HTQ33" s="246"/>
      <c r="HTR33" s="245"/>
      <c r="HTS33" s="246"/>
      <c r="HTT33" s="246"/>
      <c r="HTU33" s="246"/>
      <c r="HTV33" s="246"/>
      <c r="HTW33" s="245"/>
      <c r="HTX33" s="246"/>
      <c r="HTY33" s="246"/>
      <c r="HTZ33" s="246"/>
      <c r="HUA33" s="246"/>
      <c r="HUB33" s="245"/>
      <c r="HUC33" s="246"/>
      <c r="HUD33" s="246"/>
      <c r="HUE33" s="246"/>
      <c r="HUF33" s="246"/>
      <c r="HUG33" s="245"/>
      <c r="HUH33" s="246"/>
      <c r="HUI33" s="246"/>
      <c r="HUJ33" s="246"/>
      <c r="HUK33" s="246"/>
      <c r="HUL33" s="245"/>
      <c r="HUM33" s="246"/>
      <c r="HUN33" s="246"/>
      <c r="HUO33" s="246"/>
      <c r="HUP33" s="246"/>
      <c r="HUQ33" s="245"/>
      <c r="HUR33" s="246"/>
      <c r="HUS33" s="246"/>
      <c r="HUT33" s="246"/>
      <c r="HUU33" s="246"/>
      <c r="HUV33" s="245"/>
      <c r="HUW33" s="246"/>
      <c r="HUX33" s="246"/>
      <c r="HUY33" s="246"/>
      <c r="HUZ33" s="246"/>
      <c r="HVA33" s="245"/>
      <c r="HVB33" s="246"/>
      <c r="HVC33" s="246"/>
      <c r="HVD33" s="246"/>
      <c r="HVE33" s="246"/>
      <c r="HVF33" s="245"/>
      <c r="HVG33" s="246"/>
      <c r="HVH33" s="246"/>
      <c r="HVI33" s="246"/>
      <c r="HVJ33" s="246"/>
      <c r="HVK33" s="245"/>
      <c r="HVL33" s="246"/>
      <c r="HVM33" s="246"/>
      <c r="HVN33" s="246"/>
      <c r="HVO33" s="246"/>
      <c r="HVP33" s="245"/>
      <c r="HVQ33" s="246"/>
      <c r="HVR33" s="246"/>
      <c r="HVS33" s="246"/>
      <c r="HVT33" s="246"/>
      <c r="HVU33" s="245"/>
      <c r="HVV33" s="246"/>
      <c r="HVW33" s="246"/>
      <c r="HVX33" s="246"/>
      <c r="HVY33" s="246"/>
      <c r="HVZ33" s="245"/>
      <c r="HWA33" s="246"/>
      <c r="HWB33" s="246"/>
      <c r="HWC33" s="246"/>
      <c r="HWD33" s="246"/>
      <c r="HWE33" s="245"/>
      <c r="HWF33" s="246"/>
      <c r="HWG33" s="246"/>
      <c r="HWH33" s="246"/>
      <c r="HWI33" s="246"/>
      <c r="HWJ33" s="245"/>
      <c r="HWK33" s="246"/>
      <c r="HWL33" s="246"/>
      <c r="HWM33" s="246"/>
      <c r="HWN33" s="246"/>
      <c r="HWO33" s="245"/>
      <c r="HWP33" s="246"/>
      <c r="HWQ33" s="246"/>
      <c r="HWR33" s="246"/>
      <c r="HWS33" s="246"/>
      <c r="HWT33" s="245"/>
      <c r="HWU33" s="246"/>
      <c r="HWV33" s="246"/>
      <c r="HWW33" s="246"/>
      <c r="HWX33" s="246"/>
      <c r="HWY33" s="245"/>
      <c r="HWZ33" s="246"/>
      <c r="HXA33" s="246"/>
      <c r="HXB33" s="246"/>
      <c r="HXC33" s="246"/>
      <c r="HXD33" s="245"/>
      <c r="HXE33" s="246"/>
      <c r="HXF33" s="246"/>
      <c r="HXG33" s="246"/>
      <c r="HXH33" s="246"/>
      <c r="HXI33" s="245"/>
      <c r="HXJ33" s="246"/>
      <c r="HXK33" s="246"/>
      <c r="HXL33" s="246"/>
      <c r="HXM33" s="246"/>
      <c r="HXN33" s="245"/>
      <c r="HXO33" s="246"/>
      <c r="HXP33" s="246"/>
      <c r="HXQ33" s="246"/>
      <c r="HXR33" s="246"/>
      <c r="HXS33" s="245"/>
      <c r="HXT33" s="246"/>
      <c r="HXU33" s="246"/>
      <c r="HXV33" s="246"/>
      <c r="HXW33" s="246"/>
      <c r="HXX33" s="245"/>
      <c r="HXY33" s="246"/>
      <c r="HXZ33" s="246"/>
      <c r="HYA33" s="246"/>
      <c r="HYB33" s="246"/>
      <c r="HYC33" s="245"/>
      <c r="HYD33" s="246"/>
      <c r="HYE33" s="246"/>
      <c r="HYF33" s="246"/>
      <c r="HYG33" s="246"/>
      <c r="HYH33" s="245"/>
      <c r="HYI33" s="246"/>
      <c r="HYJ33" s="246"/>
      <c r="HYK33" s="246"/>
      <c r="HYL33" s="246"/>
      <c r="HYM33" s="245"/>
      <c r="HYN33" s="246"/>
      <c r="HYO33" s="246"/>
      <c r="HYP33" s="246"/>
      <c r="HYQ33" s="246"/>
      <c r="HYR33" s="245"/>
      <c r="HYS33" s="246"/>
      <c r="HYT33" s="246"/>
      <c r="HYU33" s="246"/>
      <c r="HYV33" s="246"/>
      <c r="HYW33" s="245"/>
      <c r="HYX33" s="246"/>
      <c r="HYY33" s="246"/>
      <c r="HYZ33" s="246"/>
      <c r="HZA33" s="246"/>
      <c r="HZB33" s="245"/>
      <c r="HZC33" s="246"/>
      <c r="HZD33" s="246"/>
      <c r="HZE33" s="246"/>
      <c r="HZF33" s="246"/>
      <c r="HZG33" s="245"/>
      <c r="HZH33" s="246"/>
      <c r="HZI33" s="246"/>
      <c r="HZJ33" s="246"/>
      <c r="HZK33" s="246"/>
      <c r="HZL33" s="245"/>
      <c r="HZM33" s="246"/>
      <c r="HZN33" s="246"/>
      <c r="HZO33" s="246"/>
      <c r="HZP33" s="246"/>
      <c r="HZQ33" s="245"/>
      <c r="HZR33" s="246"/>
      <c r="HZS33" s="246"/>
      <c r="HZT33" s="246"/>
      <c r="HZU33" s="246"/>
      <c r="HZV33" s="245"/>
      <c r="HZW33" s="246"/>
      <c r="HZX33" s="246"/>
      <c r="HZY33" s="246"/>
      <c r="HZZ33" s="246"/>
      <c r="IAA33" s="245"/>
      <c r="IAB33" s="246"/>
      <c r="IAC33" s="246"/>
      <c r="IAD33" s="246"/>
      <c r="IAE33" s="246"/>
      <c r="IAF33" s="245"/>
      <c r="IAG33" s="246"/>
      <c r="IAH33" s="246"/>
      <c r="IAI33" s="246"/>
      <c r="IAJ33" s="246"/>
      <c r="IAK33" s="245"/>
      <c r="IAL33" s="246"/>
      <c r="IAM33" s="246"/>
      <c r="IAN33" s="246"/>
      <c r="IAO33" s="246"/>
      <c r="IAP33" s="245"/>
      <c r="IAQ33" s="246"/>
      <c r="IAR33" s="246"/>
      <c r="IAS33" s="246"/>
      <c r="IAT33" s="246"/>
      <c r="IAU33" s="245"/>
      <c r="IAV33" s="246"/>
      <c r="IAW33" s="246"/>
      <c r="IAX33" s="246"/>
      <c r="IAY33" s="246"/>
      <c r="IAZ33" s="245"/>
      <c r="IBA33" s="246"/>
      <c r="IBB33" s="246"/>
      <c r="IBC33" s="246"/>
      <c r="IBD33" s="246"/>
      <c r="IBE33" s="245"/>
      <c r="IBF33" s="246"/>
      <c r="IBG33" s="246"/>
      <c r="IBH33" s="246"/>
      <c r="IBI33" s="246"/>
      <c r="IBJ33" s="245"/>
      <c r="IBK33" s="246"/>
      <c r="IBL33" s="246"/>
      <c r="IBM33" s="246"/>
      <c r="IBN33" s="246"/>
      <c r="IBO33" s="245"/>
      <c r="IBP33" s="246"/>
      <c r="IBQ33" s="246"/>
      <c r="IBR33" s="246"/>
      <c r="IBS33" s="246"/>
      <c r="IBT33" s="245"/>
      <c r="IBU33" s="246"/>
      <c r="IBV33" s="246"/>
      <c r="IBW33" s="246"/>
      <c r="IBX33" s="246"/>
      <c r="IBY33" s="245"/>
      <c r="IBZ33" s="246"/>
      <c r="ICA33" s="246"/>
      <c r="ICB33" s="246"/>
      <c r="ICC33" s="246"/>
      <c r="ICD33" s="245"/>
      <c r="ICE33" s="246"/>
      <c r="ICF33" s="246"/>
      <c r="ICG33" s="246"/>
      <c r="ICH33" s="246"/>
      <c r="ICI33" s="245"/>
      <c r="ICJ33" s="246"/>
      <c r="ICK33" s="246"/>
      <c r="ICL33" s="246"/>
      <c r="ICM33" s="246"/>
      <c r="ICN33" s="245"/>
      <c r="ICO33" s="246"/>
      <c r="ICP33" s="246"/>
      <c r="ICQ33" s="246"/>
      <c r="ICR33" s="246"/>
      <c r="ICS33" s="245"/>
      <c r="ICT33" s="246"/>
      <c r="ICU33" s="246"/>
      <c r="ICV33" s="246"/>
      <c r="ICW33" s="246"/>
      <c r="ICX33" s="245"/>
      <c r="ICY33" s="246"/>
      <c r="ICZ33" s="246"/>
      <c r="IDA33" s="246"/>
      <c r="IDB33" s="246"/>
      <c r="IDC33" s="245"/>
      <c r="IDD33" s="246"/>
      <c r="IDE33" s="246"/>
      <c r="IDF33" s="246"/>
      <c r="IDG33" s="246"/>
      <c r="IDH33" s="245"/>
      <c r="IDI33" s="246"/>
      <c r="IDJ33" s="246"/>
      <c r="IDK33" s="246"/>
      <c r="IDL33" s="246"/>
      <c r="IDM33" s="245"/>
      <c r="IDN33" s="246"/>
      <c r="IDO33" s="246"/>
      <c r="IDP33" s="246"/>
      <c r="IDQ33" s="246"/>
      <c r="IDR33" s="245"/>
      <c r="IDS33" s="246"/>
      <c r="IDT33" s="246"/>
      <c r="IDU33" s="246"/>
      <c r="IDV33" s="246"/>
      <c r="IDW33" s="245"/>
      <c r="IDX33" s="246"/>
      <c r="IDY33" s="246"/>
      <c r="IDZ33" s="246"/>
      <c r="IEA33" s="246"/>
      <c r="IEB33" s="245"/>
      <c r="IEC33" s="246"/>
      <c r="IED33" s="246"/>
      <c r="IEE33" s="246"/>
      <c r="IEF33" s="246"/>
      <c r="IEG33" s="245"/>
      <c r="IEH33" s="246"/>
      <c r="IEI33" s="246"/>
      <c r="IEJ33" s="246"/>
      <c r="IEK33" s="246"/>
      <c r="IEL33" s="245"/>
      <c r="IEM33" s="246"/>
      <c r="IEN33" s="246"/>
      <c r="IEO33" s="246"/>
      <c r="IEP33" s="246"/>
      <c r="IEQ33" s="245"/>
      <c r="IER33" s="246"/>
      <c r="IES33" s="246"/>
      <c r="IET33" s="246"/>
      <c r="IEU33" s="246"/>
      <c r="IEV33" s="245"/>
      <c r="IEW33" s="246"/>
      <c r="IEX33" s="246"/>
      <c r="IEY33" s="246"/>
      <c r="IEZ33" s="246"/>
      <c r="IFA33" s="245"/>
      <c r="IFB33" s="246"/>
      <c r="IFC33" s="246"/>
      <c r="IFD33" s="246"/>
      <c r="IFE33" s="246"/>
      <c r="IFF33" s="245"/>
      <c r="IFG33" s="246"/>
      <c r="IFH33" s="246"/>
      <c r="IFI33" s="246"/>
      <c r="IFJ33" s="246"/>
      <c r="IFK33" s="245"/>
      <c r="IFL33" s="246"/>
      <c r="IFM33" s="246"/>
      <c r="IFN33" s="246"/>
      <c r="IFO33" s="246"/>
      <c r="IFP33" s="245"/>
      <c r="IFQ33" s="246"/>
      <c r="IFR33" s="246"/>
      <c r="IFS33" s="246"/>
      <c r="IFT33" s="246"/>
      <c r="IFU33" s="245"/>
      <c r="IFV33" s="246"/>
      <c r="IFW33" s="246"/>
      <c r="IFX33" s="246"/>
      <c r="IFY33" s="246"/>
      <c r="IFZ33" s="245"/>
      <c r="IGA33" s="246"/>
      <c r="IGB33" s="246"/>
      <c r="IGC33" s="246"/>
      <c r="IGD33" s="246"/>
      <c r="IGE33" s="245"/>
      <c r="IGF33" s="246"/>
      <c r="IGG33" s="246"/>
      <c r="IGH33" s="246"/>
      <c r="IGI33" s="246"/>
      <c r="IGJ33" s="245"/>
      <c r="IGK33" s="246"/>
      <c r="IGL33" s="246"/>
      <c r="IGM33" s="246"/>
      <c r="IGN33" s="246"/>
      <c r="IGO33" s="245"/>
      <c r="IGP33" s="246"/>
      <c r="IGQ33" s="246"/>
      <c r="IGR33" s="246"/>
      <c r="IGS33" s="246"/>
      <c r="IGT33" s="245"/>
      <c r="IGU33" s="246"/>
      <c r="IGV33" s="246"/>
      <c r="IGW33" s="246"/>
      <c r="IGX33" s="246"/>
      <c r="IGY33" s="245"/>
      <c r="IGZ33" s="246"/>
      <c r="IHA33" s="246"/>
      <c r="IHB33" s="246"/>
      <c r="IHC33" s="246"/>
      <c r="IHD33" s="245"/>
      <c r="IHE33" s="246"/>
      <c r="IHF33" s="246"/>
      <c r="IHG33" s="246"/>
      <c r="IHH33" s="246"/>
      <c r="IHI33" s="245"/>
      <c r="IHJ33" s="246"/>
      <c r="IHK33" s="246"/>
      <c r="IHL33" s="246"/>
      <c r="IHM33" s="246"/>
      <c r="IHN33" s="245"/>
      <c r="IHO33" s="246"/>
      <c r="IHP33" s="246"/>
      <c r="IHQ33" s="246"/>
      <c r="IHR33" s="246"/>
      <c r="IHS33" s="245"/>
      <c r="IHT33" s="246"/>
      <c r="IHU33" s="246"/>
      <c r="IHV33" s="246"/>
      <c r="IHW33" s="246"/>
      <c r="IHX33" s="245"/>
      <c r="IHY33" s="246"/>
      <c r="IHZ33" s="246"/>
      <c r="IIA33" s="246"/>
      <c r="IIB33" s="246"/>
      <c r="IIC33" s="245"/>
      <c r="IID33" s="246"/>
      <c r="IIE33" s="246"/>
      <c r="IIF33" s="246"/>
      <c r="IIG33" s="246"/>
      <c r="IIH33" s="245"/>
      <c r="III33" s="246"/>
      <c r="IIJ33" s="246"/>
      <c r="IIK33" s="246"/>
      <c r="IIL33" s="246"/>
      <c r="IIM33" s="245"/>
      <c r="IIN33" s="246"/>
      <c r="IIO33" s="246"/>
      <c r="IIP33" s="246"/>
      <c r="IIQ33" s="246"/>
      <c r="IIR33" s="245"/>
      <c r="IIS33" s="246"/>
      <c r="IIT33" s="246"/>
      <c r="IIU33" s="246"/>
      <c r="IIV33" s="246"/>
      <c r="IIW33" s="245"/>
      <c r="IIX33" s="246"/>
      <c r="IIY33" s="246"/>
      <c r="IIZ33" s="246"/>
      <c r="IJA33" s="246"/>
      <c r="IJB33" s="245"/>
      <c r="IJC33" s="246"/>
      <c r="IJD33" s="246"/>
      <c r="IJE33" s="246"/>
      <c r="IJF33" s="246"/>
      <c r="IJG33" s="245"/>
      <c r="IJH33" s="246"/>
      <c r="IJI33" s="246"/>
      <c r="IJJ33" s="246"/>
      <c r="IJK33" s="246"/>
      <c r="IJL33" s="245"/>
      <c r="IJM33" s="246"/>
      <c r="IJN33" s="246"/>
      <c r="IJO33" s="246"/>
      <c r="IJP33" s="246"/>
      <c r="IJQ33" s="245"/>
      <c r="IJR33" s="246"/>
      <c r="IJS33" s="246"/>
      <c r="IJT33" s="246"/>
      <c r="IJU33" s="246"/>
      <c r="IJV33" s="245"/>
      <c r="IJW33" s="246"/>
      <c r="IJX33" s="246"/>
      <c r="IJY33" s="246"/>
      <c r="IJZ33" s="246"/>
      <c r="IKA33" s="245"/>
      <c r="IKB33" s="246"/>
      <c r="IKC33" s="246"/>
      <c r="IKD33" s="246"/>
      <c r="IKE33" s="246"/>
      <c r="IKF33" s="245"/>
      <c r="IKG33" s="246"/>
      <c r="IKH33" s="246"/>
      <c r="IKI33" s="246"/>
      <c r="IKJ33" s="246"/>
      <c r="IKK33" s="245"/>
      <c r="IKL33" s="246"/>
      <c r="IKM33" s="246"/>
      <c r="IKN33" s="246"/>
      <c r="IKO33" s="246"/>
      <c r="IKP33" s="245"/>
      <c r="IKQ33" s="246"/>
      <c r="IKR33" s="246"/>
      <c r="IKS33" s="246"/>
      <c r="IKT33" s="246"/>
      <c r="IKU33" s="245"/>
      <c r="IKV33" s="246"/>
      <c r="IKW33" s="246"/>
      <c r="IKX33" s="246"/>
      <c r="IKY33" s="246"/>
      <c r="IKZ33" s="245"/>
      <c r="ILA33" s="246"/>
      <c r="ILB33" s="246"/>
      <c r="ILC33" s="246"/>
      <c r="ILD33" s="246"/>
      <c r="ILE33" s="245"/>
      <c r="ILF33" s="246"/>
      <c r="ILG33" s="246"/>
      <c r="ILH33" s="246"/>
      <c r="ILI33" s="246"/>
      <c r="ILJ33" s="245"/>
      <c r="ILK33" s="246"/>
      <c r="ILL33" s="246"/>
      <c r="ILM33" s="246"/>
      <c r="ILN33" s="246"/>
      <c r="ILO33" s="245"/>
      <c r="ILP33" s="246"/>
      <c r="ILQ33" s="246"/>
      <c r="ILR33" s="246"/>
      <c r="ILS33" s="246"/>
      <c r="ILT33" s="245"/>
      <c r="ILU33" s="246"/>
      <c r="ILV33" s="246"/>
      <c r="ILW33" s="246"/>
      <c r="ILX33" s="246"/>
      <c r="ILY33" s="245"/>
      <c r="ILZ33" s="246"/>
      <c r="IMA33" s="246"/>
      <c r="IMB33" s="246"/>
      <c r="IMC33" s="246"/>
      <c r="IMD33" s="245"/>
      <c r="IME33" s="246"/>
      <c r="IMF33" s="246"/>
      <c r="IMG33" s="246"/>
      <c r="IMH33" s="246"/>
      <c r="IMI33" s="245"/>
      <c r="IMJ33" s="246"/>
      <c r="IMK33" s="246"/>
      <c r="IML33" s="246"/>
      <c r="IMM33" s="246"/>
      <c r="IMN33" s="245"/>
      <c r="IMO33" s="246"/>
      <c r="IMP33" s="246"/>
      <c r="IMQ33" s="246"/>
      <c r="IMR33" s="246"/>
      <c r="IMS33" s="245"/>
      <c r="IMT33" s="246"/>
      <c r="IMU33" s="246"/>
      <c r="IMV33" s="246"/>
      <c r="IMW33" s="246"/>
      <c r="IMX33" s="245"/>
      <c r="IMY33" s="246"/>
      <c r="IMZ33" s="246"/>
      <c r="INA33" s="246"/>
      <c r="INB33" s="246"/>
      <c r="INC33" s="245"/>
      <c r="IND33" s="246"/>
      <c r="INE33" s="246"/>
      <c r="INF33" s="246"/>
      <c r="ING33" s="246"/>
      <c r="INH33" s="245"/>
      <c r="INI33" s="246"/>
      <c r="INJ33" s="246"/>
      <c r="INK33" s="246"/>
      <c r="INL33" s="246"/>
      <c r="INM33" s="245"/>
      <c r="INN33" s="246"/>
      <c r="INO33" s="246"/>
      <c r="INP33" s="246"/>
      <c r="INQ33" s="246"/>
      <c r="INR33" s="245"/>
      <c r="INS33" s="246"/>
      <c r="INT33" s="246"/>
      <c r="INU33" s="246"/>
      <c r="INV33" s="246"/>
      <c r="INW33" s="245"/>
      <c r="INX33" s="246"/>
      <c r="INY33" s="246"/>
      <c r="INZ33" s="246"/>
      <c r="IOA33" s="246"/>
      <c r="IOB33" s="245"/>
      <c r="IOC33" s="246"/>
      <c r="IOD33" s="246"/>
      <c r="IOE33" s="246"/>
      <c r="IOF33" s="246"/>
      <c r="IOG33" s="245"/>
      <c r="IOH33" s="246"/>
      <c r="IOI33" s="246"/>
      <c r="IOJ33" s="246"/>
      <c r="IOK33" s="246"/>
      <c r="IOL33" s="245"/>
      <c r="IOM33" s="246"/>
      <c r="ION33" s="246"/>
      <c r="IOO33" s="246"/>
      <c r="IOP33" s="246"/>
      <c r="IOQ33" s="245"/>
      <c r="IOR33" s="246"/>
      <c r="IOS33" s="246"/>
      <c r="IOT33" s="246"/>
      <c r="IOU33" s="246"/>
      <c r="IOV33" s="245"/>
      <c r="IOW33" s="246"/>
      <c r="IOX33" s="246"/>
      <c r="IOY33" s="246"/>
      <c r="IOZ33" s="246"/>
      <c r="IPA33" s="245"/>
      <c r="IPB33" s="246"/>
      <c r="IPC33" s="246"/>
      <c r="IPD33" s="246"/>
      <c r="IPE33" s="246"/>
      <c r="IPF33" s="245"/>
      <c r="IPG33" s="246"/>
      <c r="IPH33" s="246"/>
      <c r="IPI33" s="246"/>
      <c r="IPJ33" s="246"/>
      <c r="IPK33" s="245"/>
      <c r="IPL33" s="246"/>
      <c r="IPM33" s="246"/>
      <c r="IPN33" s="246"/>
      <c r="IPO33" s="246"/>
      <c r="IPP33" s="245"/>
      <c r="IPQ33" s="246"/>
      <c r="IPR33" s="246"/>
      <c r="IPS33" s="246"/>
      <c r="IPT33" s="246"/>
      <c r="IPU33" s="245"/>
      <c r="IPV33" s="246"/>
      <c r="IPW33" s="246"/>
      <c r="IPX33" s="246"/>
      <c r="IPY33" s="246"/>
      <c r="IPZ33" s="245"/>
      <c r="IQA33" s="246"/>
      <c r="IQB33" s="246"/>
      <c r="IQC33" s="246"/>
      <c r="IQD33" s="246"/>
      <c r="IQE33" s="245"/>
      <c r="IQF33" s="246"/>
      <c r="IQG33" s="246"/>
      <c r="IQH33" s="246"/>
      <c r="IQI33" s="246"/>
      <c r="IQJ33" s="245"/>
      <c r="IQK33" s="246"/>
      <c r="IQL33" s="246"/>
      <c r="IQM33" s="246"/>
      <c r="IQN33" s="246"/>
      <c r="IQO33" s="245"/>
      <c r="IQP33" s="246"/>
      <c r="IQQ33" s="246"/>
      <c r="IQR33" s="246"/>
      <c r="IQS33" s="246"/>
      <c r="IQT33" s="245"/>
      <c r="IQU33" s="246"/>
      <c r="IQV33" s="246"/>
      <c r="IQW33" s="246"/>
      <c r="IQX33" s="246"/>
      <c r="IQY33" s="245"/>
      <c r="IQZ33" s="246"/>
      <c r="IRA33" s="246"/>
      <c r="IRB33" s="246"/>
      <c r="IRC33" s="246"/>
      <c r="IRD33" s="245"/>
      <c r="IRE33" s="246"/>
      <c r="IRF33" s="246"/>
      <c r="IRG33" s="246"/>
      <c r="IRH33" s="246"/>
      <c r="IRI33" s="245"/>
      <c r="IRJ33" s="246"/>
      <c r="IRK33" s="246"/>
      <c r="IRL33" s="246"/>
      <c r="IRM33" s="246"/>
      <c r="IRN33" s="245"/>
      <c r="IRO33" s="246"/>
      <c r="IRP33" s="246"/>
      <c r="IRQ33" s="246"/>
      <c r="IRR33" s="246"/>
      <c r="IRS33" s="245"/>
      <c r="IRT33" s="246"/>
      <c r="IRU33" s="246"/>
      <c r="IRV33" s="246"/>
      <c r="IRW33" s="246"/>
      <c r="IRX33" s="245"/>
      <c r="IRY33" s="246"/>
      <c r="IRZ33" s="246"/>
      <c r="ISA33" s="246"/>
      <c r="ISB33" s="246"/>
      <c r="ISC33" s="245"/>
      <c r="ISD33" s="246"/>
      <c r="ISE33" s="246"/>
      <c r="ISF33" s="246"/>
      <c r="ISG33" s="246"/>
      <c r="ISH33" s="245"/>
      <c r="ISI33" s="246"/>
      <c r="ISJ33" s="246"/>
      <c r="ISK33" s="246"/>
      <c r="ISL33" s="246"/>
      <c r="ISM33" s="245"/>
      <c r="ISN33" s="246"/>
      <c r="ISO33" s="246"/>
      <c r="ISP33" s="246"/>
      <c r="ISQ33" s="246"/>
      <c r="ISR33" s="245"/>
      <c r="ISS33" s="246"/>
      <c r="IST33" s="246"/>
      <c r="ISU33" s="246"/>
      <c r="ISV33" s="246"/>
      <c r="ISW33" s="245"/>
      <c r="ISX33" s="246"/>
      <c r="ISY33" s="246"/>
      <c r="ISZ33" s="246"/>
      <c r="ITA33" s="246"/>
      <c r="ITB33" s="245"/>
      <c r="ITC33" s="246"/>
      <c r="ITD33" s="246"/>
      <c r="ITE33" s="246"/>
      <c r="ITF33" s="246"/>
      <c r="ITG33" s="245"/>
      <c r="ITH33" s="246"/>
      <c r="ITI33" s="246"/>
      <c r="ITJ33" s="246"/>
      <c r="ITK33" s="246"/>
      <c r="ITL33" s="245"/>
      <c r="ITM33" s="246"/>
      <c r="ITN33" s="246"/>
      <c r="ITO33" s="246"/>
      <c r="ITP33" s="246"/>
      <c r="ITQ33" s="245"/>
      <c r="ITR33" s="246"/>
      <c r="ITS33" s="246"/>
      <c r="ITT33" s="246"/>
      <c r="ITU33" s="246"/>
      <c r="ITV33" s="245"/>
      <c r="ITW33" s="246"/>
      <c r="ITX33" s="246"/>
      <c r="ITY33" s="246"/>
      <c r="ITZ33" s="246"/>
      <c r="IUA33" s="245"/>
      <c r="IUB33" s="246"/>
      <c r="IUC33" s="246"/>
      <c r="IUD33" s="246"/>
      <c r="IUE33" s="246"/>
      <c r="IUF33" s="245"/>
      <c r="IUG33" s="246"/>
      <c r="IUH33" s="246"/>
      <c r="IUI33" s="246"/>
      <c r="IUJ33" s="246"/>
      <c r="IUK33" s="245"/>
      <c r="IUL33" s="246"/>
      <c r="IUM33" s="246"/>
      <c r="IUN33" s="246"/>
      <c r="IUO33" s="246"/>
      <c r="IUP33" s="245"/>
      <c r="IUQ33" s="246"/>
      <c r="IUR33" s="246"/>
      <c r="IUS33" s="246"/>
      <c r="IUT33" s="246"/>
      <c r="IUU33" s="245"/>
      <c r="IUV33" s="246"/>
      <c r="IUW33" s="246"/>
      <c r="IUX33" s="246"/>
      <c r="IUY33" s="246"/>
      <c r="IUZ33" s="245"/>
      <c r="IVA33" s="246"/>
      <c r="IVB33" s="246"/>
      <c r="IVC33" s="246"/>
      <c r="IVD33" s="246"/>
      <c r="IVE33" s="245"/>
      <c r="IVF33" s="246"/>
      <c r="IVG33" s="246"/>
      <c r="IVH33" s="246"/>
      <c r="IVI33" s="246"/>
      <c r="IVJ33" s="245"/>
      <c r="IVK33" s="246"/>
      <c r="IVL33" s="246"/>
      <c r="IVM33" s="246"/>
      <c r="IVN33" s="246"/>
      <c r="IVO33" s="245"/>
      <c r="IVP33" s="246"/>
      <c r="IVQ33" s="246"/>
      <c r="IVR33" s="246"/>
      <c r="IVS33" s="246"/>
      <c r="IVT33" s="245"/>
      <c r="IVU33" s="246"/>
      <c r="IVV33" s="246"/>
      <c r="IVW33" s="246"/>
      <c r="IVX33" s="246"/>
      <c r="IVY33" s="245"/>
      <c r="IVZ33" s="246"/>
      <c r="IWA33" s="246"/>
      <c r="IWB33" s="246"/>
      <c r="IWC33" s="246"/>
      <c r="IWD33" s="245"/>
      <c r="IWE33" s="246"/>
      <c r="IWF33" s="246"/>
      <c r="IWG33" s="246"/>
      <c r="IWH33" s="246"/>
      <c r="IWI33" s="245"/>
      <c r="IWJ33" s="246"/>
      <c r="IWK33" s="246"/>
      <c r="IWL33" s="246"/>
      <c r="IWM33" s="246"/>
      <c r="IWN33" s="245"/>
      <c r="IWO33" s="246"/>
      <c r="IWP33" s="246"/>
      <c r="IWQ33" s="246"/>
      <c r="IWR33" s="246"/>
      <c r="IWS33" s="245"/>
      <c r="IWT33" s="246"/>
      <c r="IWU33" s="246"/>
      <c r="IWV33" s="246"/>
      <c r="IWW33" s="246"/>
      <c r="IWX33" s="245"/>
      <c r="IWY33" s="246"/>
      <c r="IWZ33" s="246"/>
      <c r="IXA33" s="246"/>
      <c r="IXB33" s="246"/>
      <c r="IXC33" s="245"/>
      <c r="IXD33" s="246"/>
      <c r="IXE33" s="246"/>
      <c r="IXF33" s="246"/>
      <c r="IXG33" s="246"/>
      <c r="IXH33" s="245"/>
      <c r="IXI33" s="246"/>
      <c r="IXJ33" s="246"/>
      <c r="IXK33" s="246"/>
      <c r="IXL33" s="246"/>
      <c r="IXM33" s="245"/>
      <c r="IXN33" s="246"/>
      <c r="IXO33" s="246"/>
      <c r="IXP33" s="246"/>
      <c r="IXQ33" s="246"/>
      <c r="IXR33" s="245"/>
      <c r="IXS33" s="246"/>
      <c r="IXT33" s="246"/>
      <c r="IXU33" s="246"/>
      <c r="IXV33" s="246"/>
      <c r="IXW33" s="245"/>
      <c r="IXX33" s="246"/>
      <c r="IXY33" s="246"/>
      <c r="IXZ33" s="246"/>
      <c r="IYA33" s="246"/>
      <c r="IYB33" s="245"/>
      <c r="IYC33" s="246"/>
      <c r="IYD33" s="246"/>
      <c r="IYE33" s="246"/>
      <c r="IYF33" s="246"/>
      <c r="IYG33" s="245"/>
      <c r="IYH33" s="246"/>
      <c r="IYI33" s="246"/>
      <c r="IYJ33" s="246"/>
      <c r="IYK33" s="246"/>
      <c r="IYL33" s="245"/>
      <c r="IYM33" s="246"/>
      <c r="IYN33" s="246"/>
      <c r="IYO33" s="246"/>
      <c r="IYP33" s="246"/>
      <c r="IYQ33" s="245"/>
      <c r="IYR33" s="246"/>
      <c r="IYS33" s="246"/>
      <c r="IYT33" s="246"/>
      <c r="IYU33" s="246"/>
      <c r="IYV33" s="245"/>
      <c r="IYW33" s="246"/>
      <c r="IYX33" s="246"/>
      <c r="IYY33" s="246"/>
      <c r="IYZ33" s="246"/>
      <c r="IZA33" s="245"/>
      <c r="IZB33" s="246"/>
      <c r="IZC33" s="246"/>
      <c r="IZD33" s="246"/>
      <c r="IZE33" s="246"/>
      <c r="IZF33" s="245"/>
      <c r="IZG33" s="246"/>
      <c r="IZH33" s="246"/>
      <c r="IZI33" s="246"/>
      <c r="IZJ33" s="246"/>
      <c r="IZK33" s="245"/>
      <c r="IZL33" s="246"/>
      <c r="IZM33" s="246"/>
      <c r="IZN33" s="246"/>
      <c r="IZO33" s="246"/>
      <c r="IZP33" s="245"/>
      <c r="IZQ33" s="246"/>
      <c r="IZR33" s="246"/>
      <c r="IZS33" s="246"/>
      <c r="IZT33" s="246"/>
      <c r="IZU33" s="245"/>
      <c r="IZV33" s="246"/>
      <c r="IZW33" s="246"/>
      <c r="IZX33" s="246"/>
      <c r="IZY33" s="246"/>
      <c r="IZZ33" s="245"/>
      <c r="JAA33" s="246"/>
      <c r="JAB33" s="246"/>
      <c r="JAC33" s="246"/>
      <c r="JAD33" s="246"/>
      <c r="JAE33" s="245"/>
      <c r="JAF33" s="246"/>
      <c r="JAG33" s="246"/>
      <c r="JAH33" s="246"/>
      <c r="JAI33" s="246"/>
      <c r="JAJ33" s="245"/>
      <c r="JAK33" s="246"/>
      <c r="JAL33" s="246"/>
      <c r="JAM33" s="246"/>
      <c r="JAN33" s="246"/>
      <c r="JAO33" s="245"/>
      <c r="JAP33" s="246"/>
      <c r="JAQ33" s="246"/>
      <c r="JAR33" s="246"/>
      <c r="JAS33" s="246"/>
      <c r="JAT33" s="245"/>
      <c r="JAU33" s="246"/>
      <c r="JAV33" s="246"/>
      <c r="JAW33" s="246"/>
      <c r="JAX33" s="246"/>
      <c r="JAY33" s="245"/>
      <c r="JAZ33" s="246"/>
      <c r="JBA33" s="246"/>
      <c r="JBB33" s="246"/>
      <c r="JBC33" s="246"/>
      <c r="JBD33" s="245"/>
      <c r="JBE33" s="246"/>
      <c r="JBF33" s="246"/>
      <c r="JBG33" s="246"/>
      <c r="JBH33" s="246"/>
      <c r="JBI33" s="245"/>
      <c r="JBJ33" s="246"/>
      <c r="JBK33" s="246"/>
      <c r="JBL33" s="246"/>
      <c r="JBM33" s="246"/>
      <c r="JBN33" s="245"/>
      <c r="JBO33" s="246"/>
      <c r="JBP33" s="246"/>
      <c r="JBQ33" s="246"/>
      <c r="JBR33" s="246"/>
      <c r="JBS33" s="245"/>
      <c r="JBT33" s="246"/>
      <c r="JBU33" s="246"/>
      <c r="JBV33" s="246"/>
      <c r="JBW33" s="246"/>
      <c r="JBX33" s="245"/>
      <c r="JBY33" s="246"/>
      <c r="JBZ33" s="246"/>
      <c r="JCA33" s="246"/>
      <c r="JCB33" s="246"/>
      <c r="JCC33" s="245"/>
      <c r="JCD33" s="246"/>
      <c r="JCE33" s="246"/>
      <c r="JCF33" s="246"/>
      <c r="JCG33" s="246"/>
      <c r="JCH33" s="245"/>
      <c r="JCI33" s="246"/>
      <c r="JCJ33" s="246"/>
      <c r="JCK33" s="246"/>
      <c r="JCL33" s="246"/>
      <c r="JCM33" s="245"/>
      <c r="JCN33" s="246"/>
      <c r="JCO33" s="246"/>
      <c r="JCP33" s="246"/>
      <c r="JCQ33" s="246"/>
      <c r="JCR33" s="245"/>
      <c r="JCS33" s="246"/>
      <c r="JCT33" s="246"/>
      <c r="JCU33" s="246"/>
      <c r="JCV33" s="246"/>
      <c r="JCW33" s="245"/>
      <c r="JCX33" s="246"/>
      <c r="JCY33" s="246"/>
      <c r="JCZ33" s="246"/>
      <c r="JDA33" s="246"/>
      <c r="JDB33" s="245"/>
      <c r="JDC33" s="246"/>
      <c r="JDD33" s="246"/>
      <c r="JDE33" s="246"/>
      <c r="JDF33" s="246"/>
      <c r="JDG33" s="245"/>
      <c r="JDH33" s="246"/>
      <c r="JDI33" s="246"/>
      <c r="JDJ33" s="246"/>
      <c r="JDK33" s="246"/>
      <c r="JDL33" s="245"/>
      <c r="JDM33" s="246"/>
      <c r="JDN33" s="246"/>
      <c r="JDO33" s="246"/>
      <c r="JDP33" s="246"/>
      <c r="JDQ33" s="245"/>
      <c r="JDR33" s="246"/>
      <c r="JDS33" s="246"/>
      <c r="JDT33" s="246"/>
      <c r="JDU33" s="246"/>
      <c r="JDV33" s="245"/>
      <c r="JDW33" s="246"/>
      <c r="JDX33" s="246"/>
      <c r="JDY33" s="246"/>
      <c r="JDZ33" s="246"/>
      <c r="JEA33" s="245"/>
      <c r="JEB33" s="246"/>
      <c r="JEC33" s="246"/>
      <c r="JED33" s="246"/>
      <c r="JEE33" s="246"/>
      <c r="JEF33" s="245"/>
      <c r="JEG33" s="246"/>
      <c r="JEH33" s="246"/>
      <c r="JEI33" s="246"/>
      <c r="JEJ33" s="246"/>
      <c r="JEK33" s="245"/>
      <c r="JEL33" s="246"/>
      <c r="JEM33" s="246"/>
      <c r="JEN33" s="246"/>
      <c r="JEO33" s="246"/>
      <c r="JEP33" s="245"/>
      <c r="JEQ33" s="246"/>
      <c r="JER33" s="246"/>
      <c r="JES33" s="246"/>
      <c r="JET33" s="246"/>
      <c r="JEU33" s="245"/>
      <c r="JEV33" s="246"/>
      <c r="JEW33" s="246"/>
      <c r="JEX33" s="246"/>
      <c r="JEY33" s="246"/>
      <c r="JEZ33" s="245"/>
      <c r="JFA33" s="246"/>
      <c r="JFB33" s="246"/>
      <c r="JFC33" s="246"/>
      <c r="JFD33" s="246"/>
      <c r="JFE33" s="245"/>
      <c r="JFF33" s="246"/>
      <c r="JFG33" s="246"/>
      <c r="JFH33" s="246"/>
      <c r="JFI33" s="246"/>
      <c r="JFJ33" s="245"/>
      <c r="JFK33" s="246"/>
      <c r="JFL33" s="246"/>
      <c r="JFM33" s="246"/>
      <c r="JFN33" s="246"/>
      <c r="JFO33" s="245"/>
      <c r="JFP33" s="246"/>
      <c r="JFQ33" s="246"/>
      <c r="JFR33" s="246"/>
      <c r="JFS33" s="246"/>
      <c r="JFT33" s="245"/>
      <c r="JFU33" s="246"/>
      <c r="JFV33" s="246"/>
      <c r="JFW33" s="246"/>
      <c r="JFX33" s="246"/>
      <c r="JFY33" s="245"/>
      <c r="JFZ33" s="246"/>
      <c r="JGA33" s="246"/>
      <c r="JGB33" s="246"/>
      <c r="JGC33" s="246"/>
      <c r="JGD33" s="245"/>
      <c r="JGE33" s="246"/>
      <c r="JGF33" s="246"/>
      <c r="JGG33" s="246"/>
      <c r="JGH33" s="246"/>
      <c r="JGI33" s="245"/>
      <c r="JGJ33" s="246"/>
      <c r="JGK33" s="246"/>
      <c r="JGL33" s="246"/>
      <c r="JGM33" s="246"/>
      <c r="JGN33" s="245"/>
      <c r="JGO33" s="246"/>
      <c r="JGP33" s="246"/>
      <c r="JGQ33" s="246"/>
      <c r="JGR33" s="246"/>
      <c r="JGS33" s="245"/>
      <c r="JGT33" s="246"/>
      <c r="JGU33" s="246"/>
      <c r="JGV33" s="246"/>
      <c r="JGW33" s="246"/>
      <c r="JGX33" s="245"/>
      <c r="JGY33" s="246"/>
      <c r="JGZ33" s="246"/>
      <c r="JHA33" s="246"/>
      <c r="JHB33" s="246"/>
      <c r="JHC33" s="245"/>
      <c r="JHD33" s="246"/>
      <c r="JHE33" s="246"/>
      <c r="JHF33" s="246"/>
      <c r="JHG33" s="246"/>
      <c r="JHH33" s="245"/>
      <c r="JHI33" s="246"/>
      <c r="JHJ33" s="246"/>
      <c r="JHK33" s="246"/>
      <c r="JHL33" s="246"/>
      <c r="JHM33" s="245"/>
      <c r="JHN33" s="246"/>
      <c r="JHO33" s="246"/>
      <c r="JHP33" s="246"/>
      <c r="JHQ33" s="246"/>
      <c r="JHR33" s="245"/>
      <c r="JHS33" s="246"/>
      <c r="JHT33" s="246"/>
      <c r="JHU33" s="246"/>
      <c r="JHV33" s="246"/>
      <c r="JHW33" s="245"/>
      <c r="JHX33" s="246"/>
      <c r="JHY33" s="246"/>
      <c r="JHZ33" s="246"/>
      <c r="JIA33" s="246"/>
      <c r="JIB33" s="245"/>
      <c r="JIC33" s="246"/>
      <c r="JID33" s="246"/>
      <c r="JIE33" s="246"/>
      <c r="JIF33" s="246"/>
      <c r="JIG33" s="245"/>
      <c r="JIH33" s="246"/>
      <c r="JII33" s="246"/>
      <c r="JIJ33" s="246"/>
      <c r="JIK33" s="246"/>
      <c r="JIL33" s="245"/>
      <c r="JIM33" s="246"/>
      <c r="JIN33" s="246"/>
      <c r="JIO33" s="246"/>
      <c r="JIP33" s="246"/>
      <c r="JIQ33" s="245"/>
      <c r="JIR33" s="246"/>
      <c r="JIS33" s="246"/>
      <c r="JIT33" s="246"/>
      <c r="JIU33" s="246"/>
      <c r="JIV33" s="245"/>
      <c r="JIW33" s="246"/>
      <c r="JIX33" s="246"/>
      <c r="JIY33" s="246"/>
      <c r="JIZ33" s="246"/>
      <c r="JJA33" s="245"/>
      <c r="JJB33" s="246"/>
      <c r="JJC33" s="246"/>
      <c r="JJD33" s="246"/>
      <c r="JJE33" s="246"/>
      <c r="JJF33" s="245"/>
      <c r="JJG33" s="246"/>
      <c r="JJH33" s="246"/>
      <c r="JJI33" s="246"/>
      <c r="JJJ33" s="246"/>
      <c r="JJK33" s="245"/>
      <c r="JJL33" s="246"/>
      <c r="JJM33" s="246"/>
      <c r="JJN33" s="246"/>
      <c r="JJO33" s="246"/>
      <c r="JJP33" s="245"/>
      <c r="JJQ33" s="246"/>
      <c r="JJR33" s="246"/>
      <c r="JJS33" s="246"/>
      <c r="JJT33" s="246"/>
      <c r="JJU33" s="245"/>
      <c r="JJV33" s="246"/>
      <c r="JJW33" s="246"/>
      <c r="JJX33" s="246"/>
      <c r="JJY33" s="246"/>
      <c r="JJZ33" s="245"/>
      <c r="JKA33" s="246"/>
      <c r="JKB33" s="246"/>
      <c r="JKC33" s="246"/>
      <c r="JKD33" s="246"/>
      <c r="JKE33" s="245"/>
      <c r="JKF33" s="246"/>
      <c r="JKG33" s="246"/>
      <c r="JKH33" s="246"/>
      <c r="JKI33" s="246"/>
      <c r="JKJ33" s="245"/>
      <c r="JKK33" s="246"/>
      <c r="JKL33" s="246"/>
      <c r="JKM33" s="246"/>
      <c r="JKN33" s="246"/>
      <c r="JKO33" s="245"/>
      <c r="JKP33" s="246"/>
      <c r="JKQ33" s="246"/>
      <c r="JKR33" s="246"/>
      <c r="JKS33" s="246"/>
      <c r="JKT33" s="245"/>
      <c r="JKU33" s="246"/>
      <c r="JKV33" s="246"/>
      <c r="JKW33" s="246"/>
      <c r="JKX33" s="246"/>
      <c r="JKY33" s="245"/>
      <c r="JKZ33" s="246"/>
      <c r="JLA33" s="246"/>
      <c r="JLB33" s="246"/>
      <c r="JLC33" s="246"/>
      <c r="JLD33" s="245"/>
      <c r="JLE33" s="246"/>
      <c r="JLF33" s="246"/>
      <c r="JLG33" s="246"/>
      <c r="JLH33" s="246"/>
      <c r="JLI33" s="245"/>
      <c r="JLJ33" s="246"/>
      <c r="JLK33" s="246"/>
      <c r="JLL33" s="246"/>
      <c r="JLM33" s="246"/>
      <c r="JLN33" s="245"/>
      <c r="JLO33" s="246"/>
      <c r="JLP33" s="246"/>
      <c r="JLQ33" s="246"/>
      <c r="JLR33" s="246"/>
      <c r="JLS33" s="245"/>
      <c r="JLT33" s="246"/>
      <c r="JLU33" s="246"/>
      <c r="JLV33" s="246"/>
      <c r="JLW33" s="246"/>
      <c r="JLX33" s="245"/>
      <c r="JLY33" s="246"/>
      <c r="JLZ33" s="246"/>
      <c r="JMA33" s="246"/>
      <c r="JMB33" s="246"/>
      <c r="JMC33" s="245"/>
      <c r="JMD33" s="246"/>
      <c r="JME33" s="246"/>
      <c r="JMF33" s="246"/>
      <c r="JMG33" s="246"/>
      <c r="JMH33" s="245"/>
      <c r="JMI33" s="246"/>
      <c r="JMJ33" s="246"/>
      <c r="JMK33" s="246"/>
      <c r="JML33" s="246"/>
      <c r="JMM33" s="245"/>
      <c r="JMN33" s="246"/>
      <c r="JMO33" s="246"/>
      <c r="JMP33" s="246"/>
      <c r="JMQ33" s="246"/>
      <c r="JMR33" s="245"/>
      <c r="JMS33" s="246"/>
      <c r="JMT33" s="246"/>
      <c r="JMU33" s="246"/>
      <c r="JMV33" s="246"/>
      <c r="JMW33" s="245"/>
      <c r="JMX33" s="246"/>
      <c r="JMY33" s="246"/>
      <c r="JMZ33" s="246"/>
      <c r="JNA33" s="246"/>
      <c r="JNB33" s="245"/>
      <c r="JNC33" s="246"/>
      <c r="JND33" s="246"/>
      <c r="JNE33" s="246"/>
      <c r="JNF33" s="246"/>
      <c r="JNG33" s="245"/>
      <c r="JNH33" s="246"/>
      <c r="JNI33" s="246"/>
      <c r="JNJ33" s="246"/>
      <c r="JNK33" s="246"/>
      <c r="JNL33" s="245"/>
      <c r="JNM33" s="246"/>
      <c r="JNN33" s="246"/>
      <c r="JNO33" s="246"/>
      <c r="JNP33" s="246"/>
      <c r="JNQ33" s="245"/>
      <c r="JNR33" s="246"/>
      <c r="JNS33" s="246"/>
      <c r="JNT33" s="246"/>
      <c r="JNU33" s="246"/>
      <c r="JNV33" s="245"/>
      <c r="JNW33" s="246"/>
      <c r="JNX33" s="246"/>
      <c r="JNY33" s="246"/>
      <c r="JNZ33" s="246"/>
      <c r="JOA33" s="245"/>
      <c r="JOB33" s="246"/>
      <c r="JOC33" s="246"/>
      <c r="JOD33" s="246"/>
      <c r="JOE33" s="246"/>
      <c r="JOF33" s="245"/>
      <c r="JOG33" s="246"/>
      <c r="JOH33" s="246"/>
      <c r="JOI33" s="246"/>
      <c r="JOJ33" s="246"/>
      <c r="JOK33" s="245"/>
      <c r="JOL33" s="246"/>
      <c r="JOM33" s="246"/>
      <c r="JON33" s="246"/>
      <c r="JOO33" s="246"/>
      <c r="JOP33" s="245"/>
      <c r="JOQ33" s="246"/>
      <c r="JOR33" s="246"/>
      <c r="JOS33" s="246"/>
      <c r="JOT33" s="246"/>
      <c r="JOU33" s="245"/>
      <c r="JOV33" s="246"/>
      <c r="JOW33" s="246"/>
      <c r="JOX33" s="246"/>
      <c r="JOY33" s="246"/>
      <c r="JOZ33" s="245"/>
      <c r="JPA33" s="246"/>
      <c r="JPB33" s="246"/>
      <c r="JPC33" s="246"/>
      <c r="JPD33" s="246"/>
      <c r="JPE33" s="245"/>
      <c r="JPF33" s="246"/>
      <c r="JPG33" s="246"/>
      <c r="JPH33" s="246"/>
      <c r="JPI33" s="246"/>
      <c r="JPJ33" s="245"/>
      <c r="JPK33" s="246"/>
      <c r="JPL33" s="246"/>
      <c r="JPM33" s="246"/>
      <c r="JPN33" s="246"/>
      <c r="JPO33" s="245"/>
      <c r="JPP33" s="246"/>
      <c r="JPQ33" s="246"/>
      <c r="JPR33" s="246"/>
      <c r="JPS33" s="246"/>
      <c r="JPT33" s="245"/>
      <c r="JPU33" s="246"/>
      <c r="JPV33" s="246"/>
      <c r="JPW33" s="246"/>
      <c r="JPX33" s="246"/>
      <c r="JPY33" s="245"/>
      <c r="JPZ33" s="246"/>
      <c r="JQA33" s="246"/>
      <c r="JQB33" s="246"/>
      <c r="JQC33" s="246"/>
      <c r="JQD33" s="245"/>
      <c r="JQE33" s="246"/>
      <c r="JQF33" s="246"/>
      <c r="JQG33" s="246"/>
      <c r="JQH33" s="246"/>
      <c r="JQI33" s="245"/>
      <c r="JQJ33" s="246"/>
      <c r="JQK33" s="246"/>
      <c r="JQL33" s="246"/>
      <c r="JQM33" s="246"/>
      <c r="JQN33" s="245"/>
      <c r="JQO33" s="246"/>
      <c r="JQP33" s="246"/>
      <c r="JQQ33" s="246"/>
      <c r="JQR33" s="246"/>
      <c r="JQS33" s="245"/>
      <c r="JQT33" s="246"/>
      <c r="JQU33" s="246"/>
      <c r="JQV33" s="246"/>
      <c r="JQW33" s="246"/>
      <c r="JQX33" s="245"/>
      <c r="JQY33" s="246"/>
      <c r="JQZ33" s="246"/>
      <c r="JRA33" s="246"/>
      <c r="JRB33" s="246"/>
      <c r="JRC33" s="245"/>
      <c r="JRD33" s="246"/>
      <c r="JRE33" s="246"/>
      <c r="JRF33" s="246"/>
      <c r="JRG33" s="246"/>
      <c r="JRH33" s="245"/>
      <c r="JRI33" s="246"/>
      <c r="JRJ33" s="246"/>
      <c r="JRK33" s="246"/>
      <c r="JRL33" s="246"/>
      <c r="JRM33" s="245"/>
      <c r="JRN33" s="246"/>
      <c r="JRO33" s="246"/>
      <c r="JRP33" s="246"/>
      <c r="JRQ33" s="246"/>
      <c r="JRR33" s="245"/>
      <c r="JRS33" s="246"/>
      <c r="JRT33" s="246"/>
      <c r="JRU33" s="246"/>
      <c r="JRV33" s="246"/>
      <c r="JRW33" s="245"/>
      <c r="JRX33" s="246"/>
      <c r="JRY33" s="246"/>
      <c r="JRZ33" s="246"/>
      <c r="JSA33" s="246"/>
      <c r="JSB33" s="245"/>
      <c r="JSC33" s="246"/>
      <c r="JSD33" s="246"/>
      <c r="JSE33" s="246"/>
      <c r="JSF33" s="246"/>
      <c r="JSG33" s="245"/>
      <c r="JSH33" s="246"/>
      <c r="JSI33" s="246"/>
      <c r="JSJ33" s="246"/>
      <c r="JSK33" s="246"/>
      <c r="JSL33" s="245"/>
      <c r="JSM33" s="246"/>
      <c r="JSN33" s="246"/>
      <c r="JSO33" s="246"/>
      <c r="JSP33" s="246"/>
      <c r="JSQ33" s="245"/>
      <c r="JSR33" s="246"/>
      <c r="JSS33" s="246"/>
      <c r="JST33" s="246"/>
      <c r="JSU33" s="246"/>
      <c r="JSV33" s="245"/>
      <c r="JSW33" s="246"/>
      <c r="JSX33" s="246"/>
      <c r="JSY33" s="246"/>
      <c r="JSZ33" s="246"/>
      <c r="JTA33" s="245"/>
      <c r="JTB33" s="246"/>
      <c r="JTC33" s="246"/>
      <c r="JTD33" s="246"/>
      <c r="JTE33" s="246"/>
      <c r="JTF33" s="245"/>
      <c r="JTG33" s="246"/>
      <c r="JTH33" s="246"/>
      <c r="JTI33" s="246"/>
      <c r="JTJ33" s="246"/>
      <c r="JTK33" s="245"/>
      <c r="JTL33" s="246"/>
      <c r="JTM33" s="246"/>
      <c r="JTN33" s="246"/>
      <c r="JTO33" s="246"/>
      <c r="JTP33" s="245"/>
      <c r="JTQ33" s="246"/>
      <c r="JTR33" s="246"/>
      <c r="JTS33" s="246"/>
      <c r="JTT33" s="246"/>
      <c r="JTU33" s="245"/>
      <c r="JTV33" s="246"/>
      <c r="JTW33" s="246"/>
      <c r="JTX33" s="246"/>
      <c r="JTY33" s="246"/>
      <c r="JTZ33" s="245"/>
      <c r="JUA33" s="246"/>
      <c r="JUB33" s="246"/>
      <c r="JUC33" s="246"/>
      <c r="JUD33" s="246"/>
      <c r="JUE33" s="245"/>
      <c r="JUF33" s="246"/>
      <c r="JUG33" s="246"/>
      <c r="JUH33" s="246"/>
      <c r="JUI33" s="246"/>
      <c r="JUJ33" s="245"/>
      <c r="JUK33" s="246"/>
      <c r="JUL33" s="246"/>
      <c r="JUM33" s="246"/>
      <c r="JUN33" s="246"/>
      <c r="JUO33" s="245"/>
      <c r="JUP33" s="246"/>
      <c r="JUQ33" s="246"/>
      <c r="JUR33" s="246"/>
      <c r="JUS33" s="246"/>
      <c r="JUT33" s="245"/>
      <c r="JUU33" s="246"/>
      <c r="JUV33" s="246"/>
      <c r="JUW33" s="246"/>
      <c r="JUX33" s="246"/>
      <c r="JUY33" s="245"/>
      <c r="JUZ33" s="246"/>
      <c r="JVA33" s="246"/>
      <c r="JVB33" s="246"/>
      <c r="JVC33" s="246"/>
      <c r="JVD33" s="245"/>
      <c r="JVE33" s="246"/>
      <c r="JVF33" s="246"/>
      <c r="JVG33" s="246"/>
      <c r="JVH33" s="246"/>
      <c r="JVI33" s="245"/>
      <c r="JVJ33" s="246"/>
      <c r="JVK33" s="246"/>
      <c r="JVL33" s="246"/>
      <c r="JVM33" s="246"/>
      <c r="JVN33" s="245"/>
      <c r="JVO33" s="246"/>
      <c r="JVP33" s="246"/>
      <c r="JVQ33" s="246"/>
      <c r="JVR33" s="246"/>
      <c r="JVS33" s="245"/>
      <c r="JVT33" s="246"/>
      <c r="JVU33" s="246"/>
      <c r="JVV33" s="246"/>
      <c r="JVW33" s="246"/>
      <c r="JVX33" s="245"/>
      <c r="JVY33" s="246"/>
      <c r="JVZ33" s="246"/>
      <c r="JWA33" s="246"/>
      <c r="JWB33" s="246"/>
      <c r="JWC33" s="245"/>
      <c r="JWD33" s="246"/>
      <c r="JWE33" s="246"/>
      <c r="JWF33" s="246"/>
      <c r="JWG33" s="246"/>
      <c r="JWH33" s="245"/>
      <c r="JWI33" s="246"/>
      <c r="JWJ33" s="246"/>
      <c r="JWK33" s="246"/>
      <c r="JWL33" s="246"/>
      <c r="JWM33" s="245"/>
      <c r="JWN33" s="246"/>
      <c r="JWO33" s="246"/>
      <c r="JWP33" s="246"/>
      <c r="JWQ33" s="246"/>
      <c r="JWR33" s="245"/>
      <c r="JWS33" s="246"/>
      <c r="JWT33" s="246"/>
      <c r="JWU33" s="246"/>
      <c r="JWV33" s="246"/>
      <c r="JWW33" s="245"/>
      <c r="JWX33" s="246"/>
      <c r="JWY33" s="246"/>
      <c r="JWZ33" s="246"/>
      <c r="JXA33" s="246"/>
      <c r="JXB33" s="245"/>
      <c r="JXC33" s="246"/>
      <c r="JXD33" s="246"/>
      <c r="JXE33" s="246"/>
      <c r="JXF33" s="246"/>
      <c r="JXG33" s="245"/>
      <c r="JXH33" s="246"/>
      <c r="JXI33" s="246"/>
      <c r="JXJ33" s="246"/>
      <c r="JXK33" s="246"/>
      <c r="JXL33" s="245"/>
      <c r="JXM33" s="246"/>
      <c r="JXN33" s="246"/>
      <c r="JXO33" s="246"/>
      <c r="JXP33" s="246"/>
      <c r="JXQ33" s="245"/>
      <c r="JXR33" s="246"/>
      <c r="JXS33" s="246"/>
      <c r="JXT33" s="246"/>
      <c r="JXU33" s="246"/>
      <c r="JXV33" s="245"/>
      <c r="JXW33" s="246"/>
      <c r="JXX33" s="246"/>
      <c r="JXY33" s="246"/>
      <c r="JXZ33" s="246"/>
      <c r="JYA33" s="245"/>
      <c r="JYB33" s="246"/>
      <c r="JYC33" s="246"/>
      <c r="JYD33" s="246"/>
      <c r="JYE33" s="246"/>
      <c r="JYF33" s="245"/>
      <c r="JYG33" s="246"/>
      <c r="JYH33" s="246"/>
      <c r="JYI33" s="246"/>
      <c r="JYJ33" s="246"/>
      <c r="JYK33" s="245"/>
      <c r="JYL33" s="246"/>
      <c r="JYM33" s="246"/>
      <c r="JYN33" s="246"/>
      <c r="JYO33" s="246"/>
      <c r="JYP33" s="245"/>
      <c r="JYQ33" s="246"/>
      <c r="JYR33" s="246"/>
      <c r="JYS33" s="246"/>
      <c r="JYT33" s="246"/>
      <c r="JYU33" s="245"/>
      <c r="JYV33" s="246"/>
      <c r="JYW33" s="246"/>
      <c r="JYX33" s="246"/>
      <c r="JYY33" s="246"/>
      <c r="JYZ33" s="245"/>
      <c r="JZA33" s="246"/>
      <c r="JZB33" s="246"/>
      <c r="JZC33" s="246"/>
      <c r="JZD33" s="246"/>
      <c r="JZE33" s="245"/>
      <c r="JZF33" s="246"/>
      <c r="JZG33" s="246"/>
      <c r="JZH33" s="246"/>
      <c r="JZI33" s="246"/>
      <c r="JZJ33" s="245"/>
      <c r="JZK33" s="246"/>
      <c r="JZL33" s="246"/>
      <c r="JZM33" s="246"/>
      <c r="JZN33" s="246"/>
      <c r="JZO33" s="245"/>
      <c r="JZP33" s="246"/>
      <c r="JZQ33" s="246"/>
      <c r="JZR33" s="246"/>
      <c r="JZS33" s="246"/>
      <c r="JZT33" s="245"/>
      <c r="JZU33" s="246"/>
      <c r="JZV33" s="246"/>
      <c r="JZW33" s="246"/>
      <c r="JZX33" s="246"/>
      <c r="JZY33" s="245"/>
      <c r="JZZ33" s="246"/>
      <c r="KAA33" s="246"/>
      <c r="KAB33" s="246"/>
      <c r="KAC33" s="246"/>
      <c r="KAD33" s="245"/>
      <c r="KAE33" s="246"/>
      <c r="KAF33" s="246"/>
      <c r="KAG33" s="246"/>
      <c r="KAH33" s="246"/>
      <c r="KAI33" s="245"/>
      <c r="KAJ33" s="246"/>
      <c r="KAK33" s="246"/>
      <c r="KAL33" s="246"/>
      <c r="KAM33" s="246"/>
      <c r="KAN33" s="245"/>
      <c r="KAO33" s="246"/>
      <c r="KAP33" s="246"/>
      <c r="KAQ33" s="246"/>
      <c r="KAR33" s="246"/>
      <c r="KAS33" s="245"/>
      <c r="KAT33" s="246"/>
      <c r="KAU33" s="246"/>
      <c r="KAV33" s="246"/>
      <c r="KAW33" s="246"/>
      <c r="KAX33" s="245"/>
      <c r="KAY33" s="246"/>
      <c r="KAZ33" s="246"/>
      <c r="KBA33" s="246"/>
      <c r="KBB33" s="246"/>
      <c r="KBC33" s="245"/>
      <c r="KBD33" s="246"/>
      <c r="KBE33" s="246"/>
      <c r="KBF33" s="246"/>
      <c r="KBG33" s="246"/>
      <c r="KBH33" s="245"/>
      <c r="KBI33" s="246"/>
      <c r="KBJ33" s="246"/>
      <c r="KBK33" s="246"/>
      <c r="KBL33" s="246"/>
      <c r="KBM33" s="245"/>
      <c r="KBN33" s="246"/>
      <c r="KBO33" s="246"/>
      <c r="KBP33" s="246"/>
      <c r="KBQ33" s="246"/>
      <c r="KBR33" s="245"/>
      <c r="KBS33" s="246"/>
      <c r="KBT33" s="246"/>
      <c r="KBU33" s="246"/>
      <c r="KBV33" s="246"/>
      <c r="KBW33" s="245"/>
      <c r="KBX33" s="246"/>
      <c r="KBY33" s="246"/>
      <c r="KBZ33" s="246"/>
      <c r="KCA33" s="246"/>
      <c r="KCB33" s="245"/>
      <c r="KCC33" s="246"/>
      <c r="KCD33" s="246"/>
      <c r="KCE33" s="246"/>
      <c r="KCF33" s="246"/>
      <c r="KCG33" s="245"/>
      <c r="KCH33" s="246"/>
      <c r="KCI33" s="246"/>
      <c r="KCJ33" s="246"/>
      <c r="KCK33" s="246"/>
      <c r="KCL33" s="245"/>
      <c r="KCM33" s="246"/>
      <c r="KCN33" s="246"/>
      <c r="KCO33" s="246"/>
      <c r="KCP33" s="246"/>
      <c r="KCQ33" s="245"/>
      <c r="KCR33" s="246"/>
      <c r="KCS33" s="246"/>
      <c r="KCT33" s="246"/>
      <c r="KCU33" s="246"/>
      <c r="KCV33" s="245"/>
      <c r="KCW33" s="246"/>
      <c r="KCX33" s="246"/>
      <c r="KCY33" s="246"/>
      <c r="KCZ33" s="246"/>
      <c r="KDA33" s="245"/>
      <c r="KDB33" s="246"/>
      <c r="KDC33" s="246"/>
      <c r="KDD33" s="246"/>
      <c r="KDE33" s="246"/>
      <c r="KDF33" s="245"/>
      <c r="KDG33" s="246"/>
      <c r="KDH33" s="246"/>
      <c r="KDI33" s="246"/>
      <c r="KDJ33" s="246"/>
      <c r="KDK33" s="245"/>
      <c r="KDL33" s="246"/>
      <c r="KDM33" s="246"/>
      <c r="KDN33" s="246"/>
      <c r="KDO33" s="246"/>
      <c r="KDP33" s="245"/>
      <c r="KDQ33" s="246"/>
      <c r="KDR33" s="246"/>
      <c r="KDS33" s="246"/>
      <c r="KDT33" s="246"/>
      <c r="KDU33" s="245"/>
      <c r="KDV33" s="246"/>
      <c r="KDW33" s="246"/>
      <c r="KDX33" s="246"/>
      <c r="KDY33" s="246"/>
      <c r="KDZ33" s="245"/>
      <c r="KEA33" s="246"/>
      <c r="KEB33" s="246"/>
      <c r="KEC33" s="246"/>
      <c r="KED33" s="246"/>
      <c r="KEE33" s="245"/>
      <c r="KEF33" s="246"/>
      <c r="KEG33" s="246"/>
      <c r="KEH33" s="246"/>
      <c r="KEI33" s="246"/>
      <c r="KEJ33" s="245"/>
      <c r="KEK33" s="246"/>
      <c r="KEL33" s="246"/>
      <c r="KEM33" s="246"/>
      <c r="KEN33" s="246"/>
      <c r="KEO33" s="245"/>
      <c r="KEP33" s="246"/>
      <c r="KEQ33" s="246"/>
      <c r="KER33" s="246"/>
      <c r="KES33" s="246"/>
      <c r="KET33" s="245"/>
      <c r="KEU33" s="246"/>
      <c r="KEV33" s="246"/>
      <c r="KEW33" s="246"/>
      <c r="KEX33" s="246"/>
      <c r="KEY33" s="245"/>
      <c r="KEZ33" s="246"/>
      <c r="KFA33" s="246"/>
      <c r="KFB33" s="246"/>
      <c r="KFC33" s="246"/>
      <c r="KFD33" s="245"/>
      <c r="KFE33" s="246"/>
      <c r="KFF33" s="246"/>
      <c r="KFG33" s="246"/>
      <c r="KFH33" s="246"/>
      <c r="KFI33" s="245"/>
      <c r="KFJ33" s="246"/>
      <c r="KFK33" s="246"/>
      <c r="KFL33" s="246"/>
      <c r="KFM33" s="246"/>
      <c r="KFN33" s="245"/>
      <c r="KFO33" s="246"/>
      <c r="KFP33" s="246"/>
      <c r="KFQ33" s="246"/>
      <c r="KFR33" s="246"/>
      <c r="KFS33" s="245"/>
      <c r="KFT33" s="246"/>
      <c r="KFU33" s="246"/>
      <c r="KFV33" s="246"/>
      <c r="KFW33" s="246"/>
      <c r="KFX33" s="245"/>
      <c r="KFY33" s="246"/>
      <c r="KFZ33" s="246"/>
      <c r="KGA33" s="246"/>
      <c r="KGB33" s="246"/>
      <c r="KGC33" s="245"/>
      <c r="KGD33" s="246"/>
      <c r="KGE33" s="246"/>
      <c r="KGF33" s="246"/>
      <c r="KGG33" s="246"/>
      <c r="KGH33" s="245"/>
      <c r="KGI33" s="246"/>
      <c r="KGJ33" s="246"/>
      <c r="KGK33" s="246"/>
      <c r="KGL33" s="246"/>
      <c r="KGM33" s="245"/>
      <c r="KGN33" s="246"/>
      <c r="KGO33" s="246"/>
      <c r="KGP33" s="246"/>
      <c r="KGQ33" s="246"/>
      <c r="KGR33" s="245"/>
      <c r="KGS33" s="246"/>
      <c r="KGT33" s="246"/>
      <c r="KGU33" s="246"/>
      <c r="KGV33" s="246"/>
      <c r="KGW33" s="245"/>
      <c r="KGX33" s="246"/>
      <c r="KGY33" s="246"/>
      <c r="KGZ33" s="246"/>
      <c r="KHA33" s="246"/>
      <c r="KHB33" s="245"/>
      <c r="KHC33" s="246"/>
      <c r="KHD33" s="246"/>
      <c r="KHE33" s="246"/>
      <c r="KHF33" s="246"/>
      <c r="KHG33" s="245"/>
      <c r="KHH33" s="246"/>
      <c r="KHI33" s="246"/>
      <c r="KHJ33" s="246"/>
      <c r="KHK33" s="246"/>
      <c r="KHL33" s="245"/>
      <c r="KHM33" s="246"/>
      <c r="KHN33" s="246"/>
      <c r="KHO33" s="246"/>
      <c r="KHP33" s="246"/>
      <c r="KHQ33" s="245"/>
      <c r="KHR33" s="246"/>
      <c r="KHS33" s="246"/>
      <c r="KHT33" s="246"/>
      <c r="KHU33" s="246"/>
      <c r="KHV33" s="245"/>
      <c r="KHW33" s="246"/>
      <c r="KHX33" s="246"/>
      <c r="KHY33" s="246"/>
      <c r="KHZ33" s="246"/>
      <c r="KIA33" s="245"/>
      <c r="KIB33" s="246"/>
      <c r="KIC33" s="246"/>
      <c r="KID33" s="246"/>
      <c r="KIE33" s="246"/>
      <c r="KIF33" s="245"/>
      <c r="KIG33" s="246"/>
      <c r="KIH33" s="246"/>
      <c r="KII33" s="246"/>
      <c r="KIJ33" s="246"/>
      <c r="KIK33" s="245"/>
      <c r="KIL33" s="246"/>
      <c r="KIM33" s="246"/>
      <c r="KIN33" s="246"/>
      <c r="KIO33" s="246"/>
      <c r="KIP33" s="245"/>
      <c r="KIQ33" s="246"/>
      <c r="KIR33" s="246"/>
      <c r="KIS33" s="246"/>
      <c r="KIT33" s="246"/>
      <c r="KIU33" s="245"/>
      <c r="KIV33" s="246"/>
      <c r="KIW33" s="246"/>
      <c r="KIX33" s="246"/>
      <c r="KIY33" s="246"/>
      <c r="KIZ33" s="245"/>
      <c r="KJA33" s="246"/>
      <c r="KJB33" s="246"/>
      <c r="KJC33" s="246"/>
      <c r="KJD33" s="246"/>
      <c r="KJE33" s="245"/>
      <c r="KJF33" s="246"/>
      <c r="KJG33" s="246"/>
      <c r="KJH33" s="246"/>
      <c r="KJI33" s="246"/>
      <c r="KJJ33" s="245"/>
      <c r="KJK33" s="246"/>
      <c r="KJL33" s="246"/>
      <c r="KJM33" s="246"/>
      <c r="KJN33" s="246"/>
      <c r="KJO33" s="245"/>
      <c r="KJP33" s="246"/>
      <c r="KJQ33" s="246"/>
      <c r="KJR33" s="246"/>
      <c r="KJS33" s="246"/>
      <c r="KJT33" s="245"/>
      <c r="KJU33" s="246"/>
      <c r="KJV33" s="246"/>
      <c r="KJW33" s="246"/>
      <c r="KJX33" s="246"/>
      <c r="KJY33" s="245"/>
      <c r="KJZ33" s="246"/>
      <c r="KKA33" s="246"/>
      <c r="KKB33" s="246"/>
      <c r="KKC33" s="246"/>
      <c r="KKD33" s="245"/>
      <c r="KKE33" s="246"/>
      <c r="KKF33" s="246"/>
      <c r="KKG33" s="246"/>
      <c r="KKH33" s="246"/>
      <c r="KKI33" s="245"/>
      <c r="KKJ33" s="246"/>
      <c r="KKK33" s="246"/>
      <c r="KKL33" s="246"/>
      <c r="KKM33" s="246"/>
      <c r="KKN33" s="245"/>
      <c r="KKO33" s="246"/>
      <c r="KKP33" s="246"/>
      <c r="KKQ33" s="246"/>
      <c r="KKR33" s="246"/>
      <c r="KKS33" s="245"/>
      <c r="KKT33" s="246"/>
      <c r="KKU33" s="246"/>
      <c r="KKV33" s="246"/>
      <c r="KKW33" s="246"/>
      <c r="KKX33" s="245"/>
      <c r="KKY33" s="246"/>
      <c r="KKZ33" s="246"/>
      <c r="KLA33" s="246"/>
      <c r="KLB33" s="246"/>
      <c r="KLC33" s="245"/>
      <c r="KLD33" s="246"/>
      <c r="KLE33" s="246"/>
      <c r="KLF33" s="246"/>
      <c r="KLG33" s="246"/>
      <c r="KLH33" s="245"/>
      <c r="KLI33" s="246"/>
      <c r="KLJ33" s="246"/>
      <c r="KLK33" s="246"/>
      <c r="KLL33" s="246"/>
      <c r="KLM33" s="245"/>
      <c r="KLN33" s="246"/>
      <c r="KLO33" s="246"/>
      <c r="KLP33" s="246"/>
      <c r="KLQ33" s="246"/>
      <c r="KLR33" s="245"/>
      <c r="KLS33" s="246"/>
      <c r="KLT33" s="246"/>
      <c r="KLU33" s="246"/>
      <c r="KLV33" s="246"/>
      <c r="KLW33" s="245"/>
      <c r="KLX33" s="246"/>
      <c r="KLY33" s="246"/>
      <c r="KLZ33" s="246"/>
      <c r="KMA33" s="246"/>
      <c r="KMB33" s="245"/>
      <c r="KMC33" s="246"/>
      <c r="KMD33" s="246"/>
      <c r="KME33" s="246"/>
      <c r="KMF33" s="246"/>
      <c r="KMG33" s="245"/>
      <c r="KMH33" s="246"/>
      <c r="KMI33" s="246"/>
      <c r="KMJ33" s="246"/>
      <c r="KMK33" s="246"/>
      <c r="KML33" s="245"/>
      <c r="KMM33" s="246"/>
      <c r="KMN33" s="246"/>
      <c r="KMO33" s="246"/>
      <c r="KMP33" s="246"/>
      <c r="KMQ33" s="245"/>
      <c r="KMR33" s="246"/>
      <c r="KMS33" s="246"/>
      <c r="KMT33" s="246"/>
      <c r="KMU33" s="246"/>
      <c r="KMV33" s="245"/>
      <c r="KMW33" s="246"/>
      <c r="KMX33" s="246"/>
      <c r="KMY33" s="246"/>
      <c r="KMZ33" s="246"/>
      <c r="KNA33" s="245"/>
      <c r="KNB33" s="246"/>
      <c r="KNC33" s="246"/>
      <c r="KND33" s="246"/>
      <c r="KNE33" s="246"/>
      <c r="KNF33" s="245"/>
      <c r="KNG33" s="246"/>
      <c r="KNH33" s="246"/>
      <c r="KNI33" s="246"/>
      <c r="KNJ33" s="246"/>
      <c r="KNK33" s="245"/>
      <c r="KNL33" s="246"/>
      <c r="KNM33" s="246"/>
      <c r="KNN33" s="246"/>
      <c r="KNO33" s="246"/>
      <c r="KNP33" s="245"/>
      <c r="KNQ33" s="246"/>
      <c r="KNR33" s="246"/>
      <c r="KNS33" s="246"/>
      <c r="KNT33" s="246"/>
      <c r="KNU33" s="245"/>
      <c r="KNV33" s="246"/>
      <c r="KNW33" s="246"/>
      <c r="KNX33" s="246"/>
      <c r="KNY33" s="246"/>
      <c r="KNZ33" s="245"/>
      <c r="KOA33" s="246"/>
      <c r="KOB33" s="246"/>
      <c r="KOC33" s="246"/>
      <c r="KOD33" s="246"/>
      <c r="KOE33" s="245"/>
      <c r="KOF33" s="246"/>
      <c r="KOG33" s="246"/>
      <c r="KOH33" s="246"/>
      <c r="KOI33" s="246"/>
      <c r="KOJ33" s="245"/>
      <c r="KOK33" s="246"/>
      <c r="KOL33" s="246"/>
      <c r="KOM33" s="246"/>
      <c r="KON33" s="246"/>
      <c r="KOO33" s="245"/>
      <c r="KOP33" s="246"/>
      <c r="KOQ33" s="246"/>
      <c r="KOR33" s="246"/>
      <c r="KOS33" s="246"/>
      <c r="KOT33" s="245"/>
      <c r="KOU33" s="246"/>
      <c r="KOV33" s="246"/>
      <c r="KOW33" s="246"/>
      <c r="KOX33" s="246"/>
      <c r="KOY33" s="245"/>
      <c r="KOZ33" s="246"/>
      <c r="KPA33" s="246"/>
      <c r="KPB33" s="246"/>
      <c r="KPC33" s="246"/>
      <c r="KPD33" s="245"/>
      <c r="KPE33" s="246"/>
      <c r="KPF33" s="246"/>
      <c r="KPG33" s="246"/>
      <c r="KPH33" s="246"/>
      <c r="KPI33" s="245"/>
      <c r="KPJ33" s="246"/>
      <c r="KPK33" s="246"/>
      <c r="KPL33" s="246"/>
      <c r="KPM33" s="246"/>
      <c r="KPN33" s="245"/>
      <c r="KPO33" s="246"/>
      <c r="KPP33" s="246"/>
      <c r="KPQ33" s="246"/>
      <c r="KPR33" s="246"/>
      <c r="KPS33" s="245"/>
      <c r="KPT33" s="246"/>
      <c r="KPU33" s="246"/>
      <c r="KPV33" s="246"/>
      <c r="KPW33" s="246"/>
      <c r="KPX33" s="245"/>
      <c r="KPY33" s="246"/>
      <c r="KPZ33" s="246"/>
      <c r="KQA33" s="246"/>
      <c r="KQB33" s="246"/>
      <c r="KQC33" s="245"/>
      <c r="KQD33" s="246"/>
      <c r="KQE33" s="246"/>
      <c r="KQF33" s="246"/>
      <c r="KQG33" s="246"/>
      <c r="KQH33" s="245"/>
      <c r="KQI33" s="246"/>
      <c r="KQJ33" s="246"/>
      <c r="KQK33" s="246"/>
      <c r="KQL33" s="246"/>
      <c r="KQM33" s="245"/>
      <c r="KQN33" s="246"/>
      <c r="KQO33" s="246"/>
      <c r="KQP33" s="246"/>
      <c r="KQQ33" s="246"/>
      <c r="KQR33" s="245"/>
      <c r="KQS33" s="246"/>
      <c r="KQT33" s="246"/>
      <c r="KQU33" s="246"/>
      <c r="KQV33" s="246"/>
      <c r="KQW33" s="245"/>
      <c r="KQX33" s="246"/>
      <c r="KQY33" s="246"/>
      <c r="KQZ33" s="246"/>
      <c r="KRA33" s="246"/>
      <c r="KRB33" s="245"/>
      <c r="KRC33" s="246"/>
      <c r="KRD33" s="246"/>
      <c r="KRE33" s="246"/>
      <c r="KRF33" s="246"/>
      <c r="KRG33" s="245"/>
      <c r="KRH33" s="246"/>
      <c r="KRI33" s="246"/>
      <c r="KRJ33" s="246"/>
      <c r="KRK33" s="246"/>
      <c r="KRL33" s="245"/>
      <c r="KRM33" s="246"/>
      <c r="KRN33" s="246"/>
      <c r="KRO33" s="246"/>
      <c r="KRP33" s="246"/>
      <c r="KRQ33" s="245"/>
      <c r="KRR33" s="246"/>
      <c r="KRS33" s="246"/>
      <c r="KRT33" s="246"/>
      <c r="KRU33" s="246"/>
      <c r="KRV33" s="245"/>
      <c r="KRW33" s="246"/>
      <c r="KRX33" s="246"/>
      <c r="KRY33" s="246"/>
      <c r="KRZ33" s="246"/>
      <c r="KSA33" s="245"/>
      <c r="KSB33" s="246"/>
      <c r="KSC33" s="246"/>
      <c r="KSD33" s="246"/>
      <c r="KSE33" s="246"/>
      <c r="KSF33" s="245"/>
      <c r="KSG33" s="246"/>
      <c r="KSH33" s="246"/>
      <c r="KSI33" s="246"/>
      <c r="KSJ33" s="246"/>
      <c r="KSK33" s="245"/>
      <c r="KSL33" s="246"/>
      <c r="KSM33" s="246"/>
      <c r="KSN33" s="246"/>
      <c r="KSO33" s="246"/>
      <c r="KSP33" s="245"/>
      <c r="KSQ33" s="246"/>
      <c r="KSR33" s="246"/>
      <c r="KSS33" s="246"/>
      <c r="KST33" s="246"/>
      <c r="KSU33" s="245"/>
      <c r="KSV33" s="246"/>
      <c r="KSW33" s="246"/>
      <c r="KSX33" s="246"/>
      <c r="KSY33" s="246"/>
      <c r="KSZ33" s="245"/>
      <c r="KTA33" s="246"/>
      <c r="KTB33" s="246"/>
      <c r="KTC33" s="246"/>
      <c r="KTD33" s="246"/>
      <c r="KTE33" s="245"/>
      <c r="KTF33" s="246"/>
      <c r="KTG33" s="246"/>
      <c r="KTH33" s="246"/>
      <c r="KTI33" s="246"/>
      <c r="KTJ33" s="245"/>
      <c r="KTK33" s="246"/>
      <c r="KTL33" s="246"/>
      <c r="KTM33" s="246"/>
      <c r="KTN33" s="246"/>
      <c r="KTO33" s="245"/>
      <c r="KTP33" s="246"/>
      <c r="KTQ33" s="246"/>
      <c r="KTR33" s="246"/>
      <c r="KTS33" s="246"/>
      <c r="KTT33" s="245"/>
      <c r="KTU33" s="246"/>
      <c r="KTV33" s="246"/>
      <c r="KTW33" s="246"/>
      <c r="KTX33" s="246"/>
      <c r="KTY33" s="245"/>
      <c r="KTZ33" s="246"/>
      <c r="KUA33" s="246"/>
      <c r="KUB33" s="246"/>
      <c r="KUC33" s="246"/>
      <c r="KUD33" s="245"/>
      <c r="KUE33" s="246"/>
      <c r="KUF33" s="246"/>
      <c r="KUG33" s="246"/>
      <c r="KUH33" s="246"/>
      <c r="KUI33" s="245"/>
      <c r="KUJ33" s="246"/>
      <c r="KUK33" s="246"/>
      <c r="KUL33" s="246"/>
      <c r="KUM33" s="246"/>
      <c r="KUN33" s="245"/>
      <c r="KUO33" s="246"/>
      <c r="KUP33" s="246"/>
      <c r="KUQ33" s="246"/>
      <c r="KUR33" s="246"/>
      <c r="KUS33" s="245"/>
      <c r="KUT33" s="246"/>
      <c r="KUU33" s="246"/>
      <c r="KUV33" s="246"/>
      <c r="KUW33" s="246"/>
      <c r="KUX33" s="245"/>
      <c r="KUY33" s="246"/>
      <c r="KUZ33" s="246"/>
      <c r="KVA33" s="246"/>
      <c r="KVB33" s="246"/>
      <c r="KVC33" s="245"/>
      <c r="KVD33" s="246"/>
      <c r="KVE33" s="246"/>
      <c r="KVF33" s="246"/>
      <c r="KVG33" s="246"/>
      <c r="KVH33" s="245"/>
      <c r="KVI33" s="246"/>
      <c r="KVJ33" s="246"/>
      <c r="KVK33" s="246"/>
      <c r="KVL33" s="246"/>
      <c r="KVM33" s="245"/>
      <c r="KVN33" s="246"/>
      <c r="KVO33" s="246"/>
      <c r="KVP33" s="246"/>
      <c r="KVQ33" s="246"/>
      <c r="KVR33" s="245"/>
      <c r="KVS33" s="246"/>
      <c r="KVT33" s="246"/>
      <c r="KVU33" s="246"/>
      <c r="KVV33" s="246"/>
      <c r="KVW33" s="245"/>
      <c r="KVX33" s="246"/>
      <c r="KVY33" s="246"/>
      <c r="KVZ33" s="246"/>
      <c r="KWA33" s="246"/>
      <c r="KWB33" s="245"/>
      <c r="KWC33" s="246"/>
      <c r="KWD33" s="246"/>
      <c r="KWE33" s="246"/>
      <c r="KWF33" s="246"/>
      <c r="KWG33" s="245"/>
      <c r="KWH33" s="246"/>
      <c r="KWI33" s="246"/>
      <c r="KWJ33" s="246"/>
      <c r="KWK33" s="246"/>
      <c r="KWL33" s="245"/>
      <c r="KWM33" s="246"/>
      <c r="KWN33" s="246"/>
      <c r="KWO33" s="246"/>
      <c r="KWP33" s="246"/>
      <c r="KWQ33" s="245"/>
      <c r="KWR33" s="246"/>
      <c r="KWS33" s="246"/>
      <c r="KWT33" s="246"/>
      <c r="KWU33" s="246"/>
      <c r="KWV33" s="245"/>
      <c r="KWW33" s="246"/>
      <c r="KWX33" s="246"/>
      <c r="KWY33" s="246"/>
      <c r="KWZ33" s="246"/>
      <c r="KXA33" s="245"/>
      <c r="KXB33" s="246"/>
      <c r="KXC33" s="246"/>
      <c r="KXD33" s="246"/>
      <c r="KXE33" s="246"/>
      <c r="KXF33" s="245"/>
      <c r="KXG33" s="246"/>
      <c r="KXH33" s="246"/>
      <c r="KXI33" s="246"/>
      <c r="KXJ33" s="246"/>
      <c r="KXK33" s="245"/>
      <c r="KXL33" s="246"/>
      <c r="KXM33" s="246"/>
      <c r="KXN33" s="246"/>
      <c r="KXO33" s="246"/>
      <c r="KXP33" s="245"/>
      <c r="KXQ33" s="246"/>
      <c r="KXR33" s="246"/>
      <c r="KXS33" s="246"/>
      <c r="KXT33" s="246"/>
      <c r="KXU33" s="245"/>
      <c r="KXV33" s="246"/>
      <c r="KXW33" s="246"/>
      <c r="KXX33" s="246"/>
      <c r="KXY33" s="246"/>
      <c r="KXZ33" s="245"/>
      <c r="KYA33" s="246"/>
      <c r="KYB33" s="246"/>
      <c r="KYC33" s="246"/>
      <c r="KYD33" s="246"/>
      <c r="KYE33" s="245"/>
      <c r="KYF33" s="246"/>
      <c r="KYG33" s="246"/>
      <c r="KYH33" s="246"/>
      <c r="KYI33" s="246"/>
      <c r="KYJ33" s="245"/>
      <c r="KYK33" s="246"/>
      <c r="KYL33" s="246"/>
      <c r="KYM33" s="246"/>
      <c r="KYN33" s="246"/>
      <c r="KYO33" s="245"/>
      <c r="KYP33" s="246"/>
      <c r="KYQ33" s="246"/>
      <c r="KYR33" s="246"/>
      <c r="KYS33" s="246"/>
      <c r="KYT33" s="245"/>
      <c r="KYU33" s="246"/>
      <c r="KYV33" s="246"/>
      <c r="KYW33" s="246"/>
      <c r="KYX33" s="246"/>
      <c r="KYY33" s="245"/>
      <c r="KYZ33" s="246"/>
      <c r="KZA33" s="246"/>
      <c r="KZB33" s="246"/>
      <c r="KZC33" s="246"/>
      <c r="KZD33" s="245"/>
      <c r="KZE33" s="246"/>
      <c r="KZF33" s="246"/>
      <c r="KZG33" s="246"/>
      <c r="KZH33" s="246"/>
      <c r="KZI33" s="245"/>
      <c r="KZJ33" s="246"/>
      <c r="KZK33" s="246"/>
      <c r="KZL33" s="246"/>
      <c r="KZM33" s="246"/>
      <c r="KZN33" s="245"/>
      <c r="KZO33" s="246"/>
      <c r="KZP33" s="246"/>
      <c r="KZQ33" s="246"/>
      <c r="KZR33" s="246"/>
      <c r="KZS33" s="245"/>
      <c r="KZT33" s="246"/>
      <c r="KZU33" s="246"/>
      <c r="KZV33" s="246"/>
      <c r="KZW33" s="246"/>
      <c r="KZX33" s="245"/>
      <c r="KZY33" s="246"/>
      <c r="KZZ33" s="246"/>
      <c r="LAA33" s="246"/>
      <c r="LAB33" s="246"/>
      <c r="LAC33" s="245"/>
      <c r="LAD33" s="246"/>
      <c r="LAE33" s="246"/>
      <c r="LAF33" s="246"/>
      <c r="LAG33" s="246"/>
      <c r="LAH33" s="245"/>
      <c r="LAI33" s="246"/>
      <c r="LAJ33" s="246"/>
      <c r="LAK33" s="246"/>
      <c r="LAL33" s="246"/>
      <c r="LAM33" s="245"/>
      <c r="LAN33" s="246"/>
      <c r="LAO33" s="246"/>
      <c r="LAP33" s="246"/>
      <c r="LAQ33" s="246"/>
      <c r="LAR33" s="245"/>
      <c r="LAS33" s="246"/>
      <c r="LAT33" s="246"/>
      <c r="LAU33" s="246"/>
      <c r="LAV33" s="246"/>
      <c r="LAW33" s="245"/>
      <c r="LAX33" s="246"/>
      <c r="LAY33" s="246"/>
      <c r="LAZ33" s="246"/>
      <c r="LBA33" s="246"/>
      <c r="LBB33" s="245"/>
      <c r="LBC33" s="246"/>
      <c r="LBD33" s="246"/>
      <c r="LBE33" s="246"/>
      <c r="LBF33" s="246"/>
      <c r="LBG33" s="245"/>
      <c r="LBH33" s="246"/>
      <c r="LBI33" s="246"/>
      <c r="LBJ33" s="246"/>
      <c r="LBK33" s="246"/>
      <c r="LBL33" s="245"/>
      <c r="LBM33" s="246"/>
      <c r="LBN33" s="246"/>
      <c r="LBO33" s="246"/>
      <c r="LBP33" s="246"/>
      <c r="LBQ33" s="245"/>
      <c r="LBR33" s="246"/>
      <c r="LBS33" s="246"/>
      <c r="LBT33" s="246"/>
      <c r="LBU33" s="246"/>
      <c r="LBV33" s="245"/>
      <c r="LBW33" s="246"/>
      <c r="LBX33" s="246"/>
      <c r="LBY33" s="246"/>
      <c r="LBZ33" s="246"/>
      <c r="LCA33" s="245"/>
      <c r="LCB33" s="246"/>
      <c r="LCC33" s="246"/>
      <c r="LCD33" s="246"/>
      <c r="LCE33" s="246"/>
      <c r="LCF33" s="245"/>
      <c r="LCG33" s="246"/>
      <c r="LCH33" s="246"/>
      <c r="LCI33" s="246"/>
      <c r="LCJ33" s="246"/>
      <c r="LCK33" s="245"/>
      <c r="LCL33" s="246"/>
      <c r="LCM33" s="246"/>
      <c r="LCN33" s="246"/>
      <c r="LCO33" s="246"/>
      <c r="LCP33" s="245"/>
      <c r="LCQ33" s="246"/>
      <c r="LCR33" s="246"/>
      <c r="LCS33" s="246"/>
      <c r="LCT33" s="246"/>
      <c r="LCU33" s="245"/>
      <c r="LCV33" s="246"/>
      <c r="LCW33" s="246"/>
      <c r="LCX33" s="246"/>
      <c r="LCY33" s="246"/>
      <c r="LCZ33" s="245"/>
      <c r="LDA33" s="246"/>
      <c r="LDB33" s="246"/>
      <c r="LDC33" s="246"/>
      <c r="LDD33" s="246"/>
      <c r="LDE33" s="245"/>
      <c r="LDF33" s="246"/>
      <c r="LDG33" s="246"/>
      <c r="LDH33" s="246"/>
      <c r="LDI33" s="246"/>
      <c r="LDJ33" s="245"/>
      <c r="LDK33" s="246"/>
      <c r="LDL33" s="246"/>
      <c r="LDM33" s="246"/>
      <c r="LDN33" s="246"/>
      <c r="LDO33" s="245"/>
      <c r="LDP33" s="246"/>
      <c r="LDQ33" s="246"/>
      <c r="LDR33" s="246"/>
      <c r="LDS33" s="246"/>
      <c r="LDT33" s="245"/>
      <c r="LDU33" s="246"/>
      <c r="LDV33" s="246"/>
      <c r="LDW33" s="246"/>
      <c r="LDX33" s="246"/>
      <c r="LDY33" s="245"/>
      <c r="LDZ33" s="246"/>
      <c r="LEA33" s="246"/>
      <c r="LEB33" s="246"/>
      <c r="LEC33" s="246"/>
      <c r="LED33" s="245"/>
      <c r="LEE33" s="246"/>
      <c r="LEF33" s="246"/>
      <c r="LEG33" s="246"/>
      <c r="LEH33" s="246"/>
      <c r="LEI33" s="245"/>
      <c r="LEJ33" s="246"/>
      <c r="LEK33" s="246"/>
      <c r="LEL33" s="246"/>
      <c r="LEM33" s="246"/>
      <c r="LEN33" s="245"/>
      <c r="LEO33" s="246"/>
      <c r="LEP33" s="246"/>
      <c r="LEQ33" s="246"/>
      <c r="LER33" s="246"/>
      <c r="LES33" s="245"/>
      <c r="LET33" s="246"/>
      <c r="LEU33" s="246"/>
      <c r="LEV33" s="246"/>
      <c r="LEW33" s="246"/>
      <c r="LEX33" s="245"/>
      <c r="LEY33" s="246"/>
      <c r="LEZ33" s="246"/>
      <c r="LFA33" s="246"/>
      <c r="LFB33" s="246"/>
      <c r="LFC33" s="245"/>
      <c r="LFD33" s="246"/>
      <c r="LFE33" s="246"/>
      <c r="LFF33" s="246"/>
      <c r="LFG33" s="246"/>
      <c r="LFH33" s="245"/>
      <c r="LFI33" s="246"/>
      <c r="LFJ33" s="246"/>
      <c r="LFK33" s="246"/>
      <c r="LFL33" s="246"/>
      <c r="LFM33" s="245"/>
      <c r="LFN33" s="246"/>
      <c r="LFO33" s="246"/>
      <c r="LFP33" s="246"/>
      <c r="LFQ33" s="246"/>
      <c r="LFR33" s="245"/>
      <c r="LFS33" s="246"/>
      <c r="LFT33" s="246"/>
      <c r="LFU33" s="246"/>
      <c r="LFV33" s="246"/>
      <c r="LFW33" s="245"/>
      <c r="LFX33" s="246"/>
      <c r="LFY33" s="246"/>
      <c r="LFZ33" s="246"/>
      <c r="LGA33" s="246"/>
      <c r="LGB33" s="245"/>
      <c r="LGC33" s="246"/>
      <c r="LGD33" s="246"/>
      <c r="LGE33" s="246"/>
      <c r="LGF33" s="246"/>
      <c r="LGG33" s="245"/>
      <c r="LGH33" s="246"/>
      <c r="LGI33" s="246"/>
      <c r="LGJ33" s="246"/>
      <c r="LGK33" s="246"/>
      <c r="LGL33" s="245"/>
      <c r="LGM33" s="246"/>
      <c r="LGN33" s="246"/>
      <c r="LGO33" s="246"/>
      <c r="LGP33" s="246"/>
      <c r="LGQ33" s="245"/>
      <c r="LGR33" s="246"/>
      <c r="LGS33" s="246"/>
      <c r="LGT33" s="246"/>
      <c r="LGU33" s="246"/>
      <c r="LGV33" s="245"/>
      <c r="LGW33" s="246"/>
      <c r="LGX33" s="246"/>
      <c r="LGY33" s="246"/>
      <c r="LGZ33" s="246"/>
      <c r="LHA33" s="245"/>
      <c r="LHB33" s="246"/>
      <c r="LHC33" s="246"/>
      <c r="LHD33" s="246"/>
      <c r="LHE33" s="246"/>
      <c r="LHF33" s="245"/>
      <c r="LHG33" s="246"/>
      <c r="LHH33" s="246"/>
      <c r="LHI33" s="246"/>
      <c r="LHJ33" s="246"/>
      <c r="LHK33" s="245"/>
      <c r="LHL33" s="246"/>
      <c r="LHM33" s="246"/>
      <c r="LHN33" s="246"/>
      <c r="LHO33" s="246"/>
      <c r="LHP33" s="245"/>
      <c r="LHQ33" s="246"/>
      <c r="LHR33" s="246"/>
      <c r="LHS33" s="246"/>
      <c r="LHT33" s="246"/>
      <c r="LHU33" s="245"/>
      <c r="LHV33" s="246"/>
      <c r="LHW33" s="246"/>
      <c r="LHX33" s="246"/>
      <c r="LHY33" s="246"/>
      <c r="LHZ33" s="245"/>
      <c r="LIA33" s="246"/>
      <c r="LIB33" s="246"/>
      <c r="LIC33" s="246"/>
      <c r="LID33" s="246"/>
      <c r="LIE33" s="245"/>
      <c r="LIF33" s="246"/>
      <c r="LIG33" s="246"/>
      <c r="LIH33" s="246"/>
      <c r="LII33" s="246"/>
      <c r="LIJ33" s="245"/>
      <c r="LIK33" s="246"/>
      <c r="LIL33" s="246"/>
      <c r="LIM33" s="246"/>
      <c r="LIN33" s="246"/>
      <c r="LIO33" s="245"/>
      <c r="LIP33" s="246"/>
      <c r="LIQ33" s="246"/>
      <c r="LIR33" s="246"/>
      <c r="LIS33" s="246"/>
      <c r="LIT33" s="245"/>
      <c r="LIU33" s="246"/>
      <c r="LIV33" s="246"/>
      <c r="LIW33" s="246"/>
      <c r="LIX33" s="246"/>
      <c r="LIY33" s="245"/>
      <c r="LIZ33" s="246"/>
      <c r="LJA33" s="246"/>
      <c r="LJB33" s="246"/>
      <c r="LJC33" s="246"/>
      <c r="LJD33" s="245"/>
      <c r="LJE33" s="246"/>
      <c r="LJF33" s="246"/>
      <c r="LJG33" s="246"/>
      <c r="LJH33" s="246"/>
      <c r="LJI33" s="245"/>
      <c r="LJJ33" s="246"/>
      <c r="LJK33" s="246"/>
      <c r="LJL33" s="246"/>
      <c r="LJM33" s="246"/>
      <c r="LJN33" s="245"/>
      <c r="LJO33" s="246"/>
      <c r="LJP33" s="246"/>
      <c r="LJQ33" s="246"/>
      <c r="LJR33" s="246"/>
      <c r="LJS33" s="245"/>
      <c r="LJT33" s="246"/>
      <c r="LJU33" s="246"/>
      <c r="LJV33" s="246"/>
      <c r="LJW33" s="246"/>
      <c r="LJX33" s="245"/>
      <c r="LJY33" s="246"/>
      <c r="LJZ33" s="246"/>
      <c r="LKA33" s="246"/>
      <c r="LKB33" s="246"/>
      <c r="LKC33" s="245"/>
      <c r="LKD33" s="246"/>
      <c r="LKE33" s="246"/>
      <c r="LKF33" s="246"/>
      <c r="LKG33" s="246"/>
      <c r="LKH33" s="245"/>
      <c r="LKI33" s="246"/>
      <c r="LKJ33" s="246"/>
      <c r="LKK33" s="246"/>
      <c r="LKL33" s="246"/>
      <c r="LKM33" s="245"/>
      <c r="LKN33" s="246"/>
      <c r="LKO33" s="246"/>
      <c r="LKP33" s="246"/>
      <c r="LKQ33" s="246"/>
      <c r="LKR33" s="245"/>
      <c r="LKS33" s="246"/>
      <c r="LKT33" s="246"/>
      <c r="LKU33" s="246"/>
      <c r="LKV33" s="246"/>
      <c r="LKW33" s="245"/>
      <c r="LKX33" s="246"/>
      <c r="LKY33" s="246"/>
      <c r="LKZ33" s="246"/>
      <c r="LLA33" s="246"/>
      <c r="LLB33" s="245"/>
      <c r="LLC33" s="246"/>
      <c r="LLD33" s="246"/>
      <c r="LLE33" s="246"/>
      <c r="LLF33" s="246"/>
      <c r="LLG33" s="245"/>
      <c r="LLH33" s="246"/>
      <c r="LLI33" s="246"/>
      <c r="LLJ33" s="246"/>
      <c r="LLK33" s="246"/>
      <c r="LLL33" s="245"/>
      <c r="LLM33" s="246"/>
      <c r="LLN33" s="246"/>
      <c r="LLO33" s="246"/>
      <c r="LLP33" s="246"/>
      <c r="LLQ33" s="245"/>
      <c r="LLR33" s="246"/>
      <c r="LLS33" s="246"/>
      <c r="LLT33" s="246"/>
      <c r="LLU33" s="246"/>
      <c r="LLV33" s="245"/>
      <c r="LLW33" s="246"/>
      <c r="LLX33" s="246"/>
      <c r="LLY33" s="246"/>
      <c r="LLZ33" s="246"/>
      <c r="LMA33" s="245"/>
      <c r="LMB33" s="246"/>
      <c r="LMC33" s="246"/>
      <c r="LMD33" s="246"/>
      <c r="LME33" s="246"/>
      <c r="LMF33" s="245"/>
      <c r="LMG33" s="246"/>
      <c r="LMH33" s="246"/>
      <c r="LMI33" s="246"/>
      <c r="LMJ33" s="246"/>
      <c r="LMK33" s="245"/>
      <c r="LML33" s="246"/>
      <c r="LMM33" s="246"/>
      <c r="LMN33" s="246"/>
      <c r="LMO33" s="246"/>
      <c r="LMP33" s="245"/>
      <c r="LMQ33" s="246"/>
      <c r="LMR33" s="246"/>
      <c r="LMS33" s="246"/>
      <c r="LMT33" s="246"/>
      <c r="LMU33" s="245"/>
      <c r="LMV33" s="246"/>
      <c r="LMW33" s="246"/>
      <c r="LMX33" s="246"/>
      <c r="LMY33" s="246"/>
      <c r="LMZ33" s="245"/>
      <c r="LNA33" s="246"/>
      <c r="LNB33" s="246"/>
      <c r="LNC33" s="246"/>
      <c r="LND33" s="246"/>
      <c r="LNE33" s="245"/>
      <c r="LNF33" s="246"/>
      <c r="LNG33" s="246"/>
      <c r="LNH33" s="246"/>
      <c r="LNI33" s="246"/>
      <c r="LNJ33" s="245"/>
      <c r="LNK33" s="246"/>
      <c r="LNL33" s="246"/>
      <c r="LNM33" s="246"/>
      <c r="LNN33" s="246"/>
      <c r="LNO33" s="245"/>
      <c r="LNP33" s="246"/>
      <c r="LNQ33" s="246"/>
      <c r="LNR33" s="246"/>
      <c r="LNS33" s="246"/>
      <c r="LNT33" s="245"/>
      <c r="LNU33" s="246"/>
      <c r="LNV33" s="246"/>
      <c r="LNW33" s="246"/>
      <c r="LNX33" s="246"/>
      <c r="LNY33" s="245"/>
      <c r="LNZ33" s="246"/>
      <c r="LOA33" s="246"/>
      <c r="LOB33" s="246"/>
      <c r="LOC33" s="246"/>
      <c r="LOD33" s="245"/>
      <c r="LOE33" s="246"/>
      <c r="LOF33" s="246"/>
      <c r="LOG33" s="246"/>
      <c r="LOH33" s="246"/>
      <c r="LOI33" s="245"/>
      <c r="LOJ33" s="246"/>
      <c r="LOK33" s="246"/>
      <c r="LOL33" s="246"/>
      <c r="LOM33" s="246"/>
      <c r="LON33" s="245"/>
      <c r="LOO33" s="246"/>
      <c r="LOP33" s="246"/>
      <c r="LOQ33" s="246"/>
      <c r="LOR33" s="246"/>
      <c r="LOS33" s="245"/>
      <c r="LOT33" s="246"/>
      <c r="LOU33" s="246"/>
      <c r="LOV33" s="246"/>
      <c r="LOW33" s="246"/>
      <c r="LOX33" s="245"/>
      <c r="LOY33" s="246"/>
      <c r="LOZ33" s="246"/>
      <c r="LPA33" s="246"/>
      <c r="LPB33" s="246"/>
      <c r="LPC33" s="245"/>
      <c r="LPD33" s="246"/>
      <c r="LPE33" s="246"/>
      <c r="LPF33" s="246"/>
      <c r="LPG33" s="246"/>
      <c r="LPH33" s="245"/>
      <c r="LPI33" s="246"/>
      <c r="LPJ33" s="246"/>
      <c r="LPK33" s="246"/>
      <c r="LPL33" s="246"/>
      <c r="LPM33" s="245"/>
      <c r="LPN33" s="246"/>
      <c r="LPO33" s="246"/>
      <c r="LPP33" s="246"/>
      <c r="LPQ33" s="246"/>
      <c r="LPR33" s="245"/>
      <c r="LPS33" s="246"/>
      <c r="LPT33" s="246"/>
      <c r="LPU33" s="246"/>
      <c r="LPV33" s="246"/>
      <c r="LPW33" s="245"/>
      <c r="LPX33" s="246"/>
      <c r="LPY33" s="246"/>
      <c r="LPZ33" s="246"/>
      <c r="LQA33" s="246"/>
      <c r="LQB33" s="245"/>
      <c r="LQC33" s="246"/>
      <c r="LQD33" s="246"/>
      <c r="LQE33" s="246"/>
      <c r="LQF33" s="246"/>
      <c r="LQG33" s="245"/>
      <c r="LQH33" s="246"/>
      <c r="LQI33" s="246"/>
      <c r="LQJ33" s="246"/>
      <c r="LQK33" s="246"/>
      <c r="LQL33" s="245"/>
      <c r="LQM33" s="246"/>
      <c r="LQN33" s="246"/>
      <c r="LQO33" s="246"/>
      <c r="LQP33" s="246"/>
      <c r="LQQ33" s="245"/>
      <c r="LQR33" s="246"/>
      <c r="LQS33" s="246"/>
      <c r="LQT33" s="246"/>
      <c r="LQU33" s="246"/>
      <c r="LQV33" s="245"/>
      <c r="LQW33" s="246"/>
      <c r="LQX33" s="246"/>
      <c r="LQY33" s="246"/>
      <c r="LQZ33" s="246"/>
      <c r="LRA33" s="245"/>
      <c r="LRB33" s="246"/>
      <c r="LRC33" s="246"/>
      <c r="LRD33" s="246"/>
      <c r="LRE33" s="246"/>
      <c r="LRF33" s="245"/>
      <c r="LRG33" s="246"/>
      <c r="LRH33" s="246"/>
      <c r="LRI33" s="246"/>
      <c r="LRJ33" s="246"/>
      <c r="LRK33" s="245"/>
      <c r="LRL33" s="246"/>
      <c r="LRM33" s="246"/>
      <c r="LRN33" s="246"/>
      <c r="LRO33" s="246"/>
      <c r="LRP33" s="245"/>
      <c r="LRQ33" s="246"/>
      <c r="LRR33" s="246"/>
      <c r="LRS33" s="246"/>
      <c r="LRT33" s="246"/>
      <c r="LRU33" s="245"/>
      <c r="LRV33" s="246"/>
      <c r="LRW33" s="246"/>
      <c r="LRX33" s="246"/>
      <c r="LRY33" s="246"/>
      <c r="LRZ33" s="245"/>
      <c r="LSA33" s="246"/>
      <c r="LSB33" s="246"/>
      <c r="LSC33" s="246"/>
      <c r="LSD33" s="246"/>
      <c r="LSE33" s="245"/>
      <c r="LSF33" s="246"/>
      <c r="LSG33" s="246"/>
      <c r="LSH33" s="246"/>
      <c r="LSI33" s="246"/>
      <c r="LSJ33" s="245"/>
      <c r="LSK33" s="246"/>
      <c r="LSL33" s="246"/>
      <c r="LSM33" s="246"/>
      <c r="LSN33" s="246"/>
      <c r="LSO33" s="245"/>
      <c r="LSP33" s="246"/>
      <c r="LSQ33" s="246"/>
      <c r="LSR33" s="246"/>
      <c r="LSS33" s="246"/>
      <c r="LST33" s="245"/>
      <c r="LSU33" s="246"/>
      <c r="LSV33" s="246"/>
      <c r="LSW33" s="246"/>
      <c r="LSX33" s="246"/>
      <c r="LSY33" s="245"/>
      <c r="LSZ33" s="246"/>
      <c r="LTA33" s="246"/>
      <c r="LTB33" s="246"/>
      <c r="LTC33" s="246"/>
      <c r="LTD33" s="245"/>
      <c r="LTE33" s="246"/>
      <c r="LTF33" s="246"/>
      <c r="LTG33" s="246"/>
      <c r="LTH33" s="246"/>
      <c r="LTI33" s="245"/>
      <c r="LTJ33" s="246"/>
      <c r="LTK33" s="246"/>
      <c r="LTL33" s="246"/>
      <c r="LTM33" s="246"/>
      <c r="LTN33" s="245"/>
      <c r="LTO33" s="246"/>
      <c r="LTP33" s="246"/>
      <c r="LTQ33" s="246"/>
      <c r="LTR33" s="246"/>
      <c r="LTS33" s="245"/>
      <c r="LTT33" s="246"/>
      <c r="LTU33" s="246"/>
      <c r="LTV33" s="246"/>
      <c r="LTW33" s="246"/>
      <c r="LTX33" s="245"/>
      <c r="LTY33" s="246"/>
      <c r="LTZ33" s="246"/>
      <c r="LUA33" s="246"/>
      <c r="LUB33" s="246"/>
      <c r="LUC33" s="245"/>
      <c r="LUD33" s="246"/>
      <c r="LUE33" s="246"/>
      <c r="LUF33" s="246"/>
      <c r="LUG33" s="246"/>
      <c r="LUH33" s="245"/>
      <c r="LUI33" s="246"/>
      <c r="LUJ33" s="246"/>
      <c r="LUK33" s="246"/>
      <c r="LUL33" s="246"/>
      <c r="LUM33" s="245"/>
      <c r="LUN33" s="246"/>
      <c r="LUO33" s="246"/>
      <c r="LUP33" s="246"/>
      <c r="LUQ33" s="246"/>
      <c r="LUR33" s="245"/>
      <c r="LUS33" s="246"/>
      <c r="LUT33" s="246"/>
      <c r="LUU33" s="246"/>
      <c r="LUV33" s="246"/>
      <c r="LUW33" s="245"/>
      <c r="LUX33" s="246"/>
      <c r="LUY33" s="246"/>
      <c r="LUZ33" s="246"/>
      <c r="LVA33" s="246"/>
      <c r="LVB33" s="245"/>
      <c r="LVC33" s="246"/>
      <c r="LVD33" s="246"/>
      <c r="LVE33" s="246"/>
      <c r="LVF33" s="246"/>
      <c r="LVG33" s="245"/>
      <c r="LVH33" s="246"/>
      <c r="LVI33" s="246"/>
      <c r="LVJ33" s="246"/>
      <c r="LVK33" s="246"/>
      <c r="LVL33" s="245"/>
      <c r="LVM33" s="246"/>
      <c r="LVN33" s="246"/>
      <c r="LVO33" s="246"/>
      <c r="LVP33" s="246"/>
      <c r="LVQ33" s="245"/>
      <c r="LVR33" s="246"/>
      <c r="LVS33" s="246"/>
      <c r="LVT33" s="246"/>
      <c r="LVU33" s="246"/>
      <c r="LVV33" s="245"/>
      <c r="LVW33" s="246"/>
      <c r="LVX33" s="246"/>
      <c r="LVY33" s="246"/>
      <c r="LVZ33" s="246"/>
      <c r="LWA33" s="245"/>
      <c r="LWB33" s="246"/>
      <c r="LWC33" s="246"/>
      <c r="LWD33" s="246"/>
      <c r="LWE33" s="246"/>
      <c r="LWF33" s="245"/>
      <c r="LWG33" s="246"/>
      <c r="LWH33" s="246"/>
      <c r="LWI33" s="246"/>
      <c r="LWJ33" s="246"/>
      <c r="LWK33" s="245"/>
      <c r="LWL33" s="246"/>
      <c r="LWM33" s="246"/>
      <c r="LWN33" s="246"/>
      <c r="LWO33" s="246"/>
      <c r="LWP33" s="245"/>
      <c r="LWQ33" s="246"/>
      <c r="LWR33" s="246"/>
      <c r="LWS33" s="246"/>
      <c r="LWT33" s="246"/>
      <c r="LWU33" s="245"/>
      <c r="LWV33" s="246"/>
      <c r="LWW33" s="246"/>
      <c r="LWX33" s="246"/>
      <c r="LWY33" s="246"/>
      <c r="LWZ33" s="245"/>
      <c r="LXA33" s="246"/>
      <c r="LXB33" s="246"/>
      <c r="LXC33" s="246"/>
      <c r="LXD33" s="246"/>
      <c r="LXE33" s="245"/>
      <c r="LXF33" s="246"/>
      <c r="LXG33" s="246"/>
      <c r="LXH33" s="246"/>
      <c r="LXI33" s="246"/>
      <c r="LXJ33" s="245"/>
      <c r="LXK33" s="246"/>
      <c r="LXL33" s="246"/>
      <c r="LXM33" s="246"/>
      <c r="LXN33" s="246"/>
      <c r="LXO33" s="245"/>
      <c r="LXP33" s="246"/>
      <c r="LXQ33" s="246"/>
      <c r="LXR33" s="246"/>
      <c r="LXS33" s="246"/>
      <c r="LXT33" s="245"/>
      <c r="LXU33" s="246"/>
      <c r="LXV33" s="246"/>
      <c r="LXW33" s="246"/>
      <c r="LXX33" s="246"/>
      <c r="LXY33" s="245"/>
      <c r="LXZ33" s="246"/>
      <c r="LYA33" s="246"/>
      <c r="LYB33" s="246"/>
      <c r="LYC33" s="246"/>
      <c r="LYD33" s="245"/>
      <c r="LYE33" s="246"/>
      <c r="LYF33" s="246"/>
      <c r="LYG33" s="246"/>
      <c r="LYH33" s="246"/>
      <c r="LYI33" s="245"/>
      <c r="LYJ33" s="246"/>
      <c r="LYK33" s="246"/>
      <c r="LYL33" s="246"/>
      <c r="LYM33" s="246"/>
      <c r="LYN33" s="245"/>
      <c r="LYO33" s="246"/>
      <c r="LYP33" s="246"/>
      <c r="LYQ33" s="246"/>
      <c r="LYR33" s="246"/>
      <c r="LYS33" s="245"/>
      <c r="LYT33" s="246"/>
      <c r="LYU33" s="246"/>
      <c r="LYV33" s="246"/>
      <c r="LYW33" s="246"/>
      <c r="LYX33" s="245"/>
      <c r="LYY33" s="246"/>
      <c r="LYZ33" s="246"/>
      <c r="LZA33" s="246"/>
      <c r="LZB33" s="246"/>
      <c r="LZC33" s="245"/>
      <c r="LZD33" s="246"/>
      <c r="LZE33" s="246"/>
      <c r="LZF33" s="246"/>
      <c r="LZG33" s="246"/>
      <c r="LZH33" s="245"/>
      <c r="LZI33" s="246"/>
      <c r="LZJ33" s="246"/>
      <c r="LZK33" s="246"/>
      <c r="LZL33" s="246"/>
      <c r="LZM33" s="245"/>
      <c r="LZN33" s="246"/>
      <c r="LZO33" s="246"/>
      <c r="LZP33" s="246"/>
      <c r="LZQ33" s="246"/>
      <c r="LZR33" s="245"/>
      <c r="LZS33" s="246"/>
      <c r="LZT33" s="246"/>
      <c r="LZU33" s="246"/>
      <c r="LZV33" s="246"/>
      <c r="LZW33" s="245"/>
      <c r="LZX33" s="246"/>
      <c r="LZY33" s="246"/>
      <c r="LZZ33" s="246"/>
      <c r="MAA33" s="246"/>
      <c r="MAB33" s="245"/>
      <c r="MAC33" s="246"/>
      <c r="MAD33" s="246"/>
      <c r="MAE33" s="246"/>
      <c r="MAF33" s="246"/>
      <c r="MAG33" s="245"/>
      <c r="MAH33" s="246"/>
      <c r="MAI33" s="246"/>
      <c r="MAJ33" s="246"/>
      <c r="MAK33" s="246"/>
      <c r="MAL33" s="245"/>
      <c r="MAM33" s="246"/>
      <c r="MAN33" s="246"/>
      <c r="MAO33" s="246"/>
      <c r="MAP33" s="246"/>
      <c r="MAQ33" s="245"/>
      <c r="MAR33" s="246"/>
      <c r="MAS33" s="246"/>
      <c r="MAT33" s="246"/>
      <c r="MAU33" s="246"/>
      <c r="MAV33" s="245"/>
      <c r="MAW33" s="246"/>
      <c r="MAX33" s="246"/>
      <c r="MAY33" s="246"/>
      <c r="MAZ33" s="246"/>
      <c r="MBA33" s="245"/>
      <c r="MBB33" s="246"/>
      <c r="MBC33" s="246"/>
      <c r="MBD33" s="246"/>
      <c r="MBE33" s="246"/>
      <c r="MBF33" s="245"/>
      <c r="MBG33" s="246"/>
      <c r="MBH33" s="246"/>
      <c r="MBI33" s="246"/>
      <c r="MBJ33" s="246"/>
      <c r="MBK33" s="245"/>
      <c r="MBL33" s="246"/>
      <c r="MBM33" s="246"/>
      <c r="MBN33" s="246"/>
      <c r="MBO33" s="246"/>
      <c r="MBP33" s="245"/>
      <c r="MBQ33" s="246"/>
      <c r="MBR33" s="246"/>
      <c r="MBS33" s="246"/>
      <c r="MBT33" s="246"/>
      <c r="MBU33" s="245"/>
      <c r="MBV33" s="246"/>
      <c r="MBW33" s="246"/>
      <c r="MBX33" s="246"/>
      <c r="MBY33" s="246"/>
      <c r="MBZ33" s="245"/>
      <c r="MCA33" s="246"/>
      <c r="MCB33" s="246"/>
      <c r="MCC33" s="246"/>
      <c r="MCD33" s="246"/>
      <c r="MCE33" s="245"/>
      <c r="MCF33" s="246"/>
      <c r="MCG33" s="246"/>
      <c r="MCH33" s="246"/>
      <c r="MCI33" s="246"/>
      <c r="MCJ33" s="245"/>
      <c r="MCK33" s="246"/>
      <c r="MCL33" s="246"/>
      <c r="MCM33" s="246"/>
      <c r="MCN33" s="246"/>
      <c r="MCO33" s="245"/>
      <c r="MCP33" s="246"/>
      <c r="MCQ33" s="246"/>
      <c r="MCR33" s="246"/>
      <c r="MCS33" s="246"/>
      <c r="MCT33" s="245"/>
      <c r="MCU33" s="246"/>
      <c r="MCV33" s="246"/>
      <c r="MCW33" s="246"/>
      <c r="MCX33" s="246"/>
      <c r="MCY33" s="245"/>
      <c r="MCZ33" s="246"/>
      <c r="MDA33" s="246"/>
      <c r="MDB33" s="246"/>
      <c r="MDC33" s="246"/>
      <c r="MDD33" s="245"/>
      <c r="MDE33" s="246"/>
      <c r="MDF33" s="246"/>
      <c r="MDG33" s="246"/>
      <c r="MDH33" s="246"/>
      <c r="MDI33" s="245"/>
      <c r="MDJ33" s="246"/>
      <c r="MDK33" s="246"/>
      <c r="MDL33" s="246"/>
      <c r="MDM33" s="246"/>
      <c r="MDN33" s="245"/>
      <c r="MDO33" s="246"/>
      <c r="MDP33" s="246"/>
      <c r="MDQ33" s="246"/>
      <c r="MDR33" s="246"/>
      <c r="MDS33" s="245"/>
      <c r="MDT33" s="246"/>
      <c r="MDU33" s="246"/>
      <c r="MDV33" s="246"/>
      <c r="MDW33" s="246"/>
      <c r="MDX33" s="245"/>
      <c r="MDY33" s="246"/>
      <c r="MDZ33" s="246"/>
      <c r="MEA33" s="246"/>
      <c r="MEB33" s="246"/>
      <c r="MEC33" s="245"/>
      <c r="MED33" s="246"/>
      <c r="MEE33" s="246"/>
      <c r="MEF33" s="246"/>
      <c r="MEG33" s="246"/>
      <c r="MEH33" s="245"/>
      <c r="MEI33" s="246"/>
      <c r="MEJ33" s="246"/>
      <c r="MEK33" s="246"/>
      <c r="MEL33" s="246"/>
      <c r="MEM33" s="245"/>
      <c r="MEN33" s="246"/>
      <c r="MEO33" s="246"/>
      <c r="MEP33" s="246"/>
      <c r="MEQ33" s="246"/>
      <c r="MER33" s="245"/>
      <c r="MES33" s="246"/>
      <c r="MET33" s="246"/>
      <c r="MEU33" s="246"/>
      <c r="MEV33" s="246"/>
      <c r="MEW33" s="245"/>
      <c r="MEX33" s="246"/>
      <c r="MEY33" s="246"/>
      <c r="MEZ33" s="246"/>
      <c r="MFA33" s="246"/>
      <c r="MFB33" s="245"/>
      <c r="MFC33" s="246"/>
      <c r="MFD33" s="246"/>
      <c r="MFE33" s="246"/>
      <c r="MFF33" s="246"/>
      <c r="MFG33" s="245"/>
      <c r="MFH33" s="246"/>
      <c r="MFI33" s="246"/>
      <c r="MFJ33" s="246"/>
      <c r="MFK33" s="246"/>
      <c r="MFL33" s="245"/>
      <c r="MFM33" s="246"/>
      <c r="MFN33" s="246"/>
      <c r="MFO33" s="246"/>
      <c r="MFP33" s="246"/>
      <c r="MFQ33" s="245"/>
      <c r="MFR33" s="246"/>
      <c r="MFS33" s="246"/>
      <c r="MFT33" s="246"/>
      <c r="MFU33" s="246"/>
      <c r="MFV33" s="245"/>
      <c r="MFW33" s="246"/>
      <c r="MFX33" s="246"/>
      <c r="MFY33" s="246"/>
      <c r="MFZ33" s="246"/>
      <c r="MGA33" s="245"/>
      <c r="MGB33" s="246"/>
      <c r="MGC33" s="246"/>
      <c r="MGD33" s="246"/>
      <c r="MGE33" s="246"/>
      <c r="MGF33" s="245"/>
      <c r="MGG33" s="246"/>
      <c r="MGH33" s="246"/>
      <c r="MGI33" s="246"/>
      <c r="MGJ33" s="246"/>
      <c r="MGK33" s="245"/>
      <c r="MGL33" s="246"/>
      <c r="MGM33" s="246"/>
      <c r="MGN33" s="246"/>
      <c r="MGO33" s="246"/>
      <c r="MGP33" s="245"/>
      <c r="MGQ33" s="246"/>
      <c r="MGR33" s="246"/>
      <c r="MGS33" s="246"/>
      <c r="MGT33" s="246"/>
      <c r="MGU33" s="245"/>
      <c r="MGV33" s="246"/>
      <c r="MGW33" s="246"/>
      <c r="MGX33" s="246"/>
      <c r="MGY33" s="246"/>
      <c r="MGZ33" s="245"/>
      <c r="MHA33" s="246"/>
      <c r="MHB33" s="246"/>
      <c r="MHC33" s="246"/>
      <c r="MHD33" s="246"/>
      <c r="MHE33" s="245"/>
      <c r="MHF33" s="246"/>
      <c r="MHG33" s="246"/>
      <c r="MHH33" s="246"/>
      <c r="MHI33" s="246"/>
      <c r="MHJ33" s="245"/>
      <c r="MHK33" s="246"/>
      <c r="MHL33" s="246"/>
      <c r="MHM33" s="246"/>
      <c r="MHN33" s="246"/>
      <c r="MHO33" s="245"/>
      <c r="MHP33" s="246"/>
      <c r="MHQ33" s="246"/>
      <c r="MHR33" s="246"/>
      <c r="MHS33" s="246"/>
      <c r="MHT33" s="245"/>
      <c r="MHU33" s="246"/>
      <c r="MHV33" s="246"/>
      <c r="MHW33" s="246"/>
      <c r="MHX33" s="246"/>
      <c r="MHY33" s="245"/>
      <c r="MHZ33" s="246"/>
      <c r="MIA33" s="246"/>
      <c r="MIB33" s="246"/>
      <c r="MIC33" s="246"/>
      <c r="MID33" s="245"/>
      <c r="MIE33" s="246"/>
      <c r="MIF33" s="246"/>
      <c r="MIG33" s="246"/>
      <c r="MIH33" s="246"/>
      <c r="MII33" s="245"/>
      <c r="MIJ33" s="246"/>
      <c r="MIK33" s="246"/>
      <c r="MIL33" s="246"/>
      <c r="MIM33" s="246"/>
      <c r="MIN33" s="245"/>
      <c r="MIO33" s="246"/>
      <c r="MIP33" s="246"/>
      <c r="MIQ33" s="246"/>
      <c r="MIR33" s="246"/>
      <c r="MIS33" s="245"/>
      <c r="MIT33" s="246"/>
      <c r="MIU33" s="246"/>
      <c r="MIV33" s="246"/>
      <c r="MIW33" s="246"/>
      <c r="MIX33" s="245"/>
      <c r="MIY33" s="246"/>
      <c r="MIZ33" s="246"/>
      <c r="MJA33" s="246"/>
      <c r="MJB33" s="246"/>
      <c r="MJC33" s="245"/>
      <c r="MJD33" s="246"/>
      <c r="MJE33" s="246"/>
      <c r="MJF33" s="246"/>
      <c r="MJG33" s="246"/>
      <c r="MJH33" s="245"/>
      <c r="MJI33" s="246"/>
      <c r="MJJ33" s="246"/>
      <c r="MJK33" s="246"/>
      <c r="MJL33" s="246"/>
      <c r="MJM33" s="245"/>
      <c r="MJN33" s="246"/>
      <c r="MJO33" s="246"/>
      <c r="MJP33" s="246"/>
      <c r="MJQ33" s="246"/>
      <c r="MJR33" s="245"/>
      <c r="MJS33" s="246"/>
      <c r="MJT33" s="246"/>
      <c r="MJU33" s="246"/>
      <c r="MJV33" s="246"/>
      <c r="MJW33" s="245"/>
      <c r="MJX33" s="246"/>
      <c r="MJY33" s="246"/>
      <c r="MJZ33" s="246"/>
      <c r="MKA33" s="246"/>
      <c r="MKB33" s="245"/>
      <c r="MKC33" s="246"/>
      <c r="MKD33" s="246"/>
      <c r="MKE33" s="246"/>
      <c r="MKF33" s="246"/>
      <c r="MKG33" s="245"/>
      <c r="MKH33" s="246"/>
      <c r="MKI33" s="246"/>
      <c r="MKJ33" s="246"/>
      <c r="MKK33" s="246"/>
      <c r="MKL33" s="245"/>
      <c r="MKM33" s="246"/>
      <c r="MKN33" s="246"/>
      <c r="MKO33" s="246"/>
      <c r="MKP33" s="246"/>
      <c r="MKQ33" s="245"/>
      <c r="MKR33" s="246"/>
      <c r="MKS33" s="246"/>
      <c r="MKT33" s="246"/>
      <c r="MKU33" s="246"/>
      <c r="MKV33" s="245"/>
      <c r="MKW33" s="246"/>
      <c r="MKX33" s="246"/>
      <c r="MKY33" s="246"/>
      <c r="MKZ33" s="246"/>
      <c r="MLA33" s="245"/>
      <c r="MLB33" s="246"/>
      <c r="MLC33" s="246"/>
      <c r="MLD33" s="246"/>
      <c r="MLE33" s="246"/>
      <c r="MLF33" s="245"/>
      <c r="MLG33" s="246"/>
      <c r="MLH33" s="246"/>
      <c r="MLI33" s="246"/>
      <c r="MLJ33" s="246"/>
      <c r="MLK33" s="245"/>
      <c r="MLL33" s="246"/>
      <c r="MLM33" s="246"/>
      <c r="MLN33" s="246"/>
      <c r="MLO33" s="246"/>
      <c r="MLP33" s="245"/>
      <c r="MLQ33" s="246"/>
      <c r="MLR33" s="246"/>
      <c r="MLS33" s="246"/>
      <c r="MLT33" s="246"/>
      <c r="MLU33" s="245"/>
      <c r="MLV33" s="246"/>
      <c r="MLW33" s="246"/>
      <c r="MLX33" s="246"/>
      <c r="MLY33" s="246"/>
      <c r="MLZ33" s="245"/>
      <c r="MMA33" s="246"/>
      <c r="MMB33" s="246"/>
      <c r="MMC33" s="246"/>
      <c r="MMD33" s="246"/>
      <c r="MME33" s="245"/>
      <c r="MMF33" s="246"/>
      <c r="MMG33" s="246"/>
      <c r="MMH33" s="246"/>
      <c r="MMI33" s="246"/>
      <c r="MMJ33" s="245"/>
      <c r="MMK33" s="246"/>
      <c r="MML33" s="246"/>
      <c r="MMM33" s="246"/>
      <c r="MMN33" s="246"/>
      <c r="MMO33" s="245"/>
      <c r="MMP33" s="246"/>
      <c r="MMQ33" s="246"/>
      <c r="MMR33" s="246"/>
      <c r="MMS33" s="246"/>
      <c r="MMT33" s="245"/>
      <c r="MMU33" s="246"/>
      <c r="MMV33" s="246"/>
      <c r="MMW33" s="246"/>
      <c r="MMX33" s="246"/>
      <c r="MMY33" s="245"/>
      <c r="MMZ33" s="246"/>
      <c r="MNA33" s="246"/>
      <c r="MNB33" s="246"/>
      <c r="MNC33" s="246"/>
      <c r="MND33" s="245"/>
      <c r="MNE33" s="246"/>
      <c r="MNF33" s="246"/>
      <c r="MNG33" s="246"/>
      <c r="MNH33" s="246"/>
      <c r="MNI33" s="245"/>
      <c r="MNJ33" s="246"/>
      <c r="MNK33" s="246"/>
      <c r="MNL33" s="246"/>
      <c r="MNM33" s="246"/>
      <c r="MNN33" s="245"/>
      <c r="MNO33" s="246"/>
      <c r="MNP33" s="246"/>
      <c r="MNQ33" s="246"/>
      <c r="MNR33" s="246"/>
      <c r="MNS33" s="245"/>
      <c r="MNT33" s="246"/>
      <c r="MNU33" s="246"/>
      <c r="MNV33" s="246"/>
      <c r="MNW33" s="246"/>
      <c r="MNX33" s="245"/>
      <c r="MNY33" s="246"/>
      <c r="MNZ33" s="246"/>
      <c r="MOA33" s="246"/>
      <c r="MOB33" s="246"/>
      <c r="MOC33" s="245"/>
      <c r="MOD33" s="246"/>
      <c r="MOE33" s="246"/>
      <c r="MOF33" s="246"/>
      <c r="MOG33" s="246"/>
      <c r="MOH33" s="245"/>
      <c r="MOI33" s="246"/>
      <c r="MOJ33" s="246"/>
      <c r="MOK33" s="246"/>
      <c r="MOL33" s="246"/>
      <c r="MOM33" s="245"/>
      <c r="MON33" s="246"/>
      <c r="MOO33" s="246"/>
      <c r="MOP33" s="246"/>
      <c r="MOQ33" s="246"/>
      <c r="MOR33" s="245"/>
      <c r="MOS33" s="246"/>
      <c r="MOT33" s="246"/>
      <c r="MOU33" s="246"/>
      <c r="MOV33" s="246"/>
      <c r="MOW33" s="245"/>
      <c r="MOX33" s="246"/>
      <c r="MOY33" s="246"/>
      <c r="MOZ33" s="246"/>
      <c r="MPA33" s="246"/>
      <c r="MPB33" s="245"/>
      <c r="MPC33" s="246"/>
      <c r="MPD33" s="246"/>
      <c r="MPE33" s="246"/>
      <c r="MPF33" s="246"/>
      <c r="MPG33" s="245"/>
      <c r="MPH33" s="246"/>
      <c r="MPI33" s="246"/>
      <c r="MPJ33" s="246"/>
      <c r="MPK33" s="246"/>
      <c r="MPL33" s="245"/>
      <c r="MPM33" s="246"/>
      <c r="MPN33" s="246"/>
      <c r="MPO33" s="246"/>
      <c r="MPP33" s="246"/>
      <c r="MPQ33" s="245"/>
      <c r="MPR33" s="246"/>
      <c r="MPS33" s="246"/>
      <c r="MPT33" s="246"/>
      <c r="MPU33" s="246"/>
      <c r="MPV33" s="245"/>
      <c r="MPW33" s="246"/>
      <c r="MPX33" s="246"/>
      <c r="MPY33" s="246"/>
      <c r="MPZ33" s="246"/>
      <c r="MQA33" s="245"/>
      <c r="MQB33" s="246"/>
      <c r="MQC33" s="246"/>
      <c r="MQD33" s="246"/>
      <c r="MQE33" s="246"/>
      <c r="MQF33" s="245"/>
      <c r="MQG33" s="246"/>
      <c r="MQH33" s="246"/>
      <c r="MQI33" s="246"/>
      <c r="MQJ33" s="246"/>
      <c r="MQK33" s="245"/>
      <c r="MQL33" s="246"/>
      <c r="MQM33" s="246"/>
      <c r="MQN33" s="246"/>
      <c r="MQO33" s="246"/>
      <c r="MQP33" s="245"/>
      <c r="MQQ33" s="246"/>
      <c r="MQR33" s="246"/>
      <c r="MQS33" s="246"/>
      <c r="MQT33" s="246"/>
      <c r="MQU33" s="245"/>
      <c r="MQV33" s="246"/>
      <c r="MQW33" s="246"/>
      <c r="MQX33" s="246"/>
      <c r="MQY33" s="246"/>
      <c r="MQZ33" s="245"/>
      <c r="MRA33" s="246"/>
      <c r="MRB33" s="246"/>
      <c r="MRC33" s="246"/>
      <c r="MRD33" s="246"/>
      <c r="MRE33" s="245"/>
      <c r="MRF33" s="246"/>
      <c r="MRG33" s="246"/>
      <c r="MRH33" s="246"/>
      <c r="MRI33" s="246"/>
      <c r="MRJ33" s="245"/>
      <c r="MRK33" s="246"/>
      <c r="MRL33" s="246"/>
      <c r="MRM33" s="246"/>
      <c r="MRN33" s="246"/>
      <c r="MRO33" s="245"/>
      <c r="MRP33" s="246"/>
      <c r="MRQ33" s="246"/>
      <c r="MRR33" s="246"/>
      <c r="MRS33" s="246"/>
      <c r="MRT33" s="245"/>
      <c r="MRU33" s="246"/>
      <c r="MRV33" s="246"/>
      <c r="MRW33" s="246"/>
      <c r="MRX33" s="246"/>
      <c r="MRY33" s="245"/>
      <c r="MRZ33" s="246"/>
      <c r="MSA33" s="246"/>
      <c r="MSB33" s="246"/>
      <c r="MSC33" s="246"/>
      <c r="MSD33" s="245"/>
      <c r="MSE33" s="246"/>
      <c r="MSF33" s="246"/>
      <c r="MSG33" s="246"/>
      <c r="MSH33" s="246"/>
      <c r="MSI33" s="245"/>
      <c r="MSJ33" s="246"/>
      <c r="MSK33" s="246"/>
      <c r="MSL33" s="246"/>
      <c r="MSM33" s="246"/>
      <c r="MSN33" s="245"/>
      <c r="MSO33" s="246"/>
      <c r="MSP33" s="246"/>
      <c r="MSQ33" s="246"/>
      <c r="MSR33" s="246"/>
      <c r="MSS33" s="245"/>
      <c r="MST33" s="246"/>
      <c r="MSU33" s="246"/>
      <c r="MSV33" s="246"/>
      <c r="MSW33" s="246"/>
      <c r="MSX33" s="245"/>
      <c r="MSY33" s="246"/>
      <c r="MSZ33" s="246"/>
      <c r="MTA33" s="246"/>
      <c r="MTB33" s="246"/>
      <c r="MTC33" s="245"/>
      <c r="MTD33" s="246"/>
      <c r="MTE33" s="246"/>
      <c r="MTF33" s="246"/>
      <c r="MTG33" s="246"/>
      <c r="MTH33" s="245"/>
      <c r="MTI33" s="246"/>
      <c r="MTJ33" s="246"/>
      <c r="MTK33" s="246"/>
      <c r="MTL33" s="246"/>
      <c r="MTM33" s="245"/>
      <c r="MTN33" s="246"/>
      <c r="MTO33" s="246"/>
      <c r="MTP33" s="246"/>
      <c r="MTQ33" s="246"/>
      <c r="MTR33" s="245"/>
      <c r="MTS33" s="246"/>
      <c r="MTT33" s="246"/>
      <c r="MTU33" s="246"/>
      <c r="MTV33" s="246"/>
      <c r="MTW33" s="245"/>
      <c r="MTX33" s="246"/>
      <c r="MTY33" s="246"/>
      <c r="MTZ33" s="246"/>
      <c r="MUA33" s="246"/>
      <c r="MUB33" s="245"/>
      <c r="MUC33" s="246"/>
      <c r="MUD33" s="246"/>
      <c r="MUE33" s="246"/>
      <c r="MUF33" s="246"/>
      <c r="MUG33" s="245"/>
      <c r="MUH33" s="246"/>
      <c r="MUI33" s="246"/>
      <c r="MUJ33" s="246"/>
      <c r="MUK33" s="246"/>
      <c r="MUL33" s="245"/>
      <c r="MUM33" s="246"/>
      <c r="MUN33" s="246"/>
      <c r="MUO33" s="246"/>
      <c r="MUP33" s="246"/>
      <c r="MUQ33" s="245"/>
      <c r="MUR33" s="246"/>
      <c r="MUS33" s="246"/>
      <c r="MUT33" s="246"/>
      <c r="MUU33" s="246"/>
      <c r="MUV33" s="245"/>
      <c r="MUW33" s="246"/>
      <c r="MUX33" s="246"/>
      <c r="MUY33" s="246"/>
      <c r="MUZ33" s="246"/>
      <c r="MVA33" s="245"/>
      <c r="MVB33" s="246"/>
      <c r="MVC33" s="246"/>
      <c r="MVD33" s="246"/>
      <c r="MVE33" s="246"/>
      <c r="MVF33" s="245"/>
      <c r="MVG33" s="246"/>
      <c r="MVH33" s="246"/>
      <c r="MVI33" s="246"/>
      <c r="MVJ33" s="246"/>
      <c r="MVK33" s="245"/>
      <c r="MVL33" s="246"/>
      <c r="MVM33" s="246"/>
      <c r="MVN33" s="246"/>
      <c r="MVO33" s="246"/>
      <c r="MVP33" s="245"/>
      <c r="MVQ33" s="246"/>
      <c r="MVR33" s="246"/>
      <c r="MVS33" s="246"/>
      <c r="MVT33" s="246"/>
      <c r="MVU33" s="245"/>
      <c r="MVV33" s="246"/>
      <c r="MVW33" s="246"/>
      <c r="MVX33" s="246"/>
      <c r="MVY33" s="246"/>
      <c r="MVZ33" s="245"/>
      <c r="MWA33" s="246"/>
      <c r="MWB33" s="246"/>
      <c r="MWC33" s="246"/>
      <c r="MWD33" s="246"/>
      <c r="MWE33" s="245"/>
      <c r="MWF33" s="246"/>
      <c r="MWG33" s="246"/>
      <c r="MWH33" s="246"/>
      <c r="MWI33" s="246"/>
      <c r="MWJ33" s="245"/>
      <c r="MWK33" s="246"/>
      <c r="MWL33" s="246"/>
      <c r="MWM33" s="246"/>
      <c r="MWN33" s="246"/>
      <c r="MWO33" s="245"/>
      <c r="MWP33" s="246"/>
      <c r="MWQ33" s="246"/>
      <c r="MWR33" s="246"/>
      <c r="MWS33" s="246"/>
      <c r="MWT33" s="245"/>
      <c r="MWU33" s="246"/>
      <c r="MWV33" s="246"/>
      <c r="MWW33" s="246"/>
      <c r="MWX33" s="246"/>
      <c r="MWY33" s="245"/>
      <c r="MWZ33" s="246"/>
      <c r="MXA33" s="246"/>
      <c r="MXB33" s="246"/>
      <c r="MXC33" s="246"/>
      <c r="MXD33" s="245"/>
      <c r="MXE33" s="246"/>
      <c r="MXF33" s="246"/>
      <c r="MXG33" s="246"/>
      <c r="MXH33" s="246"/>
      <c r="MXI33" s="245"/>
      <c r="MXJ33" s="246"/>
      <c r="MXK33" s="246"/>
      <c r="MXL33" s="246"/>
      <c r="MXM33" s="246"/>
      <c r="MXN33" s="245"/>
      <c r="MXO33" s="246"/>
      <c r="MXP33" s="246"/>
      <c r="MXQ33" s="246"/>
      <c r="MXR33" s="246"/>
      <c r="MXS33" s="245"/>
      <c r="MXT33" s="246"/>
      <c r="MXU33" s="246"/>
      <c r="MXV33" s="246"/>
      <c r="MXW33" s="246"/>
      <c r="MXX33" s="245"/>
      <c r="MXY33" s="246"/>
      <c r="MXZ33" s="246"/>
      <c r="MYA33" s="246"/>
      <c r="MYB33" s="246"/>
      <c r="MYC33" s="245"/>
      <c r="MYD33" s="246"/>
      <c r="MYE33" s="246"/>
      <c r="MYF33" s="246"/>
      <c r="MYG33" s="246"/>
      <c r="MYH33" s="245"/>
      <c r="MYI33" s="246"/>
      <c r="MYJ33" s="246"/>
      <c r="MYK33" s="246"/>
      <c r="MYL33" s="246"/>
      <c r="MYM33" s="245"/>
      <c r="MYN33" s="246"/>
      <c r="MYO33" s="246"/>
      <c r="MYP33" s="246"/>
      <c r="MYQ33" s="246"/>
      <c r="MYR33" s="245"/>
      <c r="MYS33" s="246"/>
      <c r="MYT33" s="246"/>
      <c r="MYU33" s="246"/>
      <c r="MYV33" s="246"/>
      <c r="MYW33" s="245"/>
      <c r="MYX33" s="246"/>
      <c r="MYY33" s="246"/>
      <c r="MYZ33" s="246"/>
      <c r="MZA33" s="246"/>
      <c r="MZB33" s="245"/>
      <c r="MZC33" s="246"/>
      <c r="MZD33" s="246"/>
      <c r="MZE33" s="246"/>
      <c r="MZF33" s="246"/>
      <c r="MZG33" s="245"/>
      <c r="MZH33" s="246"/>
      <c r="MZI33" s="246"/>
      <c r="MZJ33" s="246"/>
      <c r="MZK33" s="246"/>
      <c r="MZL33" s="245"/>
      <c r="MZM33" s="246"/>
      <c r="MZN33" s="246"/>
      <c r="MZO33" s="246"/>
      <c r="MZP33" s="246"/>
      <c r="MZQ33" s="245"/>
      <c r="MZR33" s="246"/>
      <c r="MZS33" s="246"/>
      <c r="MZT33" s="246"/>
      <c r="MZU33" s="246"/>
      <c r="MZV33" s="245"/>
      <c r="MZW33" s="246"/>
      <c r="MZX33" s="246"/>
      <c r="MZY33" s="246"/>
      <c r="MZZ33" s="246"/>
      <c r="NAA33" s="245"/>
      <c r="NAB33" s="246"/>
      <c r="NAC33" s="246"/>
      <c r="NAD33" s="246"/>
      <c r="NAE33" s="246"/>
      <c r="NAF33" s="245"/>
      <c r="NAG33" s="246"/>
      <c r="NAH33" s="246"/>
      <c r="NAI33" s="246"/>
      <c r="NAJ33" s="246"/>
      <c r="NAK33" s="245"/>
      <c r="NAL33" s="246"/>
      <c r="NAM33" s="246"/>
      <c r="NAN33" s="246"/>
      <c r="NAO33" s="246"/>
      <c r="NAP33" s="245"/>
      <c r="NAQ33" s="246"/>
      <c r="NAR33" s="246"/>
      <c r="NAS33" s="246"/>
      <c r="NAT33" s="246"/>
      <c r="NAU33" s="245"/>
      <c r="NAV33" s="246"/>
      <c r="NAW33" s="246"/>
      <c r="NAX33" s="246"/>
      <c r="NAY33" s="246"/>
      <c r="NAZ33" s="245"/>
      <c r="NBA33" s="246"/>
      <c r="NBB33" s="246"/>
      <c r="NBC33" s="246"/>
      <c r="NBD33" s="246"/>
      <c r="NBE33" s="245"/>
      <c r="NBF33" s="246"/>
      <c r="NBG33" s="246"/>
      <c r="NBH33" s="246"/>
      <c r="NBI33" s="246"/>
      <c r="NBJ33" s="245"/>
      <c r="NBK33" s="246"/>
      <c r="NBL33" s="246"/>
      <c r="NBM33" s="246"/>
      <c r="NBN33" s="246"/>
      <c r="NBO33" s="245"/>
      <c r="NBP33" s="246"/>
      <c r="NBQ33" s="246"/>
      <c r="NBR33" s="246"/>
      <c r="NBS33" s="246"/>
      <c r="NBT33" s="245"/>
      <c r="NBU33" s="246"/>
      <c r="NBV33" s="246"/>
      <c r="NBW33" s="246"/>
      <c r="NBX33" s="246"/>
      <c r="NBY33" s="245"/>
      <c r="NBZ33" s="246"/>
      <c r="NCA33" s="246"/>
      <c r="NCB33" s="246"/>
      <c r="NCC33" s="246"/>
      <c r="NCD33" s="245"/>
      <c r="NCE33" s="246"/>
      <c r="NCF33" s="246"/>
      <c r="NCG33" s="246"/>
      <c r="NCH33" s="246"/>
      <c r="NCI33" s="245"/>
      <c r="NCJ33" s="246"/>
      <c r="NCK33" s="246"/>
      <c r="NCL33" s="246"/>
      <c r="NCM33" s="246"/>
      <c r="NCN33" s="245"/>
      <c r="NCO33" s="246"/>
      <c r="NCP33" s="246"/>
      <c r="NCQ33" s="246"/>
      <c r="NCR33" s="246"/>
      <c r="NCS33" s="245"/>
      <c r="NCT33" s="246"/>
      <c r="NCU33" s="246"/>
      <c r="NCV33" s="246"/>
      <c r="NCW33" s="246"/>
      <c r="NCX33" s="245"/>
      <c r="NCY33" s="246"/>
      <c r="NCZ33" s="246"/>
      <c r="NDA33" s="246"/>
      <c r="NDB33" s="246"/>
      <c r="NDC33" s="245"/>
      <c r="NDD33" s="246"/>
      <c r="NDE33" s="246"/>
      <c r="NDF33" s="246"/>
      <c r="NDG33" s="246"/>
      <c r="NDH33" s="245"/>
      <c r="NDI33" s="246"/>
      <c r="NDJ33" s="246"/>
      <c r="NDK33" s="246"/>
      <c r="NDL33" s="246"/>
      <c r="NDM33" s="245"/>
      <c r="NDN33" s="246"/>
      <c r="NDO33" s="246"/>
      <c r="NDP33" s="246"/>
      <c r="NDQ33" s="246"/>
      <c r="NDR33" s="245"/>
      <c r="NDS33" s="246"/>
      <c r="NDT33" s="246"/>
      <c r="NDU33" s="246"/>
      <c r="NDV33" s="246"/>
      <c r="NDW33" s="245"/>
      <c r="NDX33" s="246"/>
      <c r="NDY33" s="246"/>
      <c r="NDZ33" s="246"/>
      <c r="NEA33" s="246"/>
      <c r="NEB33" s="245"/>
      <c r="NEC33" s="246"/>
      <c r="NED33" s="246"/>
      <c r="NEE33" s="246"/>
      <c r="NEF33" s="246"/>
      <c r="NEG33" s="245"/>
      <c r="NEH33" s="246"/>
      <c r="NEI33" s="246"/>
      <c r="NEJ33" s="246"/>
      <c r="NEK33" s="246"/>
      <c r="NEL33" s="245"/>
      <c r="NEM33" s="246"/>
      <c r="NEN33" s="246"/>
      <c r="NEO33" s="246"/>
      <c r="NEP33" s="246"/>
      <c r="NEQ33" s="245"/>
      <c r="NER33" s="246"/>
      <c r="NES33" s="246"/>
      <c r="NET33" s="246"/>
      <c r="NEU33" s="246"/>
      <c r="NEV33" s="245"/>
      <c r="NEW33" s="246"/>
      <c r="NEX33" s="246"/>
      <c r="NEY33" s="246"/>
      <c r="NEZ33" s="246"/>
      <c r="NFA33" s="245"/>
      <c r="NFB33" s="246"/>
      <c r="NFC33" s="246"/>
      <c r="NFD33" s="246"/>
      <c r="NFE33" s="246"/>
      <c r="NFF33" s="245"/>
      <c r="NFG33" s="246"/>
      <c r="NFH33" s="246"/>
      <c r="NFI33" s="246"/>
      <c r="NFJ33" s="246"/>
      <c r="NFK33" s="245"/>
      <c r="NFL33" s="246"/>
      <c r="NFM33" s="246"/>
      <c r="NFN33" s="246"/>
      <c r="NFO33" s="246"/>
      <c r="NFP33" s="245"/>
      <c r="NFQ33" s="246"/>
      <c r="NFR33" s="246"/>
      <c r="NFS33" s="246"/>
      <c r="NFT33" s="246"/>
      <c r="NFU33" s="245"/>
      <c r="NFV33" s="246"/>
      <c r="NFW33" s="246"/>
      <c r="NFX33" s="246"/>
      <c r="NFY33" s="246"/>
      <c r="NFZ33" s="245"/>
      <c r="NGA33" s="246"/>
      <c r="NGB33" s="246"/>
      <c r="NGC33" s="246"/>
      <c r="NGD33" s="246"/>
      <c r="NGE33" s="245"/>
      <c r="NGF33" s="246"/>
      <c r="NGG33" s="246"/>
      <c r="NGH33" s="246"/>
      <c r="NGI33" s="246"/>
      <c r="NGJ33" s="245"/>
      <c r="NGK33" s="246"/>
      <c r="NGL33" s="246"/>
      <c r="NGM33" s="246"/>
      <c r="NGN33" s="246"/>
      <c r="NGO33" s="245"/>
      <c r="NGP33" s="246"/>
      <c r="NGQ33" s="246"/>
      <c r="NGR33" s="246"/>
      <c r="NGS33" s="246"/>
      <c r="NGT33" s="245"/>
      <c r="NGU33" s="246"/>
      <c r="NGV33" s="246"/>
      <c r="NGW33" s="246"/>
      <c r="NGX33" s="246"/>
      <c r="NGY33" s="245"/>
      <c r="NGZ33" s="246"/>
      <c r="NHA33" s="246"/>
      <c r="NHB33" s="246"/>
      <c r="NHC33" s="246"/>
      <c r="NHD33" s="245"/>
      <c r="NHE33" s="246"/>
      <c r="NHF33" s="246"/>
      <c r="NHG33" s="246"/>
      <c r="NHH33" s="246"/>
      <c r="NHI33" s="245"/>
      <c r="NHJ33" s="246"/>
      <c r="NHK33" s="246"/>
      <c r="NHL33" s="246"/>
      <c r="NHM33" s="246"/>
      <c r="NHN33" s="245"/>
      <c r="NHO33" s="246"/>
      <c r="NHP33" s="246"/>
      <c r="NHQ33" s="246"/>
      <c r="NHR33" s="246"/>
      <c r="NHS33" s="245"/>
      <c r="NHT33" s="246"/>
      <c r="NHU33" s="246"/>
      <c r="NHV33" s="246"/>
      <c r="NHW33" s="246"/>
      <c r="NHX33" s="245"/>
      <c r="NHY33" s="246"/>
      <c r="NHZ33" s="246"/>
      <c r="NIA33" s="246"/>
      <c r="NIB33" s="246"/>
      <c r="NIC33" s="245"/>
      <c r="NID33" s="246"/>
      <c r="NIE33" s="246"/>
      <c r="NIF33" s="246"/>
      <c r="NIG33" s="246"/>
      <c r="NIH33" s="245"/>
      <c r="NII33" s="246"/>
      <c r="NIJ33" s="246"/>
      <c r="NIK33" s="246"/>
      <c r="NIL33" s="246"/>
      <c r="NIM33" s="245"/>
      <c r="NIN33" s="246"/>
      <c r="NIO33" s="246"/>
      <c r="NIP33" s="246"/>
      <c r="NIQ33" s="246"/>
      <c r="NIR33" s="245"/>
      <c r="NIS33" s="246"/>
      <c r="NIT33" s="246"/>
      <c r="NIU33" s="246"/>
      <c r="NIV33" s="246"/>
      <c r="NIW33" s="245"/>
      <c r="NIX33" s="246"/>
      <c r="NIY33" s="246"/>
      <c r="NIZ33" s="246"/>
      <c r="NJA33" s="246"/>
      <c r="NJB33" s="245"/>
      <c r="NJC33" s="246"/>
      <c r="NJD33" s="246"/>
      <c r="NJE33" s="246"/>
      <c r="NJF33" s="246"/>
      <c r="NJG33" s="245"/>
      <c r="NJH33" s="246"/>
      <c r="NJI33" s="246"/>
      <c r="NJJ33" s="246"/>
      <c r="NJK33" s="246"/>
      <c r="NJL33" s="245"/>
      <c r="NJM33" s="246"/>
      <c r="NJN33" s="246"/>
      <c r="NJO33" s="246"/>
      <c r="NJP33" s="246"/>
      <c r="NJQ33" s="245"/>
      <c r="NJR33" s="246"/>
      <c r="NJS33" s="246"/>
      <c r="NJT33" s="246"/>
      <c r="NJU33" s="246"/>
      <c r="NJV33" s="245"/>
      <c r="NJW33" s="246"/>
      <c r="NJX33" s="246"/>
      <c r="NJY33" s="246"/>
      <c r="NJZ33" s="246"/>
      <c r="NKA33" s="245"/>
      <c r="NKB33" s="246"/>
      <c r="NKC33" s="246"/>
      <c r="NKD33" s="246"/>
      <c r="NKE33" s="246"/>
      <c r="NKF33" s="245"/>
      <c r="NKG33" s="246"/>
      <c r="NKH33" s="246"/>
      <c r="NKI33" s="246"/>
      <c r="NKJ33" s="246"/>
      <c r="NKK33" s="245"/>
      <c r="NKL33" s="246"/>
      <c r="NKM33" s="246"/>
      <c r="NKN33" s="246"/>
      <c r="NKO33" s="246"/>
      <c r="NKP33" s="245"/>
      <c r="NKQ33" s="246"/>
      <c r="NKR33" s="246"/>
      <c r="NKS33" s="246"/>
      <c r="NKT33" s="246"/>
      <c r="NKU33" s="245"/>
      <c r="NKV33" s="246"/>
      <c r="NKW33" s="246"/>
      <c r="NKX33" s="246"/>
      <c r="NKY33" s="246"/>
      <c r="NKZ33" s="245"/>
      <c r="NLA33" s="246"/>
      <c r="NLB33" s="246"/>
      <c r="NLC33" s="246"/>
      <c r="NLD33" s="246"/>
      <c r="NLE33" s="245"/>
      <c r="NLF33" s="246"/>
      <c r="NLG33" s="246"/>
      <c r="NLH33" s="246"/>
      <c r="NLI33" s="246"/>
      <c r="NLJ33" s="245"/>
      <c r="NLK33" s="246"/>
      <c r="NLL33" s="246"/>
      <c r="NLM33" s="246"/>
      <c r="NLN33" s="246"/>
      <c r="NLO33" s="245"/>
      <c r="NLP33" s="246"/>
      <c r="NLQ33" s="246"/>
      <c r="NLR33" s="246"/>
      <c r="NLS33" s="246"/>
      <c r="NLT33" s="245"/>
      <c r="NLU33" s="246"/>
      <c r="NLV33" s="246"/>
      <c r="NLW33" s="246"/>
      <c r="NLX33" s="246"/>
      <c r="NLY33" s="245"/>
      <c r="NLZ33" s="246"/>
      <c r="NMA33" s="246"/>
      <c r="NMB33" s="246"/>
      <c r="NMC33" s="246"/>
      <c r="NMD33" s="245"/>
      <c r="NME33" s="246"/>
      <c r="NMF33" s="246"/>
      <c r="NMG33" s="246"/>
      <c r="NMH33" s="246"/>
      <c r="NMI33" s="245"/>
      <c r="NMJ33" s="246"/>
      <c r="NMK33" s="246"/>
      <c r="NML33" s="246"/>
      <c r="NMM33" s="246"/>
      <c r="NMN33" s="245"/>
      <c r="NMO33" s="246"/>
      <c r="NMP33" s="246"/>
      <c r="NMQ33" s="246"/>
      <c r="NMR33" s="246"/>
      <c r="NMS33" s="245"/>
      <c r="NMT33" s="246"/>
      <c r="NMU33" s="246"/>
      <c r="NMV33" s="246"/>
      <c r="NMW33" s="246"/>
      <c r="NMX33" s="245"/>
      <c r="NMY33" s="246"/>
      <c r="NMZ33" s="246"/>
      <c r="NNA33" s="246"/>
      <c r="NNB33" s="246"/>
      <c r="NNC33" s="245"/>
      <c r="NND33" s="246"/>
      <c r="NNE33" s="246"/>
      <c r="NNF33" s="246"/>
      <c r="NNG33" s="246"/>
      <c r="NNH33" s="245"/>
      <c r="NNI33" s="246"/>
      <c r="NNJ33" s="246"/>
      <c r="NNK33" s="246"/>
      <c r="NNL33" s="246"/>
      <c r="NNM33" s="245"/>
      <c r="NNN33" s="246"/>
      <c r="NNO33" s="246"/>
      <c r="NNP33" s="246"/>
      <c r="NNQ33" s="246"/>
      <c r="NNR33" s="245"/>
      <c r="NNS33" s="246"/>
      <c r="NNT33" s="246"/>
      <c r="NNU33" s="246"/>
      <c r="NNV33" s="246"/>
      <c r="NNW33" s="245"/>
      <c r="NNX33" s="246"/>
      <c r="NNY33" s="246"/>
      <c r="NNZ33" s="246"/>
      <c r="NOA33" s="246"/>
      <c r="NOB33" s="245"/>
      <c r="NOC33" s="246"/>
      <c r="NOD33" s="246"/>
      <c r="NOE33" s="246"/>
      <c r="NOF33" s="246"/>
      <c r="NOG33" s="245"/>
      <c r="NOH33" s="246"/>
      <c r="NOI33" s="246"/>
      <c r="NOJ33" s="246"/>
      <c r="NOK33" s="246"/>
      <c r="NOL33" s="245"/>
      <c r="NOM33" s="246"/>
      <c r="NON33" s="246"/>
      <c r="NOO33" s="246"/>
      <c r="NOP33" s="246"/>
      <c r="NOQ33" s="245"/>
      <c r="NOR33" s="246"/>
      <c r="NOS33" s="246"/>
      <c r="NOT33" s="246"/>
      <c r="NOU33" s="246"/>
      <c r="NOV33" s="245"/>
      <c r="NOW33" s="246"/>
      <c r="NOX33" s="246"/>
      <c r="NOY33" s="246"/>
      <c r="NOZ33" s="246"/>
      <c r="NPA33" s="245"/>
      <c r="NPB33" s="246"/>
      <c r="NPC33" s="246"/>
      <c r="NPD33" s="246"/>
      <c r="NPE33" s="246"/>
      <c r="NPF33" s="245"/>
      <c r="NPG33" s="246"/>
      <c r="NPH33" s="246"/>
      <c r="NPI33" s="246"/>
      <c r="NPJ33" s="246"/>
      <c r="NPK33" s="245"/>
      <c r="NPL33" s="246"/>
      <c r="NPM33" s="246"/>
      <c r="NPN33" s="246"/>
      <c r="NPO33" s="246"/>
      <c r="NPP33" s="245"/>
      <c r="NPQ33" s="246"/>
      <c r="NPR33" s="246"/>
      <c r="NPS33" s="246"/>
      <c r="NPT33" s="246"/>
      <c r="NPU33" s="245"/>
      <c r="NPV33" s="246"/>
      <c r="NPW33" s="246"/>
      <c r="NPX33" s="246"/>
      <c r="NPY33" s="246"/>
      <c r="NPZ33" s="245"/>
      <c r="NQA33" s="246"/>
      <c r="NQB33" s="246"/>
      <c r="NQC33" s="246"/>
      <c r="NQD33" s="246"/>
      <c r="NQE33" s="245"/>
      <c r="NQF33" s="246"/>
      <c r="NQG33" s="246"/>
      <c r="NQH33" s="246"/>
      <c r="NQI33" s="246"/>
      <c r="NQJ33" s="245"/>
      <c r="NQK33" s="246"/>
      <c r="NQL33" s="246"/>
      <c r="NQM33" s="246"/>
      <c r="NQN33" s="246"/>
      <c r="NQO33" s="245"/>
      <c r="NQP33" s="246"/>
      <c r="NQQ33" s="246"/>
      <c r="NQR33" s="246"/>
      <c r="NQS33" s="246"/>
      <c r="NQT33" s="245"/>
      <c r="NQU33" s="246"/>
      <c r="NQV33" s="246"/>
      <c r="NQW33" s="246"/>
      <c r="NQX33" s="246"/>
      <c r="NQY33" s="245"/>
      <c r="NQZ33" s="246"/>
      <c r="NRA33" s="246"/>
      <c r="NRB33" s="246"/>
      <c r="NRC33" s="246"/>
      <c r="NRD33" s="245"/>
      <c r="NRE33" s="246"/>
      <c r="NRF33" s="246"/>
      <c r="NRG33" s="246"/>
      <c r="NRH33" s="246"/>
      <c r="NRI33" s="245"/>
      <c r="NRJ33" s="246"/>
      <c r="NRK33" s="246"/>
      <c r="NRL33" s="246"/>
      <c r="NRM33" s="246"/>
      <c r="NRN33" s="245"/>
      <c r="NRO33" s="246"/>
      <c r="NRP33" s="246"/>
      <c r="NRQ33" s="246"/>
      <c r="NRR33" s="246"/>
      <c r="NRS33" s="245"/>
      <c r="NRT33" s="246"/>
      <c r="NRU33" s="246"/>
      <c r="NRV33" s="246"/>
      <c r="NRW33" s="246"/>
      <c r="NRX33" s="245"/>
      <c r="NRY33" s="246"/>
      <c r="NRZ33" s="246"/>
      <c r="NSA33" s="246"/>
      <c r="NSB33" s="246"/>
      <c r="NSC33" s="245"/>
      <c r="NSD33" s="246"/>
      <c r="NSE33" s="246"/>
      <c r="NSF33" s="246"/>
      <c r="NSG33" s="246"/>
      <c r="NSH33" s="245"/>
      <c r="NSI33" s="246"/>
      <c r="NSJ33" s="246"/>
      <c r="NSK33" s="246"/>
      <c r="NSL33" s="246"/>
      <c r="NSM33" s="245"/>
      <c r="NSN33" s="246"/>
      <c r="NSO33" s="246"/>
      <c r="NSP33" s="246"/>
      <c r="NSQ33" s="246"/>
      <c r="NSR33" s="245"/>
      <c r="NSS33" s="246"/>
      <c r="NST33" s="246"/>
      <c r="NSU33" s="246"/>
      <c r="NSV33" s="246"/>
      <c r="NSW33" s="245"/>
      <c r="NSX33" s="246"/>
      <c r="NSY33" s="246"/>
      <c r="NSZ33" s="246"/>
      <c r="NTA33" s="246"/>
      <c r="NTB33" s="245"/>
      <c r="NTC33" s="246"/>
      <c r="NTD33" s="246"/>
      <c r="NTE33" s="246"/>
      <c r="NTF33" s="246"/>
      <c r="NTG33" s="245"/>
      <c r="NTH33" s="246"/>
      <c r="NTI33" s="246"/>
      <c r="NTJ33" s="246"/>
      <c r="NTK33" s="246"/>
      <c r="NTL33" s="245"/>
      <c r="NTM33" s="246"/>
      <c r="NTN33" s="246"/>
      <c r="NTO33" s="246"/>
      <c r="NTP33" s="246"/>
      <c r="NTQ33" s="245"/>
      <c r="NTR33" s="246"/>
      <c r="NTS33" s="246"/>
      <c r="NTT33" s="246"/>
      <c r="NTU33" s="246"/>
      <c r="NTV33" s="245"/>
      <c r="NTW33" s="246"/>
      <c r="NTX33" s="246"/>
      <c r="NTY33" s="246"/>
      <c r="NTZ33" s="246"/>
      <c r="NUA33" s="245"/>
      <c r="NUB33" s="246"/>
      <c r="NUC33" s="246"/>
      <c r="NUD33" s="246"/>
      <c r="NUE33" s="246"/>
      <c r="NUF33" s="245"/>
      <c r="NUG33" s="246"/>
      <c r="NUH33" s="246"/>
      <c r="NUI33" s="246"/>
      <c r="NUJ33" s="246"/>
      <c r="NUK33" s="245"/>
      <c r="NUL33" s="246"/>
      <c r="NUM33" s="246"/>
      <c r="NUN33" s="246"/>
      <c r="NUO33" s="246"/>
      <c r="NUP33" s="245"/>
      <c r="NUQ33" s="246"/>
      <c r="NUR33" s="246"/>
      <c r="NUS33" s="246"/>
      <c r="NUT33" s="246"/>
      <c r="NUU33" s="245"/>
      <c r="NUV33" s="246"/>
      <c r="NUW33" s="246"/>
      <c r="NUX33" s="246"/>
      <c r="NUY33" s="246"/>
      <c r="NUZ33" s="245"/>
      <c r="NVA33" s="246"/>
      <c r="NVB33" s="246"/>
      <c r="NVC33" s="246"/>
      <c r="NVD33" s="246"/>
      <c r="NVE33" s="245"/>
      <c r="NVF33" s="246"/>
      <c r="NVG33" s="246"/>
      <c r="NVH33" s="246"/>
      <c r="NVI33" s="246"/>
      <c r="NVJ33" s="245"/>
      <c r="NVK33" s="246"/>
      <c r="NVL33" s="246"/>
      <c r="NVM33" s="246"/>
      <c r="NVN33" s="246"/>
      <c r="NVO33" s="245"/>
      <c r="NVP33" s="246"/>
      <c r="NVQ33" s="246"/>
      <c r="NVR33" s="246"/>
      <c r="NVS33" s="246"/>
      <c r="NVT33" s="245"/>
      <c r="NVU33" s="246"/>
      <c r="NVV33" s="246"/>
      <c r="NVW33" s="246"/>
      <c r="NVX33" s="246"/>
      <c r="NVY33" s="245"/>
      <c r="NVZ33" s="246"/>
      <c r="NWA33" s="246"/>
      <c r="NWB33" s="246"/>
      <c r="NWC33" s="246"/>
      <c r="NWD33" s="245"/>
      <c r="NWE33" s="246"/>
      <c r="NWF33" s="246"/>
      <c r="NWG33" s="246"/>
      <c r="NWH33" s="246"/>
      <c r="NWI33" s="245"/>
      <c r="NWJ33" s="246"/>
      <c r="NWK33" s="246"/>
      <c r="NWL33" s="246"/>
      <c r="NWM33" s="246"/>
      <c r="NWN33" s="245"/>
      <c r="NWO33" s="246"/>
      <c r="NWP33" s="246"/>
      <c r="NWQ33" s="246"/>
      <c r="NWR33" s="246"/>
      <c r="NWS33" s="245"/>
      <c r="NWT33" s="246"/>
      <c r="NWU33" s="246"/>
      <c r="NWV33" s="246"/>
      <c r="NWW33" s="246"/>
      <c r="NWX33" s="245"/>
      <c r="NWY33" s="246"/>
      <c r="NWZ33" s="246"/>
      <c r="NXA33" s="246"/>
      <c r="NXB33" s="246"/>
      <c r="NXC33" s="245"/>
      <c r="NXD33" s="246"/>
      <c r="NXE33" s="246"/>
      <c r="NXF33" s="246"/>
      <c r="NXG33" s="246"/>
      <c r="NXH33" s="245"/>
      <c r="NXI33" s="246"/>
      <c r="NXJ33" s="246"/>
      <c r="NXK33" s="246"/>
      <c r="NXL33" s="246"/>
      <c r="NXM33" s="245"/>
      <c r="NXN33" s="246"/>
      <c r="NXO33" s="246"/>
      <c r="NXP33" s="246"/>
      <c r="NXQ33" s="246"/>
      <c r="NXR33" s="245"/>
      <c r="NXS33" s="246"/>
      <c r="NXT33" s="246"/>
      <c r="NXU33" s="246"/>
      <c r="NXV33" s="246"/>
      <c r="NXW33" s="245"/>
      <c r="NXX33" s="246"/>
      <c r="NXY33" s="246"/>
      <c r="NXZ33" s="246"/>
      <c r="NYA33" s="246"/>
      <c r="NYB33" s="245"/>
      <c r="NYC33" s="246"/>
      <c r="NYD33" s="246"/>
      <c r="NYE33" s="246"/>
      <c r="NYF33" s="246"/>
      <c r="NYG33" s="245"/>
      <c r="NYH33" s="246"/>
      <c r="NYI33" s="246"/>
      <c r="NYJ33" s="246"/>
      <c r="NYK33" s="246"/>
      <c r="NYL33" s="245"/>
      <c r="NYM33" s="246"/>
      <c r="NYN33" s="246"/>
      <c r="NYO33" s="246"/>
      <c r="NYP33" s="246"/>
      <c r="NYQ33" s="245"/>
      <c r="NYR33" s="246"/>
      <c r="NYS33" s="246"/>
      <c r="NYT33" s="246"/>
      <c r="NYU33" s="246"/>
      <c r="NYV33" s="245"/>
      <c r="NYW33" s="246"/>
      <c r="NYX33" s="246"/>
      <c r="NYY33" s="246"/>
      <c r="NYZ33" s="246"/>
      <c r="NZA33" s="245"/>
      <c r="NZB33" s="246"/>
      <c r="NZC33" s="246"/>
      <c r="NZD33" s="246"/>
      <c r="NZE33" s="246"/>
      <c r="NZF33" s="245"/>
      <c r="NZG33" s="246"/>
      <c r="NZH33" s="246"/>
      <c r="NZI33" s="246"/>
      <c r="NZJ33" s="246"/>
      <c r="NZK33" s="245"/>
      <c r="NZL33" s="246"/>
      <c r="NZM33" s="246"/>
      <c r="NZN33" s="246"/>
      <c r="NZO33" s="246"/>
      <c r="NZP33" s="245"/>
      <c r="NZQ33" s="246"/>
      <c r="NZR33" s="246"/>
      <c r="NZS33" s="246"/>
      <c r="NZT33" s="246"/>
      <c r="NZU33" s="245"/>
      <c r="NZV33" s="246"/>
      <c r="NZW33" s="246"/>
      <c r="NZX33" s="246"/>
      <c r="NZY33" s="246"/>
      <c r="NZZ33" s="245"/>
      <c r="OAA33" s="246"/>
      <c r="OAB33" s="246"/>
      <c r="OAC33" s="246"/>
      <c r="OAD33" s="246"/>
      <c r="OAE33" s="245"/>
      <c r="OAF33" s="246"/>
      <c r="OAG33" s="246"/>
      <c r="OAH33" s="246"/>
      <c r="OAI33" s="246"/>
      <c r="OAJ33" s="245"/>
      <c r="OAK33" s="246"/>
      <c r="OAL33" s="246"/>
      <c r="OAM33" s="246"/>
      <c r="OAN33" s="246"/>
      <c r="OAO33" s="245"/>
      <c r="OAP33" s="246"/>
      <c r="OAQ33" s="246"/>
      <c r="OAR33" s="246"/>
      <c r="OAS33" s="246"/>
      <c r="OAT33" s="245"/>
      <c r="OAU33" s="246"/>
      <c r="OAV33" s="246"/>
      <c r="OAW33" s="246"/>
      <c r="OAX33" s="246"/>
      <c r="OAY33" s="245"/>
      <c r="OAZ33" s="246"/>
      <c r="OBA33" s="246"/>
      <c r="OBB33" s="246"/>
      <c r="OBC33" s="246"/>
      <c r="OBD33" s="245"/>
      <c r="OBE33" s="246"/>
      <c r="OBF33" s="246"/>
      <c r="OBG33" s="246"/>
      <c r="OBH33" s="246"/>
      <c r="OBI33" s="245"/>
      <c r="OBJ33" s="246"/>
      <c r="OBK33" s="246"/>
      <c r="OBL33" s="246"/>
      <c r="OBM33" s="246"/>
      <c r="OBN33" s="245"/>
      <c r="OBO33" s="246"/>
      <c r="OBP33" s="246"/>
      <c r="OBQ33" s="246"/>
      <c r="OBR33" s="246"/>
      <c r="OBS33" s="245"/>
      <c r="OBT33" s="246"/>
      <c r="OBU33" s="246"/>
      <c r="OBV33" s="246"/>
      <c r="OBW33" s="246"/>
      <c r="OBX33" s="245"/>
      <c r="OBY33" s="246"/>
      <c r="OBZ33" s="246"/>
      <c r="OCA33" s="246"/>
      <c r="OCB33" s="246"/>
      <c r="OCC33" s="245"/>
      <c r="OCD33" s="246"/>
      <c r="OCE33" s="246"/>
      <c r="OCF33" s="246"/>
      <c r="OCG33" s="246"/>
      <c r="OCH33" s="245"/>
      <c r="OCI33" s="246"/>
      <c r="OCJ33" s="246"/>
      <c r="OCK33" s="246"/>
      <c r="OCL33" s="246"/>
      <c r="OCM33" s="245"/>
      <c r="OCN33" s="246"/>
      <c r="OCO33" s="246"/>
      <c r="OCP33" s="246"/>
      <c r="OCQ33" s="246"/>
      <c r="OCR33" s="245"/>
      <c r="OCS33" s="246"/>
      <c r="OCT33" s="246"/>
      <c r="OCU33" s="246"/>
      <c r="OCV33" s="246"/>
      <c r="OCW33" s="245"/>
      <c r="OCX33" s="246"/>
      <c r="OCY33" s="246"/>
      <c r="OCZ33" s="246"/>
      <c r="ODA33" s="246"/>
      <c r="ODB33" s="245"/>
      <c r="ODC33" s="246"/>
      <c r="ODD33" s="246"/>
      <c r="ODE33" s="246"/>
      <c r="ODF33" s="246"/>
      <c r="ODG33" s="245"/>
      <c r="ODH33" s="246"/>
      <c r="ODI33" s="246"/>
      <c r="ODJ33" s="246"/>
      <c r="ODK33" s="246"/>
      <c r="ODL33" s="245"/>
      <c r="ODM33" s="246"/>
      <c r="ODN33" s="246"/>
      <c r="ODO33" s="246"/>
      <c r="ODP33" s="246"/>
      <c r="ODQ33" s="245"/>
      <c r="ODR33" s="246"/>
      <c r="ODS33" s="246"/>
      <c r="ODT33" s="246"/>
      <c r="ODU33" s="246"/>
      <c r="ODV33" s="245"/>
      <c r="ODW33" s="246"/>
      <c r="ODX33" s="246"/>
      <c r="ODY33" s="246"/>
      <c r="ODZ33" s="246"/>
      <c r="OEA33" s="245"/>
      <c r="OEB33" s="246"/>
      <c r="OEC33" s="246"/>
      <c r="OED33" s="246"/>
      <c r="OEE33" s="246"/>
      <c r="OEF33" s="245"/>
      <c r="OEG33" s="246"/>
      <c r="OEH33" s="246"/>
      <c r="OEI33" s="246"/>
      <c r="OEJ33" s="246"/>
      <c r="OEK33" s="245"/>
      <c r="OEL33" s="246"/>
      <c r="OEM33" s="246"/>
      <c r="OEN33" s="246"/>
      <c r="OEO33" s="246"/>
      <c r="OEP33" s="245"/>
      <c r="OEQ33" s="246"/>
      <c r="OER33" s="246"/>
      <c r="OES33" s="246"/>
      <c r="OET33" s="246"/>
      <c r="OEU33" s="245"/>
      <c r="OEV33" s="246"/>
      <c r="OEW33" s="246"/>
      <c r="OEX33" s="246"/>
      <c r="OEY33" s="246"/>
      <c r="OEZ33" s="245"/>
      <c r="OFA33" s="246"/>
      <c r="OFB33" s="246"/>
      <c r="OFC33" s="246"/>
      <c r="OFD33" s="246"/>
      <c r="OFE33" s="245"/>
      <c r="OFF33" s="246"/>
      <c r="OFG33" s="246"/>
      <c r="OFH33" s="246"/>
      <c r="OFI33" s="246"/>
      <c r="OFJ33" s="245"/>
      <c r="OFK33" s="246"/>
      <c r="OFL33" s="246"/>
      <c r="OFM33" s="246"/>
      <c r="OFN33" s="246"/>
      <c r="OFO33" s="245"/>
      <c r="OFP33" s="246"/>
      <c r="OFQ33" s="246"/>
      <c r="OFR33" s="246"/>
      <c r="OFS33" s="246"/>
      <c r="OFT33" s="245"/>
      <c r="OFU33" s="246"/>
      <c r="OFV33" s="246"/>
      <c r="OFW33" s="246"/>
      <c r="OFX33" s="246"/>
      <c r="OFY33" s="245"/>
      <c r="OFZ33" s="246"/>
      <c r="OGA33" s="246"/>
      <c r="OGB33" s="246"/>
      <c r="OGC33" s="246"/>
      <c r="OGD33" s="245"/>
      <c r="OGE33" s="246"/>
      <c r="OGF33" s="246"/>
      <c r="OGG33" s="246"/>
      <c r="OGH33" s="246"/>
      <c r="OGI33" s="245"/>
      <c r="OGJ33" s="246"/>
      <c r="OGK33" s="246"/>
      <c r="OGL33" s="246"/>
      <c r="OGM33" s="246"/>
      <c r="OGN33" s="245"/>
      <c r="OGO33" s="246"/>
      <c r="OGP33" s="246"/>
      <c r="OGQ33" s="246"/>
      <c r="OGR33" s="246"/>
      <c r="OGS33" s="245"/>
      <c r="OGT33" s="246"/>
      <c r="OGU33" s="246"/>
      <c r="OGV33" s="246"/>
      <c r="OGW33" s="246"/>
      <c r="OGX33" s="245"/>
      <c r="OGY33" s="246"/>
      <c r="OGZ33" s="246"/>
      <c r="OHA33" s="246"/>
      <c r="OHB33" s="246"/>
      <c r="OHC33" s="245"/>
      <c r="OHD33" s="246"/>
      <c r="OHE33" s="246"/>
      <c r="OHF33" s="246"/>
      <c r="OHG33" s="246"/>
      <c r="OHH33" s="245"/>
      <c r="OHI33" s="246"/>
      <c r="OHJ33" s="246"/>
      <c r="OHK33" s="246"/>
      <c r="OHL33" s="246"/>
      <c r="OHM33" s="245"/>
      <c r="OHN33" s="246"/>
      <c r="OHO33" s="246"/>
      <c r="OHP33" s="246"/>
      <c r="OHQ33" s="246"/>
      <c r="OHR33" s="245"/>
      <c r="OHS33" s="246"/>
      <c r="OHT33" s="246"/>
      <c r="OHU33" s="246"/>
      <c r="OHV33" s="246"/>
      <c r="OHW33" s="245"/>
      <c r="OHX33" s="246"/>
      <c r="OHY33" s="246"/>
      <c r="OHZ33" s="246"/>
      <c r="OIA33" s="246"/>
      <c r="OIB33" s="245"/>
      <c r="OIC33" s="246"/>
      <c r="OID33" s="246"/>
      <c r="OIE33" s="246"/>
      <c r="OIF33" s="246"/>
      <c r="OIG33" s="245"/>
      <c r="OIH33" s="246"/>
      <c r="OII33" s="246"/>
      <c r="OIJ33" s="246"/>
      <c r="OIK33" s="246"/>
      <c r="OIL33" s="245"/>
      <c r="OIM33" s="246"/>
      <c r="OIN33" s="246"/>
      <c r="OIO33" s="246"/>
      <c r="OIP33" s="246"/>
      <c r="OIQ33" s="245"/>
      <c r="OIR33" s="246"/>
      <c r="OIS33" s="246"/>
      <c r="OIT33" s="246"/>
      <c r="OIU33" s="246"/>
      <c r="OIV33" s="245"/>
      <c r="OIW33" s="246"/>
      <c r="OIX33" s="246"/>
      <c r="OIY33" s="246"/>
      <c r="OIZ33" s="246"/>
      <c r="OJA33" s="245"/>
      <c r="OJB33" s="246"/>
      <c r="OJC33" s="246"/>
      <c r="OJD33" s="246"/>
      <c r="OJE33" s="246"/>
      <c r="OJF33" s="245"/>
      <c r="OJG33" s="246"/>
      <c r="OJH33" s="246"/>
      <c r="OJI33" s="246"/>
      <c r="OJJ33" s="246"/>
      <c r="OJK33" s="245"/>
      <c r="OJL33" s="246"/>
      <c r="OJM33" s="246"/>
      <c r="OJN33" s="246"/>
      <c r="OJO33" s="246"/>
      <c r="OJP33" s="245"/>
      <c r="OJQ33" s="246"/>
      <c r="OJR33" s="246"/>
      <c r="OJS33" s="246"/>
      <c r="OJT33" s="246"/>
      <c r="OJU33" s="245"/>
      <c r="OJV33" s="246"/>
      <c r="OJW33" s="246"/>
      <c r="OJX33" s="246"/>
      <c r="OJY33" s="246"/>
      <c r="OJZ33" s="245"/>
      <c r="OKA33" s="246"/>
      <c r="OKB33" s="246"/>
      <c r="OKC33" s="246"/>
      <c r="OKD33" s="246"/>
      <c r="OKE33" s="245"/>
      <c r="OKF33" s="246"/>
      <c r="OKG33" s="246"/>
      <c r="OKH33" s="246"/>
      <c r="OKI33" s="246"/>
      <c r="OKJ33" s="245"/>
      <c r="OKK33" s="246"/>
      <c r="OKL33" s="246"/>
      <c r="OKM33" s="246"/>
      <c r="OKN33" s="246"/>
      <c r="OKO33" s="245"/>
      <c r="OKP33" s="246"/>
      <c r="OKQ33" s="246"/>
      <c r="OKR33" s="246"/>
      <c r="OKS33" s="246"/>
      <c r="OKT33" s="245"/>
      <c r="OKU33" s="246"/>
      <c r="OKV33" s="246"/>
      <c r="OKW33" s="246"/>
      <c r="OKX33" s="246"/>
      <c r="OKY33" s="245"/>
      <c r="OKZ33" s="246"/>
      <c r="OLA33" s="246"/>
      <c r="OLB33" s="246"/>
      <c r="OLC33" s="246"/>
      <c r="OLD33" s="245"/>
      <c r="OLE33" s="246"/>
      <c r="OLF33" s="246"/>
      <c r="OLG33" s="246"/>
      <c r="OLH33" s="246"/>
      <c r="OLI33" s="245"/>
      <c r="OLJ33" s="246"/>
      <c r="OLK33" s="246"/>
      <c r="OLL33" s="246"/>
      <c r="OLM33" s="246"/>
      <c r="OLN33" s="245"/>
      <c r="OLO33" s="246"/>
      <c r="OLP33" s="246"/>
      <c r="OLQ33" s="246"/>
      <c r="OLR33" s="246"/>
      <c r="OLS33" s="245"/>
      <c r="OLT33" s="246"/>
      <c r="OLU33" s="246"/>
      <c r="OLV33" s="246"/>
      <c r="OLW33" s="246"/>
      <c r="OLX33" s="245"/>
      <c r="OLY33" s="246"/>
      <c r="OLZ33" s="246"/>
      <c r="OMA33" s="246"/>
      <c r="OMB33" s="246"/>
      <c r="OMC33" s="245"/>
      <c r="OMD33" s="246"/>
      <c r="OME33" s="246"/>
      <c r="OMF33" s="246"/>
      <c r="OMG33" s="246"/>
      <c r="OMH33" s="245"/>
      <c r="OMI33" s="246"/>
      <c r="OMJ33" s="246"/>
      <c r="OMK33" s="246"/>
      <c r="OML33" s="246"/>
      <c r="OMM33" s="245"/>
      <c r="OMN33" s="246"/>
      <c r="OMO33" s="246"/>
      <c r="OMP33" s="246"/>
      <c r="OMQ33" s="246"/>
      <c r="OMR33" s="245"/>
      <c r="OMS33" s="246"/>
      <c r="OMT33" s="246"/>
      <c r="OMU33" s="246"/>
      <c r="OMV33" s="246"/>
      <c r="OMW33" s="245"/>
      <c r="OMX33" s="246"/>
      <c r="OMY33" s="246"/>
      <c r="OMZ33" s="246"/>
      <c r="ONA33" s="246"/>
      <c r="ONB33" s="245"/>
      <c r="ONC33" s="246"/>
      <c r="OND33" s="246"/>
      <c r="ONE33" s="246"/>
      <c r="ONF33" s="246"/>
      <c r="ONG33" s="245"/>
      <c r="ONH33" s="246"/>
      <c r="ONI33" s="246"/>
      <c r="ONJ33" s="246"/>
      <c r="ONK33" s="246"/>
      <c r="ONL33" s="245"/>
      <c r="ONM33" s="246"/>
      <c r="ONN33" s="246"/>
      <c r="ONO33" s="246"/>
      <c r="ONP33" s="246"/>
      <c r="ONQ33" s="245"/>
      <c r="ONR33" s="246"/>
      <c r="ONS33" s="246"/>
      <c r="ONT33" s="246"/>
      <c r="ONU33" s="246"/>
      <c r="ONV33" s="245"/>
      <c r="ONW33" s="246"/>
      <c r="ONX33" s="246"/>
      <c r="ONY33" s="246"/>
      <c r="ONZ33" s="246"/>
      <c r="OOA33" s="245"/>
      <c r="OOB33" s="246"/>
      <c r="OOC33" s="246"/>
      <c r="OOD33" s="246"/>
      <c r="OOE33" s="246"/>
      <c r="OOF33" s="245"/>
      <c r="OOG33" s="246"/>
      <c r="OOH33" s="246"/>
      <c r="OOI33" s="246"/>
      <c r="OOJ33" s="246"/>
      <c r="OOK33" s="245"/>
      <c r="OOL33" s="246"/>
      <c r="OOM33" s="246"/>
      <c r="OON33" s="246"/>
      <c r="OOO33" s="246"/>
      <c r="OOP33" s="245"/>
      <c r="OOQ33" s="246"/>
      <c r="OOR33" s="246"/>
      <c r="OOS33" s="246"/>
      <c r="OOT33" s="246"/>
      <c r="OOU33" s="245"/>
      <c r="OOV33" s="246"/>
      <c r="OOW33" s="246"/>
      <c r="OOX33" s="246"/>
      <c r="OOY33" s="246"/>
      <c r="OOZ33" s="245"/>
      <c r="OPA33" s="246"/>
      <c r="OPB33" s="246"/>
      <c r="OPC33" s="246"/>
      <c r="OPD33" s="246"/>
      <c r="OPE33" s="245"/>
      <c r="OPF33" s="246"/>
      <c r="OPG33" s="246"/>
      <c r="OPH33" s="246"/>
      <c r="OPI33" s="246"/>
      <c r="OPJ33" s="245"/>
      <c r="OPK33" s="246"/>
      <c r="OPL33" s="246"/>
      <c r="OPM33" s="246"/>
      <c r="OPN33" s="246"/>
      <c r="OPO33" s="245"/>
      <c r="OPP33" s="246"/>
      <c r="OPQ33" s="246"/>
      <c r="OPR33" s="246"/>
      <c r="OPS33" s="246"/>
      <c r="OPT33" s="245"/>
      <c r="OPU33" s="246"/>
      <c r="OPV33" s="246"/>
      <c r="OPW33" s="246"/>
      <c r="OPX33" s="246"/>
      <c r="OPY33" s="245"/>
      <c r="OPZ33" s="246"/>
      <c r="OQA33" s="246"/>
      <c r="OQB33" s="246"/>
      <c r="OQC33" s="246"/>
      <c r="OQD33" s="245"/>
      <c r="OQE33" s="246"/>
      <c r="OQF33" s="246"/>
      <c r="OQG33" s="246"/>
      <c r="OQH33" s="246"/>
      <c r="OQI33" s="245"/>
      <c r="OQJ33" s="246"/>
      <c r="OQK33" s="246"/>
      <c r="OQL33" s="246"/>
      <c r="OQM33" s="246"/>
      <c r="OQN33" s="245"/>
      <c r="OQO33" s="246"/>
      <c r="OQP33" s="246"/>
      <c r="OQQ33" s="246"/>
      <c r="OQR33" s="246"/>
      <c r="OQS33" s="245"/>
      <c r="OQT33" s="246"/>
      <c r="OQU33" s="246"/>
      <c r="OQV33" s="246"/>
      <c r="OQW33" s="246"/>
      <c r="OQX33" s="245"/>
      <c r="OQY33" s="246"/>
      <c r="OQZ33" s="246"/>
      <c r="ORA33" s="246"/>
      <c r="ORB33" s="246"/>
      <c r="ORC33" s="245"/>
      <c r="ORD33" s="246"/>
      <c r="ORE33" s="246"/>
      <c r="ORF33" s="246"/>
      <c r="ORG33" s="246"/>
      <c r="ORH33" s="245"/>
      <c r="ORI33" s="246"/>
      <c r="ORJ33" s="246"/>
      <c r="ORK33" s="246"/>
      <c r="ORL33" s="246"/>
      <c r="ORM33" s="245"/>
      <c r="ORN33" s="246"/>
      <c r="ORO33" s="246"/>
      <c r="ORP33" s="246"/>
      <c r="ORQ33" s="246"/>
      <c r="ORR33" s="245"/>
      <c r="ORS33" s="246"/>
      <c r="ORT33" s="246"/>
      <c r="ORU33" s="246"/>
      <c r="ORV33" s="246"/>
      <c r="ORW33" s="245"/>
      <c r="ORX33" s="246"/>
      <c r="ORY33" s="246"/>
      <c r="ORZ33" s="246"/>
      <c r="OSA33" s="246"/>
      <c r="OSB33" s="245"/>
      <c r="OSC33" s="246"/>
      <c r="OSD33" s="246"/>
      <c r="OSE33" s="246"/>
      <c r="OSF33" s="246"/>
      <c r="OSG33" s="245"/>
      <c r="OSH33" s="246"/>
      <c r="OSI33" s="246"/>
      <c r="OSJ33" s="246"/>
      <c r="OSK33" s="246"/>
      <c r="OSL33" s="245"/>
      <c r="OSM33" s="246"/>
      <c r="OSN33" s="246"/>
      <c r="OSO33" s="246"/>
      <c r="OSP33" s="246"/>
      <c r="OSQ33" s="245"/>
      <c r="OSR33" s="246"/>
      <c r="OSS33" s="246"/>
      <c r="OST33" s="246"/>
      <c r="OSU33" s="246"/>
      <c r="OSV33" s="245"/>
      <c r="OSW33" s="246"/>
      <c r="OSX33" s="246"/>
      <c r="OSY33" s="246"/>
      <c r="OSZ33" s="246"/>
      <c r="OTA33" s="245"/>
      <c r="OTB33" s="246"/>
      <c r="OTC33" s="246"/>
      <c r="OTD33" s="246"/>
      <c r="OTE33" s="246"/>
      <c r="OTF33" s="245"/>
      <c r="OTG33" s="246"/>
      <c r="OTH33" s="246"/>
      <c r="OTI33" s="246"/>
      <c r="OTJ33" s="246"/>
      <c r="OTK33" s="245"/>
      <c r="OTL33" s="246"/>
      <c r="OTM33" s="246"/>
      <c r="OTN33" s="246"/>
      <c r="OTO33" s="246"/>
      <c r="OTP33" s="245"/>
      <c r="OTQ33" s="246"/>
      <c r="OTR33" s="246"/>
      <c r="OTS33" s="246"/>
      <c r="OTT33" s="246"/>
      <c r="OTU33" s="245"/>
      <c r="OTV33" s="246"/>
      <c r="OTW33" s="246"/>
      <c r="OTX33" s="246"/>
      <c r="OTY33" s="246"/>
      <c r="OTZ33" s="245"/>
      <c r="OUA33" s="246"/>
      <c r="OUB33" s="246"/>
      <c r="OUC33" s="246"/>
      <c r="OUD33" s="246"/>
      <c r="OUE33" s="245"/>
      <c r="OUF33" s="246"/>
      <c r="OUG33" s="246"/>
      <c r="OUH33" s="246"/>
      <c r="OUI33" s="246"/>
      <c r="OUJ33" s="245"/>
      <c r="OUK33" s="246"/>
      <c r="OUL33" s="246"/>
      <c r="OUM33" s="246"/>
      <c r="OUN33" s="246"/>
      <c r="OUO33" s="245"/>
      <c r="OUP33" s="246"/>
      <c r="OUQ33" s="246"/>
      <c r="OUR33" s="246"/>
      <c r="OUS33" s="246"/>
      <c r="OUT33" s="245"/>
      <c r="OUU33" s="246"/>
      <c r="OUV33" s="246"/>
      <c r="OUW33" s="246"/>
      <c r="OUX33" s="246"/>
      <c r="OUY33" s="245"/>
      <c r="OUZ33" s="246"/>
      <c r="OVA33" s="246"/>
      <c r="OVB33" s="246"/>
      <c r="OVC33" s="246"/>
      <c r="OVD33" s="245"/>
      <c r="OVE33" s="246"/>
      <c r="OVF33" s="246"/>
      <c r="OVG33" s="246"/>
      <c r="OVH33" s="246"/>
      <c r="OVI33" s="245"/>
      <c r="OVJ33" s="246"/>
      <c r="OVK33" s="246"/>
      <c r="OVL33" s="246"/>
      <c r="OVM33" s="246"/>
      <c r="OVN33" s="245"/>
      <c r="OVO33" s="246"/>
      <c r="OVP33" s="246"/>
      <c r="OVQ33" s="246"/>
      <c r="OVR33" s="246"/>
      <c r="OVS33" s="245"/>
      <c r="OVT33" s="246"/>
      <c r="OVU33" s="246"/>
      <c r="OVV33" s="246"/>
      <c r="OVW33" s="246"/>
      <c r="OVX33" s="245"/>
      <c r="OVY33" s="246"/>
      <c r="OVZ33" s="246"/>
      <c r="OWA33" s="246"/>
      <c r="OWB33" s="246"/>
      <c r="OWC33" s="245"/>
      <c r="OWD33" s="246"/>
      <c r="OWE33" s="246"/>
      <c r="OWF33" s="246"/>
      <c r="OWG33" s="246"/>
      <c r="OWH33" s="245"/>
      <c r="OWI33" s="246"/>
      <c r="OWJ33" s="246"/>
      <c r="OWK33" s="246"/>
      <c r="OWL33" s="246"/>
      <c r="OWM33" s="245"/>
      <c r="OWN33" s="246"/>
      <c r="OWO33" s="246"/>
      <c r="OWP33" s="246"/>
      <c r="OWQ33" s="246"/>
      <c r="OWR33" s="245"/>
      <c r="OWS33" s="246"/>
      <c r="OWT33" s="246"/>
      <c r="OWU33" s="246"/>
      <c r="OWV33" s="246"/>
      <c r="OWW33" s="245"/>
      <c r="OWX33" s="246"/>
      <c r="OWY33" s="246"/>
      <c r="OWZ33" s="246"/>
      <c r="OXA33" s="246"/>
      <c r="OXB33" s="245"/>
      <c r="OXC33" s="246"/>
      <c r="OXD33" s="246"/>
      <c r="OXE33" s="246"/>
      <c r="OXF33" s="246"/>
      <c r="OXG33" s="245"/>
      <c r="OXH33" s="246"/>
      <c r="OXI33" s="246"/>
      <c r="OXJ33" s="246"/>
      <c r="OXK33" s="246"/>
      <c r="OXL33" s="245"/>
      <c r="OXM33" s="246"/>
      <c r="OXN33" s="246"/>
      <c r="OXO33" s="246"/>
      <c r="OXP33" s="246"/>
      <c r="OXQ33" s="245"/>
      <c r="OXR33" s="246"/>
      <c r="OXS33" s="246"/>
      <c r="OXT33" s="246"/>
      <c r="OXU33" s="246"/>
      <c r="OXV33" s="245"/>
      <c r="OXW33" s="246"/>
      <c r="OXX33" s="246"/>
      <c r="OXY33" s="246"/>
      <c r="OXZ33" s="246"/>
      <c r="OYA33" s="245"/>
      <c r="OYB33" s="246"/>
      <c r="OYC33" s="246"/>
      <c r="OYD33" s="246"/>
      <c r="OYE33" s="246"/>
      <c r="OYF33" s="245"/>
      <c r="OYG33" s="246"/>
      <c r="OYH33" s="246"/>
      <c r="OYI33" s="246"/>
      <c r="OYJ33" s="246"/>
      <c r="OYK33" s="245"/>
      <c r="OYL33" s="246"/>
      <c r="OYM33" s="246"/>
      <c r="OYN33" s="246"/>
      <c r="OYO33" s="246"/>
      <c r="OYP33" s="245"/>
      <c r="OYQ33" s="246"/>
      <c r="OYR33" s="246"/>
      <c r="OYS33" s="246"/>
      <c r="OYT33" s="246"/>
      <c r="OYU33" s="245"/>
      <c r="OYV33" s="246"/>
      <c r="OYW33" s="246"/>
      <c r="OYX33" s="246"/>
      <c r="OYY33" s="246"/>
      <c r="OYZ33" s="245"/>
      <c r="OZA33" s="246"/>
      <c r="OZB33" s="246"/>
      <c r="OZC33" s="246"/>
      <c r="OZD33" s="246"/>
      <c r="OZE33" s="245"/>
      <c r="OZF33" s="246"/>
      <c r="OZG33" s="246"/>
      <c r="OZH33" s="246"/>
      <c r="OZI33" s="246"/>
      <c r="OZJ33" s="245"/>
      <c r="OZK33" s="246"/>
      <c r="OZL33" s="246"/>
      <c r="OZM33" s="246"/>
      <c r="OZN33" s="246"/>
      <c r="OZO33" s="245"/>
      <c r="OZP33" s="246"/>
      <c r="OZQ33" s="246"/>
      <c r="OZR33" s="246"/>
      <c r="OZS33" s="246"/>
      <c r="OZT33" s="245"/>
      <c r="OZU33" s="246"/>
      <c r="OZV33" s="246"/>
      <c r="OZW33" s="246"/>
      <c r="OZX33" s="246"/>
      <c r="OZY33" s="245"/>
      <c r="OZZ33" s="246"/>
      <c r="PAA33" s="246"/>
      <c r="PAB33" s="246"/>
      <c r="PAC33" s="246"/>
      <c r="PAD33" s="245"/>
      <c r="PAE33" s="246"/>
      <c r="PAF33" s="246"/>
      <c r="PAG33" s="246"/>
      <c r="PAH33" s="246"/>
      <c r="PAI33" s="245"/>
      <c r="PAJ33" s="246"/>
      <c r="PAK33" s="246"/>
      <c r="PAL33" s="246"/>
      <c r="PAM33" s="246"/>
      <c r="PAN33" s="245"/>
      <c r="PAO33" s="246"/>
      <c r="PAP33" s="246"/>
      <c r="PAQ33" s="246"/>
      <c r="PAR33" s="246"/>
      <c r="PAS33" s="245"/>
      <c r="PAT33" s="246"/>
      <c r="PAU33" s="246"/>
      <c r="PAV33" s="246"/>
      <c r="PAW33" s="246"/>
      <c r="PAX33" s="245"/>
      <c r="PAY33" s="246"/>
      <c r="PAZ33" s="246"/>
      <c r="PBA33" s="246"/>
      <c r="PBB33" s="246"/>
      <c r="PBC33" s="245"/>
      <c r="PBD33" s="246"/>
      <c r="PBE33" s="246"/>
      <c r="PBF33" s="246"/>
      <c r="PBG33" s="246"/>
      <c r="PBH33" s="245"/>
      <c r="PBI33" s="246"/>
      <c r="PBJ33" s="246"/>
      <c r="PBK33" s="246"/>
      <c r="PBL33" s="246"/>
      <c r="PBM33" s="245"/>
      <c r="PBN33" s="246"/>
      <c r="PBO33" s="246"/>
      <c r="PBP33" s="246"/>
      <c r="PBQ33" s="246"/>
      <c r="PBR33" s="245"/>
      <c r="PBS33" s="246"/>
      <c r="PBT33" s="246"/>
      <c r="PBU33" s="246"/>
      <c r="PBV33" s="246"/>
      <c r="PBW33" s="245"/>
      <c r="PBX33" s="246"/>
      <c r="PBY33" s="246"/>
      <c r="PBZ33" s="246"/>
      <c r="PCA33" s="246"/>
      <c r="PCB33" s="245"/>
      <c r="PCC33" s="246"/>
      <c r="PCD33" s="246"/>
      <c r="PCE33" s="246"/>
      <c r="PCF33" s="246"/>
      <c r="PCG33" s="245"/>
      <c r="PCH33" s="246"/>
      <c r="PCI33" s="246"/>
      <c r="PCJ33" s="246"/>
      <c r="PCK33" s="246"/>
      <c r="PCL33" s="245"/>
      <c r="PCM33" s="246"/>
      <c r="PCN33" s="246"/>
      <c r="PCO33" s="246"/>
      <c r="PCP33" s="246"/>
      <c r="PCQ33" s="245"/>
      <c r="PCR33" s="246"/>
      <c r="PCS33" s="246"/>
      <c r="PCT33" s="246"/>
      <c r="PCU33" s="246"/>
      <c r="PCV33" s="245"/>
      <c r="PCW33" s="246"/>
      <c r="PCX33" s="246"/>
      <c r="PCY33" s="246"/>
      <c r="PCZ33" s="246"/>
      <c r="PDA33" s="245"/>
      <c r="PDB33" s="246"/>
      <c r="PDC33" s="246"/>
      <c r="PDD33" s="246"/>
      <c r="PDE33" s="246"/>
      <c r="PDF33" s="245"/>
      <c r="PDG33" s="246"/>
      <c r="PDH33" s="246"/>
      <c r="PDI33" s="246"/>
      <c r="PDJ33" s="246"/>
      <c r="PDK33" s="245"/>
      <c r="PDL33" s="246"/>
      <c r="PDM33" s="246"/>
      <c r="PDN33" s="246"/>
      <c r="PDO33" s="246"/>
      <c r="PDP33" s="245"/>
      <c r="PDQ33" s="246"/>
      <c r="PDR33" s="246"/>
      <c r="PDS33" s="246"/>
      <c r="PDT33" s="246"/>
      <c r="PDU33" s="245"/>
      <c r="PDV33" s="246"/>
      <c r="PDW33" s="246"/>
      <c r="PDX33" s="246"/>
      <c r="PDY33" s="246"/>
      <c r="PDZ33" s="245"/>
      <c r="PEA33" s="246"/>
      <c r="PEB33" s="246"/>
      <c r="PEC33" s="246"/>
      <c r="PED33" s="246"/>
      <c r="PEE33" s="245"/>
      <c r="PEF33" s="246"/>
      <c r="PEG33" s="246"/>
      <c r="PEH33" s="246"/>
      <c r="PEI33" s="246"/>
      <c r="PEJ33" s="245"/>
      <c r="PEK33" s="246"/>
      <c r="PEL33" s="246"/>
      <c r="PEM33" s="246"/>
      <c r="PEN33" s="246"/>
      <c r="PEO33" s="245"/>
      <c r="PEP33" s="246"/>
      <c r="PEQ33" s="246"/>
      <c r="PER33" s="246"/>
      <c r="PES33" s="246"/>
      <c r="PET33" s="245"/>
      <c r="PEU33" s="246"/>
      <c r="PEV33" s="246"/>
      <c r="PEW33" s="246"/>
      <c r="PEX33" s="246"/>
      <c r="PEY33" s="245"/>
      <c r="PEZ33" s="246"/>
      <c r="PFA33" s="246"/>
      <c r="PFB33" s="246"/>
      <c r="PFC33" s="246"/>
      <c r="PFD33" s="245"/>
      <c r="PFE33" s="246"/>
      <c r="PFF33" s="246"/>
      <c r="PFG33" s="246"/>
      <c r="PFH33" s="246"/>
      <c r="PFI33" s="245"/>
      <c r="PFJ33" s="246"/>
      <c r="PFK33" s="246"/>
      <c r="PFL33" s="246"/>
      <c r="PFM33" s="246"/>
      <c r="PFN33" s="245"/>
      <c r="PFO33" s="246"/>
      <c r="PFP33" s="246"/>
      <c r="PFQ33" s="246"/>
      <c r="PFR33" s="246"/>
      <c r="PFS33" s="245"/>
      <c r="PFT33" s="246"/>
      <c r="PFU33" s="246"/>
      <c r="PFV33" s="246"/>
      <c r="PFW33" s="246"/>
      <c r="PFX33" s="245"/>
      <c r="PFY33" s="246"/>
      <c r="PFZ33" s="246"/>
      <c r="PGA33" s="246"/>
      <c r="PGB33" s="246"/>
      <c r="PGC33" s="245"/>
      <c r="PGD33" s="246"/>
      <c r="PGE33" s="246"/>
      <c r="PGF33" s="246"/>
      <c r="PGG33" s="246"/>
      <c r="PGH33" s="245"/>
      <c r="PGI33" s="246"/>
      <c r="PGJ33" s="246"/>
      <c r="PGK33" s="246"/>
      <c r="PGL33" s="246"/>
      <c r="PGM33" s="245"/>
      <c r="PGN33" s="246"/>
      <c r="PGO33" s="246"/>
      <c r="PGP33" s="246"/>
      <c r="PGQ33" s="246"/>
      <c r="PGR33" s="245"/>
      <c r="PGS33" s="246"/>
      <c r="PGT33" s="246"/>
      <c r="PGU33" s="246"/>
      <c r="PGV33" s="246"/>
      <c r="PGW33" s="245"/>
      <c r="PGX33" s="246"/>
      <c r="PGY33" s="246"/>
      <c r="PGZ33" s="246"/>
      <c r="PHA33" s="246"/>
      <c r="PHB33" s="245"/>
      <c r="PHC33" s="246"/>
      <c r="PHD33" s="246"/>
      <c r="PHE33" s="246"/>
      <c r="PHF33" s="246"/>
      <c r="PHG33" s="245"/>
      <c r="PHH33" s="246"/>
      <c r="PHI33" s="246"/>
      <c r="PHJ33" s="246"/>
      <c r="PHK33" s="246"/>
      <c r="PHL33" s="245"/>
      <c r="PHM33" s="246"/>
      <c r="PHN33" s="246"/>
      <c r="PHO33" s="246"/>
      <c r="PHP33" s="246"/>
      <c r="PHQ33" s="245"/>
      <c r="PHR33" s="246"/>
      <c r="PHS33" s="246"/>
      <c r="PHT33" s="246"/>
      <c r="PHU33" s="246"/>
      <c r="PHV33" s="245"/>
      <c r="PHW33" s="246"/>
      <c r="PHX33" s="246"/>
      <c r="PHY33" s="246"/>
      <c r="PHZ33" s="246"/>
      <c r="PIA33" s="245"/>
      <c r="PIB33" s="246"/>
      <c r="PIC33" s="246"/>
      <c r="PID33" s="246"/>
      <c r="PIE33" s="246"/>
      <c r="PIF33" s="245"/>
      <c r="PIG33" s="246"/>
      <c r="PIH33" s="246"/>
      <c r="PII33" s="246"/>
      <c r="PIJ33" s="246"/>
      <c r="PIK33" s="245"/>
      <c r="PIL33" s="246"/>
      <c r="PIM33" s="246"/>
      <c r="PIN33" s="246"/>
      <c r="PIO33" s="246"/>
      <c r="PIP33" s="245"/>
      <c r="PIQ33" s="246"/>
      <c r="PIR33" s="246"/>
      <c r="PIS33" s="246"/>
      <c r="PIT33" s="246"/>
      <c r="PIU33" s="245"/>
      <c r="PIV33" s="246"/>
      <c r="PIW33" s="246"/>
      <c r="PIX33" s="246"/>
      <c r="PIY33" s="246"/>
      <c r="PIZ33" s="245"/>
      <c r="PJA33" s="246"/>
      <c r="PJB33" s="246"/>
      <c r="PJC33" s="246"/>
      <c r="PJD33" s="246"/>
      <c r="PJE33" s="245"/>
      <c r="PJF33" s="246"/>
      <c r="PJG33" s="246"/>
      <c r="PJH33" s="246"/>
      <c r="PJI33" s="246"/>
      <c r="PJJ33" s="245"/>
      <c r="PJK33" s="246"/>
      <c r="PJL33" s="246"/>
      <c r="PJM33" s="246"/>
      <c r="PJN33" s="246"/>
      <c r="PJO33" s="245"/>
      <c r="PJP33" s="246"/>
      <c r="PJQ33" s="246"/>
      <c r="PJR33" s="246"/>
      <c r="PJS33" s="246"/>
      <c r="PJT33" s="245"/>
      <c r="PJU33" s="246"/>
      <c r="PJV33" s="246"/>
      <c r="PJW33" s="246"/>
      <c r="PJX33" s="246"/>
      <c r="PJY33" s="245"/>
      <c r="PJZ33" s="246"/>
      <c r="PKA33" s="246"/>
      <c r="PKB33" s="246"/>
      <c r="PKC33" s="246"/>
      <c r="PKD33" s="245"/>
      <c r="PKE33" s="246"/>
      <c r="PKF33" s="246"/>
      <c r="PKG33" s="246"/>
      <c r="PKH33" s="246"/>
      <c r="PKI33" s="245"/>
      <c r="PKJ33" s="246"/>
      <c r="PKK33" s="246"/>
      <c r="PKL33" s="246"/>
      <c r="PKM33" s="246"/>
      <c r="PKN33" s="245"/>
      <c r="PKO33" s="246"/>
      <c r="PKP33" s="246"/>
      <c r="PKQ33" s="246"/>
      <c r="PKR33" s="246"/>
      <c r="PKS33" s="245"/>
      <c r="PKT33" s="246"/>
      <c r="PKU33" s="246"/>
      <c r="PKV33" s="246"/>
      <c r="PKW33" s="246"/>
      <c r="PKX33" s="245"/>
      <c r="PKY33" s="246"/>
      <c r="PKZ33" s="246"/>
      <c r="PLA33" s="246"/>
      <c r="PLB33" s="246"/>
      <c r="PLC33" s="245"/>
      <c r="PLD33" s="246"/>
      <c r="PLE33" s="246"/>
      <c r="PLF33" s="246"/>
      <c r="PLG33" s="246"/>
      <c r="PLH33" s="245"/>
      <c r="PLI33" s="246"/>
      <c r="PLJ33" s="246"/>
      <c r="PLK33" s="246"/>
      <c r="PLL33" s="246"/>
      <c r="PLM33" s="245"/>
      <c r="PLN33" s="246"/>
      <c r="PLO33" s="246"/>
      <c r="PLP33" s="246"/>
      <c r="PLQ33" s="246"/>
      <c r="PLR33" s="245"/>
      <c r="PLS33" s="246"/>
      <c r="PLT33" s="246"/>
      <c r="PLU33" s="246"/>
      <c r="PLV33" s="246"/>
      <c r="PLW33" s="245"/>
      <c r="PLX33" s="246"/>
      <c r="PLY33" s="246"/>
      <c r="PLZ33" s="246"/>
      <c r="PMA33" s="246"/>
      <c r="PMB33" s="245"/>
      <c r="PMC33" s="246"/>
      <c r="PMD33" s="246"/>
      <c r="PME33" s="246"/>
      <c r="PMF33" s="246"/>
      <c r="PMG33" s="245"/>
      <c r="PMH33" s="246"/>
      <c r="PMI33" s="246"/>
      <c r="PMJ33" s="246"/>
      <c r="PMK33" s="246"/>
      <c r="PML33" s="245"/>
      <c r="PMM33" s="246"/>
      <c r="PMN33" s="246"/>
      <c r="PMO33" s="246"/>
      <c r="PMP33" s="246"/>
      <c r="PMQ33" s="245"/>
      <c r="PMR33" s="246"/>
      <c r="PMS33" s="246"/>
      <c r="PMT33" s="246"/>
      <c r="PMU33" s="246"/>
      <c r="PMV33" s="245"/>
      <c r="PMW33" s="246"/>
      <c r="PMX33" s="246"/>
      <c r="PMY33" s="246"/>
      <c r="PMZ33" s="246"/>
      <c r="PNA33" s="245"/>
      <c r="PNB33" s="246"/>
      <c r="PNC33" s="246"/>
      <c r="PND33" s="246"/>
      <c r="PNE33" s="246"/>
      <c r="PNF33" s="245"/>
      <c r="PNG33" s="246"/>
      <c r="PNH33" s="246"/>
      <c r="PNI33" s="246"/>
      <c r="PNJ33" s="246"/>
      <c r="PNK33" s="245"/>
      <c r="PNL33" s="246"/>
      <c r="PNM33" s="246"/>
      <c r="PNN33" s="246"/>
      <c r="PNO33" s="246"/>
      <c r="PNP33" s="245"/>
      <c r="PNQ33" s="246"/>
      <c r="PNR33" s="246"/>
      <c r="PNS33" s="246"/>
      <c r="PNT33" s="246"/>
      <c r="PNU33" s="245"/>
      <c r="PNV33" s="246"/>
      <c r="PNW33" s="246"/>
      <c r="PNX33" s="246"/>
      <c r="PNY33" s="246"/>
      <c r="PNZ33" s="245"/>
      <c r="POA33" s="246"/>
      <c r="POB33" s="246"/>
      <c r="POC33" s="246"/>
      <c r="POD33" s="246"/>
      <c r="POE33" s="245"/>
      <c r="POF33" s="246"/>
      <c r="POG33" s="246"/>
      <c r="POH33" s="246"/>
      <c r="POI33" s="246"/>
      <c r="POJ33" s="245"/>
      <c r="POK33" s="246"/>
      <c r="POL33" s="246"/>
      <c r="POM33" s="246"/>
      <c r="PON33" s="246"/>
      <c r="POO33" s="245"/>
      <c r="POP33" s="246"/>
      <c r="POQ33" s="246"/>
      <c r="POR33" s="246"/>
      <c r="POS33" s="246"/>
      <c r="POT33" s="245"/>
      <c r="POU33" s="246"/>
      <c r="POV33" s="246"/>
      <c r="POW33" s="246"/>
      <c r="POX33" s="246"/>
      <c r="POY33" s="245"/>
      <c r="POZ33" s="246"/>
      <c r="PPA33" s="246"/>
      <c r="PPB33" s="246"/>
      <c r="PPC33" s="246"/>
      <c r="PPD33" s="245"/>
      <c r="PPE33" s="246"/>
      <c r="PPF33" s="246"/>
      <c r="PPG33" s="246"/>
      <c r="PPH33" s="246"/>
      <c r="PPI33" s="245"/>
      <c r="PPJ33" s="246"/>
      <c r="PPK33" s="246"/>
      <c r="PPL33" s="246"/>
      <c r="PPM33" s="246"/>
      <c r="PPN33" s="245"/>
      <c r="PPO33" s="246"/>
      <c r="PPP33" s="246"/>
      <c r="PPQ33" s="246"/>
      <c r="PPR33" s="246"/>
      <c r="PPS33" s="245"/>
      <c r="PPT33" s="246"/>
      <c r="PPU33" s="246"/>
      <c r="PPV33" s="246"/>
      <c r="PPW33" s="246"/>
      <c r="PPX33" s="245"/>
      <c r="PPY33" s="246"/>
      <c r="PPZ33" s="246"/>
      <c r="PQA33" s="246"/>
      <c r="PQB33" s="246"/>
      <c r="PQC33" s="245"/>
      <c r="PQD33" s="246"/>
      <c r="PQE33" s="246"/>
      <c r="PQF33" s="246"/>
      <c r="PQG33" s="246"/>
      <c r="PQH33" s="245"/>
      <c r="PQI33" s="246"/>
      <c r="PQJ33" s="246"/>
      <c r="PQK33" s="246"/>
      <c r="PQL33" s="246"/>
      <c r="PQM33" s="245"/>
      <c r="PQN33" s="246"/>
      <c r="PQO33" s="246"/>
      <c r="PQP33" s="246"/>
      <c r="PQQ33" s="246"/>
      <c r="PQR33" s="245"/>
      <c r="PQS33" s="246"/>
      <c r="PQT33" s="246"/>
      <c r="PQU33" s="246"/>
      <c r="PQV33" s="246"/>
      <c r="PQW33" s="245"/>
      <c r="PQX33" s="246"/>
      <c r="PQY33" s="246"/>
      <c r="PQZ33" s="246"/>
      <c r="PRA33" s="246"/>
      <c r="PRB33" s="245"/>
      <c r="PRC33" s="246"/>
      <c r="PRD33" s="246"/>
      <c r="PRE33" s="246"/>
      <c r="PRF33" s="246"/>
      <c r="PRG33" s="245"/>
      <c r="PRH33" s="246"/>
      <c r="PRI33" s="246"/>
      <c r="PRJ33" s="246"/>
      <c r="PRK33" s="246"/>
      <c r="PRL33" s="245"/>
      <c r="PRM33" s="246"/>
      <c r="PRN33" s="246"/>
      <c r="PRO33" s="246"/>
      <c r="PRP33" s="246"/>
      <c r="PRQ33" s="245"/>
      <c r="PRR33" s="246"/>
      <c r="PRS33" s="246"/>
      <c r="PRT33" s="246"/>
      <c r="PRU33" s="246"/>
      <c r="PRV33" s="245"/>
      <c r="PRW33" s="246"/>
      <c r="PRX33" s="246"/>
      <c r="PRY33" s="246"/>
      <c r="PRZ33" s="246"/>
      <c r="PSA33" s="245"/>
      <c r="PSB33" s="246"/>
      <c r="PSC33" s="246"/>
      <c r="PSD33" s="246"/>
      <c r="PSE33" s="246"/>
      <c r="PSF33" s="245"/>
      <c r="PSG33" s="246"/>
      <c r="PSH33" s="246"/>
      <c r="PSI33" s="246"/>
      <c r="PSJ33" s="246"/>
      <c r="PSK33" s="245"/>
      <c r="PSL33" s="246"/>
      <c r="PSM33" s="246"/>
      <c r="PSN33" s="246"/>
      <c r="PSO33" s="246"/>
      <c r="PSP33" s="245"/>
      <c r="PSQ33" s="246"/>
      <c r="PSR33" s="246"/>
      <c r="PSS33" s="246"/>
      <c r="PST33" s="246"/>
      <c r="PSU33" s="245"/>
      <c r="PSV33" s="246"/>
      <c r="PSW33" s="246"/>
      <c r="PSX33" s="246"/>
      <c r="PSY33" s="246"/>
      <c r="PSZ33" s="245"/>
      <c r="PTA33" s="246"/>
      <c r="PTB33" s="246"/>
      <c r="PTC33" s="246"/>
      <c r="PTD33" s="246"/>
      <c r="PTE33" s="245"/>
      <c r="PTF33" s="246"/>
      <c r="PTG33" s="246"/>
      <c r="PTH33" s="246"/>
      <c r="PTI33" s="246"/>
      <c r="PTJ33" s="245"/>
      <c r="PTK33" s="246"/>
      <c r="PTL33" s="246"/>
      <c r="PTM33" s="246"/>
      <c r="PTN33" s="246"/>
      <c r="PTO33" s="245"/>
      <c r="PTP33" s="246"/>
      <c r="PTQ33" s="246"/>
      <c r="PTR33" s="246"/>
      <c r="PTS33" s="246"/>
      <c r="PTT33" s="245"/>
      <c r="PTU33" s="246"/>
      <c r="PTV33" s="246"/>
      <c r="PTW33" s="246"/>
      <c r="PTX33" s="246"/>
      <c r="PTY33" s="245"/>
      <c r="PTZ33" s="246"/>
      <c r="PUA33" s="246"/>
      <c r="PUB33" s="246"/>
      <c r="PUC33" s="246"/>
      <c r="PUD33" s="245"/>
      <c r="PUE33" s="246"/>
      <c r="PUF33" s="246"/>
      <c r="PUG33" s="246"/>
      <c r="PUH33" s="246"/>
      <c r="PUI33" s="245"/>
      <c r="PUJ33" s="246"/>
      <c r="PUK33" s="246"/>
      <c r="PUL33" s="246"/>
      <c r="PUM33" s="246"/>
      <c r="PUN33" s="245"/>
      <c r="PUO33" s="246"/>
      <c r="PUP33" s="246"/>
      <c r="PUQ33" s="246"/>
      <c r="PUR33" s="246"/>
      <c r="PUS33" s="245"/>
      <c r="PUT33" s="246"/>
      <c r="PUU33" s="246"/>
      <c r="PUV33" s="246"/>
      <c r="PUW33" s="246"/>
      <c r="PUX33" s="245"/>
      <c r="PUY33" s="246"/>
      <c r="PUZ33" s="246"/>
      <c r="PVA33" s="246"/>
      <c r="PVB33" s="246"/>
      <c r="PVC33" s="245"/>
      <c r="PVD33" s="246"/>
      <c r="PVE33" s="246"/>
      <c r="PVF33" s="246"/>
      <c r="PVG33" s="246"/>
      <c r="PVH33" s="245"/>
      <c r="PVI33" s="246"/>
      <c r="PVJ33" s="246"/>
      <c r="PVK33" s="246"/>
      <c r="PVL33" s="246"/>
      <c r="PVM33" s="245"/>
      <c r="PVN33" s="246"/>
      <c r="PVO33" s="246"/>
      <c r="PVP33" s="246"/>
      <c r="PVQ33" s="246"/>
      <c r="PVR33" s="245"/>
      <c r="PVS33" s="246"/>
      <c r="PVT33" s="246"/>
      <c r="PVU33" s="246"/>
      <c r="PVV33" s="246"/>
      <c r="PVW33" s="245"/>
      <c r="PVX33" s="246"/>
      <c r="PVY33" s="246"/>
      <c r="PVZ33" s="246"/>
      <c r="PWA33" s="246"/>
      <c r="PWB33" s="245"/>
      <c r="PWC33" s="246"/>
      <c r="PWD33" s="246"/>
      <c r="PWE33" s="246"/>
      <c r="PWF33" s="246"/>
      <c r="PWG33" s="245"/>
      <c r="PWH33" s="246"/>
      <c r="PWI33" s="246"/>
      <c r="PWJ33" s="246"/>
      <c r="PWK33" s="246"/>
      <c r="PWL33" s="245"/>
      <c r="PWM33" s="246"/>
      <c r="PWN33" s="246"/>
      <c r="PWO33" s="246"/>
      <c r="PWP33" s="246"/>
      <c r="PWQ33" s="245"/>
      <c r="PWR33" s="246"/>
      <c r="PWS33" s="246"/>
      <c r="PWT33" s="246"/>
      <c r="PWU33" s="246"/>
      <c r="PWV33" s="245"/>
      <c r="PWW33" s="246"/>
      <c r="PWX33" s="246"/>
      <c r="PWY33" s="246"/>
      <c r="PWZ33" s="246"/>
      <c r="PXA33" s="245"/>
      <c r="PXB33" s="246"/>
      <c r="PXC33" s="246"/>
      <c r="PXD33" s="246"/>
      <c r="PXE33" s="246"/>
      <c r="PXF33" s="245"/>
      <c r="PXG33" s="246"/>
      <c r="PXH33" s="246"/>
      <c r="PXI33" s="246"/>
      <c r="PXJ33" s="246"/>
      <c r="PXK33" s="245"/>
      <c r="PXL33" s="246"/>
      <c r="PXM33" s="246"/>
      <c r="PXN33" s="246"/>
      <c r="PXO33" s="246"/>
      <c r="PXP33" s="245"/>
      <c r="PXQ33" s="246"/>
      <c r="PXR33" s="246"/>
      <c r="PXS33" s="246"/>
      <c r="PXT33" s="246"/>
      <c r="PXU33" s="245"/>
      <c r="PXV33" s="246"/>
      <c r="PXW33" s="246"/>
      <c r="PXX33" s="246"/>
      <c r="PXY33" s="246"/>
      <c r="PXZ33" s="245"/>
      <c r="PYA33" s="246"/>
      <c r="PYB33" s="246"/>
      <c r="PYC33" s="246"/>
      <c r="PYD33" s="246"/>
      <c r="PYE33" s="245"/>
      <c r="PYF33" s="246"/>
      <c r="PYG33" s="246"/>
      <c r="PYH33" s="246"/>
      <c r="PYI33" s="246"/>
      <c r="PYJ33" s="245"/>
      <c r="PYK33" s="246"/>
      <c r="PYL33" s="246"/>
      <c r="PYM33" s="246"/>
      <c r="PYN33" s="246"/>
      <c r="PYO33" s="245"/>
      <c r="PYP33" s="246"/>
      <c r="PYQ33" s="246"/>
      <c r="PYR33" s="246"/>
      <c r="PYS33" s="246"/>
      <c r="PYT33" s="245"/>
      <c r="PYU33" s="246"/>
      <c r="PYV33" s="246"/>
      <c r="PYW33" s="246"/>
      <c r="PYX33" s="246"/>
      <c r="PYY33" s="245"/>
      <c r="PYZ33" s="246"/>
      <c r="PZA33" s="246"/>
      <c r="PZB33" s="246"/>
      <c r="PZC33" s="246"/>
      <c r="PZD33" s="245"/>
      <c r="PZE33" s="246"/>
      <c r="PZF33" s="246"/>
      <c r="PZG33" s="246"/>
      <c r="PZH33" s="246"/>
      <c r="PZI33" s="245"/>
      <c r="PZJ33" s="246"/>
      <c r="PZK33" s="246"/>
      <c r="PZL33" s="246"/>
      <c r="PZM33" s="246"/>
      <c r="PZN33" s="245"/>
      <c r="PZO33" s="246"/>
      <c r="PZP33" s="246"/>
      <c r="PZQ33" s="246"/>
      <c r="PZR33" s="246"/>
      <c r="PZS33" s="245"/>
      <c r="PZT33" s="246"/>
      <c r="PZU33" s="246"/>
      <c r="PZV33" s="246"/>
      <c r="PZW33" s="246"/>
      <c r="PZX33" s="245"/>
      <c r="PZY33" s="246"/>
      <c r="PZZ33" s="246"/>
      <c r="QAA33" s="246"/>
      <c r="QAB33" s="246"/>
      <c r="QAC33" s="245"/>
      <c r="QAD33" s="246"/>
      <c r="QAE33" s="246"/>
      <c r="QAF33" s="246"/>
      <c r="QAG33" s="246"/>
      <c r="QAH33" s="245"/>
      <c r="QAI33" s="246"/>
      <c r="QAJ33" s="246"/>
      <c r="QAK33" s="246"/>
      <c r="QAL33" s="246"/>
      <c r="QAM33" s="245"/>
      <c r="QAN33" s="246"/>
      <c r="QAO33" s="246"/>
      <c r="QAP33" s="246"/>
      <c r="QAQ33" s="246"/>
      <c r="QAR33" s="245"/>
      <c r="QAS33" s="246"/>
      <c r="QAT33" s="246"/>
      <c r="QAU33" s="246"/>
      <c r="QAV33" s="246"/>
      <c r="QAW33" s="245"/>
      <c r="QAX33" s="246"/>
      <c r="QAY33" s="246"/>
      <c r="QAZ33" s="246"/>
      <c r="QBA33" s="246"/>
      <c r="QBB33" s="245"/>
      <c r="QBC33" s="246"/>
      <c r="QBD33" s="246"/>
      <c r="QBE33" s="246"/>
      <c r="QBF33" s="246"/>
      <c r="QBG33" s="245"/>
      <c r="QBH33" s="246"/>
      <c r="QBI33" s="246"/>
      <c r="QBJ33" s="246"/>
      <c r="QBK33" s="246"/>
      <c r="QBL33" s="245"/>
      <c r="QBM33" s="246"/>
      <c r="QBN33" s="246"/>
      <c r="QBO33" s="246"/>
      <c r="QBP33" s="246"/>
      <c r="QBQ33" s="245"/>
      <c r="QBR33" s="246"/>
      <c r="QBS33" s="246"/>
      <c r="QBT33" s="246"/>
      <c r="QBU33" s="246"/>
      <c r="QBV33" s="245"/>
      <c r="QBW33" s="246"/>
      <c r="QBX33" s="246"/>
      <c r="QBY33" s="246"/>
      <c r="QBZ33" s="246"/>
      <c r="QCA33" s="245"/>
      <c r="QCB33" s="246"/>
      <c r="QCC33" s="246"/>
      <c r="QCD33" s="246"/>
      <c r="QCE33" s="246"/>
      <c r="QCF33" s="245"/>
      <c r="QCG33" s="246"/>
      <c r="QCH33" s="246"/>
      <c r="QCI33" s="246"/>
      <c r="QCJ33" s="246"/>
      <c r="QCK33" s="245"/>
      <c r="QCL33" s="246"/>
      <c r="QCM33" s="246"/>
      <c r="QCN33" s="246"/>
      <c r="QCO33" s="246"/>
      <c r="QCP33" s="245"/>
      <c r="QCQ33" s="246"/>
      <c r="QCR33" s="246"/>
      <c r="QCS33" s="246"/>
      <c r="QCT33" s="246"/>
      <c r="QCU33" s="245"/>
      <c r="QCV33" s="246"/>
      <c r="QCW33" s="246"/>
      <c r="QCX33" s="246"/>
      <c r="QCY33" s="246"/>
      <c r="QCZ33" s="245"/>
      <c r="QDA33" s="246"/>
      <c r="QDB33" s="246"/>
      <c r="QDC33" s="246"/>
      <c r="QDD33" s="246"/>
      <c r="QDE33" s="245"/>
      <c r="QDF33" s="246"/>
      <c r="QDG33" s="246"/>
      <c r="QDH33" s="246"/>
      <c r="QDI33" s="246"/>
      <c r="QDJ33" s="245"/>
      <c r="QDK33" s="246"/>
      <c r="QDL33" s="246"/>
      <c r="QDM33" s="246"/>
      <c r="QDN33" s="246"/>
      <c r="QDO33" s="245"/>
      <c r="QDP33" s="246"/>
      <c r="QDQ33" s="246"/>
      <c r="QDR33" s="246"/>
      <c r="QDS33" s="246"/>
      <c r="QDT33" s="245"/>
      <c r="QDU33" s="246"/>
      <c r="QDV33" s="246"/>
      <c r="QDW33" s="246"/>
      <c r="QDX33" s="246"/>
      <c r="QDY33" s="245"/>
      <c r="QDZ33" s="246"/>
      <c r="QEA33" s="246"/>
      <c r="QEB33" s="246"/>
      <c r="QEC33" s="246"/>
      <c r="QED33" s="245"/>
      <c r="QEE33" s="246"/>
      <c r="QEF33" s="246"/>
      <c r="QEG33" s="246"/>
      <c r="QEH33" s="246"/>
      <c r="QEI33" s="245"/>
      <c r="QEJ33" s="246"/>
      <c r="QEK33" s="246"/>
      <c r="QEL33" s="246"/>
      <c r="QEM33" s="246"/>
      <c r="QEN33" s="245"/>
      <c r="QEO33" s="246"/>
      <c r="QEP33" s="246"/>
      <c r="QEQ33" s="246"/>
      <c r="QER33" s="246"/>
      <c r="QES33" s="245"/>
      <c r="QET33" s="246"/>
      <c r="QEU33" s="246"/>
      <c r="QEV33" s="246"/>
      <c r="QEW33" s="246"/>
      <c r="QEX33" s="245"/>
      <c r="QEY33" s="246"/>
      <c r="QEZ33" s="246"/>
      <c r="QFA33" s="246"/>
      <c r="QFB33" s="246"/>
      <c r="QFC33" s="245"/>
      <c r="QFD33" s="246"/>
      <c r="QFE33" s="246"/>
      <c r="QFF33" s="246"/>
      <c r="QFG33" s="246"/>
      <c r="QFH33" s="245"/>
      <c r="QFI33" s="246"/>
      <c r="QFJ33" s="246"/>
      <c r="QFK33" s="246"/>
      <c r="QFL33" s="246"/>
      <c r="QFM33" s="245"/>
      <c r="QFN33" s="246"/>
      <c r="QFO33" s="246"/>
      <c r="QFP33" s="246"/>
      <c r="QFQ33" s="246"/>
      <c r="QFR33" s="245"/>
      <c r="QFS33" s="246"/>
      <c r="QFT33" s="246"/>
      <c r="QFU33" s="246"/>
      <c r="QFV33" s="246"/>
      <c r="QFW33" s="245"/>
      <c r="QFX33" s="246"/>
      <c r="QFY33" s="246"/>
      <c r="QFZ33" s="246"/>
      <c r="QGA33" s="246"/>
      <c r="QGB33" s="245"/>
      <c r="QGC33" s="246"/>
      <c r="QGD33" s="246"/>
      <c r="QGE33" s="246"/>
      <c r="QGF33" s="246"/>
      <c r="QGG33" s="245"/>
      <c r="QGH33" s="246"/>
      <c r="QGI33" s="246"/>
      <c r="QGJ33" s="246"/>
      <c r="QGK33" s="246"/>
      <c r="QGL33" s="245"/>
      <c r="QGM33" s="246"/>
      <c r="QGN33" s="246"/>
      <c r="QGO33" s="246"/>
      <c r="QGP33" s="246"/>
      <c r="QGQ33" s="245"/>
      <c r="QGR33" s="246"/>
      <c r="QGS33" s="246"/>
      <c r="QGT33" s="246"/>
      <c r="QGU33" s="246"/>
      <c r="QGV33" s="245"/>
      <c r="QGW33" s="246"/>
      <c r="QGX33" s="246"/>
      <c r="QGY33" s="246"/>
      <c r="QGZ33" s="246"/>
      <c r="QHA33" s="245"/>
      <c r="QHB33" s="246"/>
      <c r="QHC33" s="246"/>
      <c r="QHD33" s="246"/>
      <c r="QHE33" s="246"/>
      <c r="QHF33" s="245"/>
      <c r="QHG33" s="246"/>
      <c r="QHH33" s="246"/>
      <c r="QHI33" s="246"/>
      <c r="QHJ33" s="246"/>
      <c r="QHK33" s="245"/>
      <c r="QHL33" s="246"/>
      <c r="QHM33" s="246"/>
      <c r="QHN33" s="246"/>
      <c r="QHO33" s="246"/>
      <c r="QHP33" s="245"/>
      <c r="QHQ33" s="246"/>
      <c r="QHR33" s="246"/>
      <c r="QHS33" s="246"/>
      <c r="QHT33" s="246"/>
      <c r="QHU33" s="245"/>
      <c r="QHV33" s="246"/>
      <c r="QHW33" s="246"/>
      <c r="QHX33" s="246"/>
      <c r="QHY33" s="246"/>
      <c r="QHZ33" s="245"/>
      <c r="QIA33" s="246"/>
      <c r="QIB33" s="246"/>
      <c r="QIC33" s="246"/>
      <c r="QID33" s="246"/>
      <c r="QIE33" s="245"/>
      <c r="QIF33" s="246"/>
      <c r="QIG33" s="246"/>
      <c r="QIH33" s="246"/>
      <c r="QII33" s="246"/>
      <c r="QIJ33" s="245"/>
      <c r="QIK33" s="246"/>
      <c r="QIL33" s="246"/>
      <c r="QIM33" s="246"/>
      <c r="QIN33" s="246"/>
      <c r="QIO33" s="245"/>
      <c r="QIP33" s="246"/>
      <c r="QIQ33" s="246"/>
      <c r="QIR33" s="246"/>
      <c r="QIS33" s="246"/>
      <c r="QIT33" s="245"/>
      <c r="QIU33" s="246"/>
      <c r="QIV33" s="246"/>
      <c r="QIW33" s="246"/>
      <c r="QIX33" s="246"/>
      <c r="QIY33" s="245"/>
      <c r="QIZ33" s="246"/>
      <c r="QJA33" s="246"/>
      <c r="QJB33" s="246"/>
      <c r="QJC33" s="246"/>
      <c r="QJD33" s="245"/>
      <c r="QJE33" s="246"/>
      <c r="QJF33" s="246"/>
      <c r="QJG33" s="246"/>
      <c r="QJH33" s="246"/>
      <c r="QJI33" s="245"/>
      <c r="QJJ33" s="246"/>
      <c r="QJK33" s="246"/>
      <c r="QJL33" s="246"/>
      <c r="QJM33" s="246"/>
      <c r="QJN33" s="245"/>
      <c r="QJO33" s="246"/>
      <c r="QJP33" s="246"/>
      <c r="QJQ33" s="246"/>
      <c r="QJR33" s="246"/>
      <c r="QJS33" s="245"/>
      <c r="QJT33" s="246"/>
      <c r="QJU33" s="246"/>
      <c r="QJV33" s="246"/>
      <c r="QJW33" s="246"/>
      <c r="QJX33" s="245"/>
      <c r="QJY33" s="246"/>
      <c r="QJZ33" s="246"/>
      <c r="QKA33" s="246"/>
      <c r="QKB33" s="246"/>
      <c r="QKC33" s="245"/>
      <c r="QKD33" s="246"/>
      <c r="QKE33" s="246"/>
      <c r="QKF33" s="246"/>
      <c r="QKG33" s="246"/>
      <c r="QKH33" s="245"/>
      <c r="QKI33" s="246"/>
      <c r="QKJ33" s="246"/>
      <c r="QKK33" s="246"/>
      <c r="QKL33" s="246"/>
      <c r="QKM33" s="245"/>
      <c r="QKN33" s="246"/>
      <c r="QKO33" s="246"/>
      <c r="QKP33" s="246"/>
      <c r="QKQ33" s="246"/>
      <c r="QKR33" s="245"/>
      <c r="QKS33" s="246"/>
      <c r="QKT33" s="246"/>
      <c r="QKU33" s="246"/>
      <c r="QKV33" s="246"/>
      <c r="QKW33" s="245"/>
      <c r="QKX33" s="246"/>
      <c r="QKY33" s="246"/>
      <c r="QKZ33" s="246"/>
      <c r="QLA33" s="246"/>
      <c r="QLB33" s="245"/>
      <c r="QLC33" s="246"/>
      <c r="QLD33" s="246"/>
      <c r="QLE33" s="246"/>
      <c r="QLF33" s="246"/>
      <c r="QLG33" s="245"/>
      <c r="QLH33" s="246"/>
      <c r="QLI33" s="246"/>
      <c r="QLJ33" s="246"/>
      <c r="QLK33" s="246"/>
      <c r="QLL33" s="245"/>
      <c r="QLM33" s="246"/>
      <c r="QLN33" s="246"/>
      <c r="QLO33" s="246"/>
      <c r="QLP33" s="246"/>
      <c r="QLQ33" s="245"/>
      <c r="QLR33" s="246"/>
      <c r="QLS33" s="246"/>
      <c r="QLT33" s="246"/>
      <c r="QLU33" s="246"/>
      <c r="QLV33" s="245"/>
      <c r="QLW33" s="246"/>
      <c r="QLX33" s="246"/>
      <c r="QLY33" s="246"/>
      <c r="QLZ33" s="246"/>
      <c r="QMA33" s="245"/>
      <c r="QMB33" s="246"/>
      <c r="QMC33" s="246"/>
      <c r="QMD33" s="246"/>
      <c r="QME33" s="246"/>
      <c r="QMF33" s="245"/>
      <c r="QMG33" s="246"/>
      <c r="QMH33" s="246"/>
      <c r="QMI33" s="246"/>
      <c r="QMJ33" s="246"/>
      <c r="QMK33" s="245"/>
      <c r="QML33" s="246"/>
      <c r="QMM33" s="246"/>
      <c r="QMN33" s="246"/>
      <c r="QMO33" s="246"/>
      <c r="QMP33" s="245"/>
      <c r="QMQ33" s="246"/>
      <c r="QMR33" s="246"/>
      <c r="QMS33" s="246"/>
      <c r="QMT33" s="246"/>
      <c r="QMU33" s="245"/>
      <c r="QMV33" s="246"/>
      <c r="QMW33" s="246"/>
      <c r="QMX33" s="246"/>
      <c r="QMY33" s="246"/>
      <c r="QMZ33" s="245"/>
      <c r="QNA33" s="246"/>
      <c r="QNB33" s="246"/>
      <c r="QNC33" s="246"/>
      <c r="QND33" s="246"/>
      <c r="QNE33" s="245"/>
      <c r="QNF33" s="246"/>
      <c r="QNG33" s="246"/>
      <c r="QNH33" s="246"/>
      <c r="QNI33" s="246"/>
      <c r="QNJ33" s="245"/>
      <c r="QNK33" s="246"/>
      <c r="QNL33" s="246"/>
      <c r="QNM33" s="246"/>
      <c r="QNN33" s="246"/>
      <c r="QNO33" s="245"/>
      <c r="QNP33" s="246"/>
      <c r="QNQ33" s="246"/>
      <c r="QNR33" s="246"/>
      <c r="QNS33" s="246"/>
      <c r="QNT33" s="245"/>
      <c r="QNU33" s="246"/>
      <c r="QNV33" s="246"/>
      <c r="QNW33" s="246"/>
      <c r="QNX33" s="246"/>
      <c r="QNY33" s="245"/>
      <c r="QNZ33" s="246"/>
      <c r="QOA33" s="246"/>
      <c r="QOB33" s="246"/>
      <c r="QOC33" s="246"/>
      <c r="QOD33" s="245"/>
      <c r="QOE33" s="246"/>
      <c r="QOF33" s="246"/>
      <c r="QOG33" s="246"/>
      <c r="QOH33" s="246"/>
      <c r="QOI33" s="245"/>
      <c r="QOJ33" s="246"/>
      <c r="QOK33" s="246"/>
      <c r="QOL33" s="246"/>
      <c r="QOM33" s="246"/>
      <c r="QON33" s="245"/>
      <c r="QOO33" s="246"/>
      <c r="QOP33" s="246"/>
      <c r="QOQ33" s="246"/>
      <c r="QOR33" s="246"/>
      <c r="QOS33" s="245"/>
      <c r="QOT33" s="246"/>
      <c r="QOU33" s="246"/>
      <c r="QOV33" s="246"/>
      <c r="QOW33" s="246"/>
      <c r="QOX33" s="245"/>
      <c r="QOY33" s="246"/>
      <c r="QOZ33" s="246"/>
      <c r="QPA33" s="246"/>
      <c r="QPB33" s="246"/>
      <c r="QPC33" s="245"/>
      <c r="QPD33" s="246"/>
      <c r="QPE33" s="246"/>
      <c r="QPF33" s="246"/>
      <c r="QPG33" s="246"/>
      <c r="QPH33" s="245"/>
      <c r="QPI33" s="246"/>
      <c r="QPJ33" s="246"/>
      <c r="QPK33" s="246"/>
      <c r="QPL33" s="246"/>
      <c r="QPM33" s="245"/>
      <c r="QPN33" s="246"/>
      <c r="QPO33" s="246"/>
      <c r="QPP33" s="246"/>
      <c r="QPQ33" s="246"/>
      <c r="QPR33" s="245"/>
      <c r="QPS33" s="246"/>
      <c r="QPT33" s="246"/>
      <c r="QPU33" s="246"/>
      <c r="QPV33" s="246"/>
      <c r="QPW33" s="245"/>
      <c r="QPX33" s="246"/>
      <c r="QPY33" s="246"/>
      <c r="QPZ33" s="246"/>
      <c r="QQA33" s="246"/>
      <c r="QQB33" s="245"/>
      <c r="QQC33" s="246"/>
      <c r="QQD33" s="246"/>
      <c r="QQE33" s="246"/>
      <c r="QQF33" s="246"/>
      <c r="QQG33" s="245"/>
      <c r="QQH33" s="246"/>
      <c r="QQI33" s="246"/>
      <c r="QQJ33" s="246"/>
      <c r="QQK33" s="246"/>
      <c r="QQL33" s="245"/>
      <c r="QQM33" s="246"/>
      <c r="QQN33" s="246"/>
      <c r="QQO33" s="246"/>
      <c r="QQP33" s="246"/>
      <c r="QQQ33" s="245"/>
      <c r="QQR33" s="246"/>
      <c r="QQS33" s="246"/>
      <c r="QQT33" s="246"/>
      <c r="QQU33" s="246"/>
      <c r="QQV33" s="245"/>
      <c r="QQW33" s="246"/>
      <c r="QQX33" s="246"/>
      <c r="QQY33" s="246"/>
      <c r="QQZ33" s="246"/>
      <c r="QRA33" s="245"/>
      <c r="QRB33" s="246"/>
      <c r="QRC33" s="246"/>
      <c r="QRD33" s="246"/>
      <c r="QRE33" s="246"/>
      <c r="QRF33" s="245"/>
      <c r="QRG33" s="246"/>
      <c r="QRH33" s="246"/>
      <c r="QRI33" s="246"/>
      <c r="QRJ33" s="246"/>
      <c r="QRK33" s="245"/>
      <c r="QRL33" s="246"/>
      <c r="QRM33" s="246"/>
      <c r="QRN33" s="246"/>
      <c r="QRO33" s="246"/>
      <c r="QRP33" s="245"/>
      <c r="QRQ33" s="246"/>
      <c r="QRR33" s="246"/>
      <c r="QRS33" s="246"/>
      <c r="QRT33" s="246"/>
      <c r="QRU33" s="245"/>
      <c r="QRV33" s="246"/>
      <c r="QRW33" s="246"/>
      <c r="QRX33" s="246"/>
      <c r="QRY33" s="246"/>
      <c r="QRZ33" s="245"/>
      <c r="QSA33" s="246"/>
      <c r="QSB33" s="246"/>
      <c r="QSC33" s="246"/>
      <c r="QSD33" s="246"/>
      <c r="QSE33" s="245"/>
      <c r="QSF33" s="246"/>
      <c r="QSG33" s="246"/>
      <c r="QSH33" s="246"/>
      <c r="QSI33" s="246"/>
      <c r="QSJ33" s="245"/>
      <c r="QSK33" s="246"/>
      <c r="QSL33" s="246"/>
      <c r="QSM33" s="246"/>
      <c r="QSN33" s="246"/>
      <c r="QSO33" s="245"/>
      <c r="QSP33" s="246"/>
      <c r="QSQ33" s="246"/>
      <c r="QSR33" s="246"/>
      <c r="QSS33" s="246"/>
      <c r="QST33" s="245"/>
      <c r="QSU33" s="246"/>
      <c r="QSV33" s="246"/>
      <c r="QSW33" s="246"/>
      <c r="QSX33" s="246"/>
      <c r="QSY33" s="245"/>
      <c r="QSZ33" s="246"/>
      <c r="QTA33" s="246"/>
      <c r="QTB33" s="246"/>
      <c r="QTC33" s="246"/>
      <c r="QTD33" s="245"/>
      <c r="QTE33" s="246"/>
      <c r="QTF33" s="246"/>
      <c r="QTG33" s="246"/>
      <c r="QTH33" s="246"/>
      <c r="QTI33" s="245"/>
      <c r="QTJ33" s="246"/>
      <c r="QTK33" s="246"/>
      <c r="QTL33" s="246"/>
      <c r="QTM33" s="246"/>
      <c r="QTN33" s="245"/>
      <c r="QTO33" s="246"/>
      <c r="QTP33" s="246"/>
      <c r="QTQ33" s="246"/>
      <c r="QTR33" s="246"/>
      <c r="QTS33" s="245"/>
      <c r="QTT33" s="246"/>
      <c r="QTU33" s="246"/>
      <c r="QTV33" s="246"/>
      <c r="QTW33" s="246"/>
      <c r="QTX33" s="245"/>
      <c r="QTY33" s="246"/>
      <c r="QTZ33" s="246"/>
      <c r="QUA33" s="246"/>
      <c r="QUB33" s="246"/>
      <c r="QUC33" s="245"/>
      <c r="QUD33" s="246"/>
      <c r="QUE33" s="246"/>
      <c r="QUF33" s="246"/>
      <c r="QUG33" s="246"/>
      <c r="QUH33" s="245"/>
      <c r="QUI33" s="246"/>
      <c r="QUJ33" s="246"/>
      <c r="QUK33" s="246"/>
      <c r="QUL33" s="246"/>
      <c r="QUM33" s="245"/>
      <c r="QUN33" s="246"/>
      <c r="QUO33" s="246"/>
      <c r="QUP33" s="246"/>
      <c r="QUQ33" s="246"/>
      <c r="QUR33" s="245"/>
      <c r="QUS33" s="246"/>
      <c r="QUT33" s="246"/>
      <c r="QUU33" s="246"/>
      <c r="QUV33" s="246"/>
      <c r="QUW33" s="245"/>
      <c r="QUX33" s="246"/>
      <c r="QUY33" s="246"/>
      <c r="QUZ33" s="246"/>
      <c r="QVA33" s="246"/>
      <c r="QVB33" s="245"/>
      <c r="QVC33" s="246"/>
      <c r="QVD33" s="246"/>
      <c r="QVE33" s="246"/>
      <c r="QVF33" s="246"/>
      <c r="QVG33" s="245"/>
      <c r="QVH33" s="246"/>
      <c r="QVI33" s="246"/>
      <c r="QVJ33" s="246"/>
      <c r="QVK33" s="246"/>
      <c r="QVL33" s="245"/>
      <c r="QVM33" s="246"/>
      <c r="QVN33" s="246"/>
      <c r="QVO33" s="246"/>
      <c r="QVP33" s="246"/>
      <c r="QVQ33" s="245"/>
      <c r="QVR33" s="246"/>
      <c r="QVS33" s="246"/>
      <c r="QVT33" s="246"/>
      <c r="QVU33" s="246"/>
      <c r="QVV33" s="245"/>
      <c r="QVW33" s="246"/>
      <c r="QVX33" s="246"/>
      <c r="QVY33" s="246"/>
      <c r="QVZ33" s="246"/>
      <c r="QWA33" s="245"/>
      <c r="QWB33" s="246"/>
      <c r="QWC33" s="246"/>
      <c r="QWD33" s="246"/>
      <c r="QWE33" s="246"/>
      <c r="QWF33" s="245"/>
      <c r="QWG33" s="246"/>
      <c r="QWH33" s="246"/>
      <c r="QWI33" s="246"/>
      <c r="QWJ33" s="246"/>
      <c r="QWK33" s="245"/>
      <c r="QWL33" s="246"/>
      <c r="QWM33" s="246"/>
      <c r="QWN33" s="246"/>
      <c r="QWO33" s="246"/>
      <c r="QWP33" s="245"/>
      <c r="QWQ33" s="246"/>
      <c r="QWR33" s="246"/>
      <c r="QWS33" s="246"/>
      <c r="QWT33" s="246"/>
      <c r="QWU33" s="245"/>
      <c r="QWV33" s="246"/>
      <c r="QWW33" s="246"/>
      <c r="QWX33" s="246"/>
      <c r="QWY33" s="246"/>
      <c r="QWZ33" s="245"/>
      <c r="QXA33" s="246"/>
      <c r="QXB33" s="246"/>
      <c r="QXC33" s="246"/>
      <c r="QXD33" s="246"/>
      <c r="QXE33" s="245"/>
      <c r="QXF33" s="246"/>
      <c r="QXG33" s="246"/>
      <c r="QXH33" s="246"/>
      <c r="QXI33" s="246"/>
      <c r="QXJ33" s="245"/>
      <c r="QXK33" s="246"/>
      <c r="QXL33" s="246"/>
      <c r="QXM33" s="246"/>
      <c r="QXN33" s="246"/>
      <c r="QXO33" s="245"/>
      <c r="QXP33" s="246"/>
      <c r="QXQ33" s="246"/>
      <c r="QXR33" s="246"/>
      <c r="QXS33" s="246"/>
      <c r="QXT33" s="245"/>
      <c r="QXU33" s="246"/>
      <c r="QXV33" s="246"/>
      <c r="QXW33" s="246"/>
      <c r="QXX33" s="246"/>
      <c r="QXY33" s="245"/>
      <c r="QXZ33" s="246"/>
      <c r="QYA33" s="246"/>
      <c r="QYB33" s="246"/>
      <c r="QYC33" s="246"/>
      <c r="QYD33" s="245"/>
      <c r="QYE33" s="246"/>
      <c r="QYF33" s="246"/>
      <c r="QYG33" s="246"/>
      <c r="QYH33" s="246"/>
      <c r="QYI33" s="245"/>
      <c r="QYJ33" s="246"/>
      <c r="QYK33" s="246"/>
      <c r="QYL33" s="246"/>
      <c r="QYM33" s="246"/>
      <c r="QYN33" s="245"/>
      <c r="QYO33" s="246"/>
      <c r="QYP33" s="246"/>
      <c r="QYQ33" s="246"/>
      <c r="QYR33" s="246"/>
      <c r="QYS33" s="245"/>
      <c r="QYT33" s="246"/>
      <c r="QYU33" s="246"/>
      <c r="QYV33" s="246"/>
      <c r="QYW33" s="246"/>
      <c r="QYX33" s="245"/>
      <c r="QYY33" s="246"/>
      <c r="QYZ33" s="246"/>
      <c r="QZA33" s="246"/>
      <c r="QZB33" s="246"/>
      <c r="QZC33" s="245"/>
      <c r="QZD33" s="246"/>
      <c r="QZE33" s="246"/>
      <c r="QZF33" s="246"/>
      <c r="QZG33" s="246"/>
      <c r="QZH33" s="245"/>
      <c r="QZI33" s="246"/>
      <c r="QZJ33" s="246"/>
      <c r="QZK33" s="246"/>
      <c r="QZL33" s="246"/>
      <c r="QZM33" s="245"/>
      <c r="QZN33" s="246"/>
      <c r="QZO33" s="246"/>
      <c r="QZP33" s="246"/>
      <c r="QZQ33" s="246"/>
      <c r="QZR33" s="245"/>
      <c r="QZS33" s="246"/>
      <c r="QZT33" s="246"/>
      <c r="QZU33" s="246"/>
      <c r="QZV33" s="246"/>
      <c r="QZW33" s="245"/>
      <c r="QZX33" s="246"/>
      <c r="QZY33" s="246"/>
      <c r="QZZ33" s="246"/>
      <c r="RAA33" s="246"/>
      <c r="RAB33" s="245"/>
      <c r="RAC33" s="246"/>
      <c r="RAD33" s="246"/>
      <c r="RAE33" s="246"/>
      <c r="RAF33" s="246"/>
      <c r="RAG33" s="245"/>
      <c r="RAH33" s="246"/>
      <c r="RAI33" s="246"/>
      <c r="RAJ33" s="246"/>
      <c r="RAK33" s="246"/>
      <c r="RAL33" s="245"/>
      <c r="RAM33" s="246"/>
      <c r="RAN33" s="246"/>
      <c r="RAO33" s="246"/>
      <c r="RAP33" s="246"/>
      <c r="RAQ33" s="245"/>
      <c r="RAR33" s="246"/>
      <c r="RAS33" s="246"/>
      <c r="RAT33" s="246"/>
      <c r="RAU33" s="246"/>
      <c r="RAV33" s="245"/>
      <c r="RAW33" s="246"/>
      <c r="RAX33" s="246"/>
      <c r="RAY33" s="246"/>
      <c r="RAZ33" s="246"/>
      <c r="RBA33" s="245"/>
      <c r="RBB33" s="246"/>
      <c r="RBC33" s="246"/>
      <c r="RBD33" s="246"/>
      <c r="RBE33" s="246"/>
      <c r="RBF33" s="245"/>
      <c r="RBG33" s="246"/>
      <c r="RBH33" s="246"/>
      <c r="RBI33" s="246"/>
      <c r="RBJ33" s="246"/>
      <c r="RBK33" s="245"/>
      <c r="RBL33" s="246"/>
      <c r="RBM33" s="246"/>
      <c r="RBN33" s="246"/>
      <c r="RBO33" s="246"/>
      <c r="RBP33" s="245"/>
      <c r="RBQ33" s="246"/>
      <c r="RBR33" s="246"/>
      <c r="RBS33" s="246"/>
      <c r="RBT33" s="246"/>
      <c r="RBU33" s="245"/>
      <c r="RBV33" s="246"/>
      <c r="RBW33" s="246"/>
      <c r="RBX33" s="246"/>
      <c r="RBY33" s="246"/>
      <c r="RBZ33" s="245"/>
      <c r="RCA33" s="246"/>
      <c r="RCB33" s="246"/>
      <c r="RCC33" s="246"/>
      <c r="RCD33" s="246"/>
      <c r="RCE33" s="245"/>
      <c r="RCF33" s="246"/>
      <c r="RCG33" s="246"/>
      <c r="RCH33" s="246"/>
      <c r="RCI33" s="246"/>
      <c r="RCJ33" s="245"/>
      <c r="RCK33" s="246"/>
      <c r="RCL33" s="246"/>
      <c r="RCM33" s="246"/>
      <c r="RCN33" s="246"/>
      <c r="RCO33" s="245"/>
      <c r="RCP33" s="246"/>
      <c r="RCQ33" s="246"/>
      <c r="RCR33" s="246"/>
      <c r="RCS33" s="246"/>
      <c r="RCT33" s="245"/>
      <c r="RCU33" s="246"/>
      <c r="RCV33" s="246"/>
      <c r="RCW33" s="246"/>
      <c r="RCX33" s="246"/>
      <c r="RCY33" s="245"/>
      <c r="RCZ33" s="246"/>
      <c r="RDA33" s="246"/>
      <c r="RDB33" s="246"/>
      <c r="RDC33" s="246"/>
      <c r="RDD33" s="245"/>
      <c r="RDE33" s="246"/>
      <c r="RDF33" s="246"/>
      <c r="RDG33" s="246"/>
      <c r="RDH33" s="246"/>
      <c r="RDI33" s="245"/>
      <c r="RDJ33" s="246"/>
      <c r="RDK33" s="246"/>
      <c r="RDL33" s="246"/>
      <c r="RDM33" s="246"/>
      <c r="RDN33" s="245"/>
      <c r="RDO33" s="246"/>
      <c r="RDP33" s="246"/>
      <c r="RDQ33" s="246"/>
      <c r="RDR33" s="246"/>
      <c r="RDS33" s="245"/>
      <c r="RDT33" s="246"/>
      <c r="RDU33" s="246"/>
      <c r="RDV33" s="246"/>
      <c r="RDW33" s="246"/>
      <c r="RDX33" s="245"/>
      <c r="RDY33" s="246"/>
      <c r="RDZ33" s="246"/>
      <c r="REA33" s="246"/>
      <c r="REB33" s="246"/>
      <c r="REC33" s="245"/>
      <c r="RED33" s="246"/>
      <c r="REE33" s="246"/>
      <c r="REF33" s="246"/>
      <c r="REG33" s="246"/>
      <c r="REH33" s="245"/>
      <c r="REI33" s="246"/>
      <c r="REJ33" s="246"/>
      <c r="REK33" s="246"/>
      <c r="REL33" s="246"/>
      <c r="REM33" s="245"/>
      <c r="REN33" s="246"/>
      <c r="REO33" s="246"/>
      <c r="REP33" s="246"/>
      <c r="REQ33" s="246"/>
      <c r="RER33" s="245"/>
      <c r="RES33" s="246"/>
      <c r="RET33" s="246"/>
      <c r="REU33" s="246"/>
      <c r="REV33" s="246"/>
      <c r="REW33" s="245"/>
      <c r="REX33" s="246"/>
      <c r="REY33" s="246"/>
      <c r="REZ33" s="246"/>
      <c r="RFA33" s="246"/>
      <c r="RFB33" s="245"/>
      <c r="RFC33" s="246"/>
      <c r="RFD33" s="246"/>
      <c r="RFE33" s="246"/>
      <c r="RFF33" s="246"/>
      <c r="RFG33" s="245"/>
      <c r="RFH33" s="246"/>
      <c r="RFI33" s="246"/>
      <c r="RFJ33" s="246"/>
      <c r="RFK33" s="246"/>
      <c r="RFL33" s="245"/>
      <c r="RFM33" s="246"/>
      <c r="RFN33" s="246"/>
      <c r="RFO33" s="246"/>
      <c r="RFP33" s="246"/>
      <c r="RFQ33" s="245"/>
      <c r="RFR33" s="246"/>
      <c r="RFS33" s="246"/>
      <c r="RFT33" s="246"/>
      <c r="RFU33" s="246"/>
      <c r="RFV33" s="245"/>
      <c r="RFW33" s="246"/>
      <c r="RFX33" s="246"/>
      <c r="RFY33" s="246"/>
      <c r="RFZ33" s="246"/>
      <c r="RGA33" s="245"/>
      <c r="RGB33" s="246"/>
      <c r="RGC33" s="246"/>
      <c r="RGD33" s="246"/>
      <c r="RGE33" s="246"/>
      <c r="RGF33" s="245"/>
      <c r="RGG33" s="246"/>
      <c r="RGH33" s="246"/>
      <c r="RGI33" s="246"/>
      <c r="RGJ33" s="246"/>
      <c r="RGK33" s="245"/>
      <c r="RGL33" s="246"/>
      <c r="RGM33" s="246"/>
      <c r="RGN33" s="246"/>
      <c r="RGO33" s="246"/>
      <c r="RGP33" s="245"/>
      <c r="RGQ33" s="246"/>
      <c r="RGR33" s="246"/>
      <c r="RGS33" s="246"/>
      <c r="RGT33" s="246"/>
      <c r="RGU33" s="245"/>
      <c r="RGV33" s="246"/>
      <c r="RGW33" s="246"/>
      <c r="RGX33" s="246"/>
      <c r="RGY33" s="246"/>
      <c r="RGZ33" s="245"/>
      <c r="RHA33" s="246"/>
      <c r="RHB33" s="246"/>
      <c r="RHC33" s="246"/>
      <c r="RHD33" s="246"/>
      <c r="RHE33" s="245"/>
      <c r="RHF33" s="246"/>
      <c r="RHG33" s="246"/>
      <c r="RHH33" s="246"/>
      <c r="RHI33" s="246"/>
      <c r="RHJ33" s="245"/>
      <c r="RHK33" s="246"/>
      <c r="RHL33" s="246"/>
      <c r="RHM33" s="246"/>
      <c r="RHN33" s="246"/>
      <c r="RHO33" s="245"/>
      <c r="RHP33" s="246"/>
      <c r="RHQ33" s="246"/>
      <c r="RHR33" s="246"/>
      <c r="RHS33" s="246"/>
      <c r="RHT33" s="245"/>
      <c r="RHU33" s="246"/>
      <c r="RHV33" s="246"/>
      <c r="RHW33" s="246"/>
      <c r="RHX33" s="246"/>
      <c r="RHY33" s="245"/>
      <c r="RHZ33" s="246"/>
      <c r="RIA33" s="246"/>
      <c r="RIB33" s="246"/>
      <c r="RIC33" s="246"/>
      <c r="RID33" s="245"/>
      <c r="RIE33" s="246"/>
      <c r="RIF33" s="246"/>
      <c r="RIG33" s="246"/>
      <c r="RIH33" s="246"/>
      <c r="RII33" s="245"/>
      <c r="RIJ33" s="246"/>
      <c r="RIK33" s="246"/>
      <c r="RIL33" s="246"/>
      <c r="RIM33" s="246"/>
      <c r="RIN33" s="245"/>
      <c r="RIO33" s="246"/>
      <c r="RIP33" s="246"/>
      <c r="RIQ33" s="246"/>
      <c r="RIR33" s="246"/>
      <c r="RIS33" s="245"/>
      <c r="RIT33" s="246"/>
      <c r="RIU33" s="246"/>
      <c r="RIV33" s="246"/>
      <c r="RIW33" s="246"/>
      <c r="RIX33" s="245"/>
      <c r="RIY33" s="246"/>
      <c r="RIZ33" s="246"/>
      <c r="RJA33" s="246"/>
      <c r="RJB33" s="246"/>
      <c r="RJC33" s="245"/>
      <c r="RJD33" s="246"/>
      <c r="RJE33" s="246"/>
      <c r="RJF33" s="246"/>
      <c r="RJG33" s="246"/>
      <c r="RJH33" s="245"/>
      <c r="RJI33" s="246"/>
      <c r="RJJ33" s="246"/>
      <c r="RJK33" s="246"/>
      <c r="RJL33" s="246"/>
      <c r="RJM33" s="245"/>
      <c r="RJN33" s="246"/>
      <c r="RJO33" s="246"/>
      <c r="RJP33" s="246"/>
      <c r="RJQ33" s="246"/>
      <c r="RJR33" s="245"/>
      <c r="RJS33" s="246"/>
      <c r="RJT33" s="246"/>
      <c r="RJU33" s="246"/>
      <c r="RJV33" s="246"/>
      <c r="RJW33" s="245"/>
      <c r="RJX33" s="246"/>
      <c r="RJY33" s="246"/>
      <c r="RJZ33" s="246"/>
      <c r="RKA33" s="246"/>
      <c r="RKB33" s="245"/>
      <c r="RKC33" s="246"/>
      <c r="RKD33" s="246"/>
      <c r="RKE33" s="246"/>
      <c r="RKF33" s="246"/>
      <c r="RKG33" s="245"/>
      <c r="RKH33" s="246"/>
      <c r="RKI33" s="246"/>
      <c r="RKJ33" s="246"/>
      <c r="RKK33" s="246"/>
      <c r="RKL33" s="245"/>
      <c r="RKM33" s="246"/>
      <c r="RKN33" s="246"/>
      <c r="RKO33" s="246"/>
      <c r="RKP33" s="246"/>
      <c r="RKQ33" s="245"/>
      <c r="RKR33" s="246"/>
      <c r="RKS33" s="246"/>
      <c r="RKT33" s="246"/>
      <c r="RKU33" s="246"/>
      <c r="RKV33" s="245"/>
      <c r="RKW33" s="246"/>
      <c r="RKX33" s="246"/>
      <c r="RKY33" s="246"/>
      <c r="RKZ33" s="246"/>
      <c r="RLA33" s="245"/>
      <c r="RLB33" s="246"/>
      <c r="RLC33" s="246"/>
      <c r="RLD33" s="246"/>
      <c r="RLE33" s="246"/>
      <c r="RLF33" s="245"/>
      <c r="RLG33" s="246"/>
      <c r="RLH33" s="246"/>
      <c r="RLI33" s="246"/>
      <c r="RLJ33" s="246"/>
      <c r="RLK33" s="245"/>
      <c r="RLL33" s="246"/>
      <c r="RLM33" s="246"/>
      <c r="RLN33" s="246"/>
      <c r="RLO33" s="246"/>
      <c r="RLP33" s="245"/>
      <c r="RLQ33" s="246"/>
      <c r="RLR33" s="246"/>
      <c r="RLS33" s="246"/>
      <c r="RLT33" s="246"/>
      <c r="RLU33" s="245"/>
      <c r="RLV33" s="246"/>
      <c r="RLW33" s="246"/>
      <c r="RLX33" s="246"/>
      <c r="RLY33" s="246"/>
      <c r="RLZ33" s="245"/>
      <c r="RMA33" s="246"/>
      <c r="RMB33" s="246"/>
      <c r="RMC33" s="246"/>
      <c r="RMD33" s="246"/>
      <c r="RME33" s="245"/>
      <c r="RMF33" s="246"/>
      <c r="RMG33" s="246"/>
      <c r="RMH33" s="246"/>
      <c r="RMI33" s="246"/>
      <c r="RMJ33" s="245"/>
      <c r="RMK33" s="246"/>
      <c r="RML33" s="246"/>
      <c r="RMM33" s="246"/>
      <c r="RMN33" s="246"/>
      <c r="RMO33" s="245"/>
      <c r="RMP33" s="246"/>
      <c r="RMQ33" s="246"/>
      <c r="RMR33" s="246"/>
      <c r="RMS33" s="246"/>
      <c r="RMT33" s="245"/>
      <c r="RMU33" s="246"/>
      <c r="RMV33" s="246"/>
      <c r="RMW33" s="246"/>
      <c r="RMX33" s="246"/>
      <c r="RMY33" s="245"/>
      <c r="RMZ33" s="246"/>
      <c r="RNA33" s="246"/>
      <c r="RNB33" s="246"/>
      <c r="RNC33" s="246"/>
      <c r="RND33" s="245"/>
      <c r="RNE33" s="246"/>
      <c r="RNF33" s="246"/>
      <c r="RNG33" s="246"/>
      <c r="RNH33" s="246"/>
      <c r="RNI33" s="245"/>
      <c r="RNJ33" s="246"/>
      <c r="RNK33" s="246"/>
      <c r="RNL33" s="246"/>
      <c r="RNM33" s="246"/>
      <c r="RNN33" s="245"/>
      <c r="RNO33" s="246"/>
      <c r="RNP33" s="246"/>
      <c r="RNQ33" s="246"/>
      <c r="RNR33" s="246"/>
      <c r="RNS33" s="245"/>
      <c r="RNT33" s="246"/>
      <c r="RNU33" s="246"/>
      <c r="RNV33" s="246"/>
      <c r="RNW33" s="246"/>
      <c r="RNX33" s="245"/>
      <c r="RNY33" s="246"/>
      <c r="RNZ33" s="246"/>
      <c r="ROA33" s="246"/>
      <c r="ROB33" s="246"/>
      <c r="ROC33" s="245"/>
      <c r="ROD33" s="246"/>
      <c r="ROE33" s="246"/>
      <c r="ROF33" s="246"/>
      <c r="ROG33" s="246"/>
      <c r="ROH33" s="245"/>
      <c r="ROI33" s="246"/>
      <c r="ROJ33" s="246"/>
      <c r="ROK33" s="246"/>
      <c r="ROL33" s="246"/>
      <c r="ROM33" s="245"/>
      <c r="RON33" s="246"/>
      <c r="ROO33" s="246"/>
      <c r="ROP33" s="246"/>
      <c r="ROQ33" s="246"/>
      <c r="ROR33" s="245"/>
      <c r="ROS33" s="246"/>
      <c r="ROT33" s="246"/>
      <c r="ROU33" s="246"/>
      <c r="ROV33" s="246"/>
      <c r="ROW33" s="245"/>
      <c r="ROX33" s="246"/>
      <c r="ROY33" s="246"/>
      <c r="ROZ33" s="246"/>
      <c r="RPA33" s="246"/>
      <c r="RPB33" s="245"/>
      <c r="RPC33" s="246"/>
      <c r="RPD33" s="246"/>
      <c r="RPE33" s="246"/>
      <c r="RPF33" s="246"/>
      <c r="RPG33" s="245"/>
      <c r="RPH33" s="246"/>
      <c r="RPI33" s="246"/>
      <c r="RPJ33" s="246"/>
      <c r="RPK33" s="246"/>
      <c r="RPL33" s="245"/>
      <c r="RPM33" s="246"/>
      <c r="RPN33" s="246"/>
      <c r="RPO33" s="246"/>
      <c r="RPP33" s="246"/>
      <c r="RPQ33" s="245"/>
      <c r="RPR33" s="246"/>
      <c r="RPS33" s="246"/>
      <c r="RPT33" s="246"/>
      <c r="RPU33" s="246"/>
      <c r="RPV33" s="245"/>
      <c r="RPW33" s="246"/>
      <c r="RPX33" s="246"/>
      <c r="RPY33" s="246"/>
      <c r="RPZ33" s="246"/>
      <c r="RQA33" s="245"/>
      <c r="RQB33" s="246"/>
      <c r="RQC33" s="246"/>
      <c r="RQD33" s="246"/>
      <c r="RQE33" s="246"/>
      <c r="RQF33" s="245"/>
      <c r="RQG33" s="246"/>
      <c r="RQH33" s="246"/>
      <c r="RQI33" s="246"/>
      <c r="RQJ33" s="246"/>
      <c r="RQK33" s="245"/>
      <c r="RQL33" s="246"/>
      <c r="RQM33" s="246"/>
      <c r="RQN33" s="246"/>
      <c r="RQO33" s="246"/>
      <c r="RQP33" s="245"/>
      <c r="RQQ33" s="246"/>
      <c r="RQR33" s="246"/>
      <c r="RQS33" s="246"/>
      <c r="RQT33" s="246"/>
      <c r="RQU33" s="245"/>
      <c r="RQV33" s="246"/>
      <c r="RQW33" s="246"/>
      <c r="RQX33" s="246"/>
      <c r="RQY33" s="246"/>
      <c r="RQZ33" s="245"/>
      <c r="RRA33" s="246"/>
      <c r="RRB33" s="246"/>
      <c r="RRC33" s="246"/>
      <c r="RRD33" s="246"/>
      <c r="RRE33" s="245"/>
      <c r="RRF33" s="246"/>
      <c r="RRG33" s="246"/>
      <c r="RRH33" s="246"/>
      <c r="RRI33" s="246"/>
      <c r="RRJ33" s="245"/>
      <c r="RRK33" s="246"/>
      <c r="RRL33" s="246"/>
      <c r="RRM33" s="246"/>
      <c r="RRN33" s="246"/>
      <c r="RRO33" s="245"/>
      <c r="RRP33" s="246"/>
      <c r="RRQ33" s="246"/>
      <c r="RRR33" s="246"/>
      <c r="RRS33" s="246"/>
      <c r="RRT33" s="245"/>
      <c r="RRU33" s="246"/>
      <c r="RRV33" s="246"/>
      <c r="RRW33" s="246"/>
      <c r="RRX33" s="246"/>
      <c r="RRY33" s="245"/>
      <c r="RRZ33" s="246"/>
      <c r="RSA33" s="246"/>
      <c r="RSB33" s="246"/>
      <c r="RSC33" s="246"/>
      <c r="RSD33" s="245"/>
      <c r="RSE33" s="246"/>
      <c r="RSF33" s="246"/>
      <c r="RSG33" s="246"/>
      <c r="RSH33" s="246"/>
      <c r="RSI33" s="245"/>
      <c r="RSJ33" s="246"/>
      <c r="RSK33" s="246"/>
      <c r="RSL33" s="246"/>
      <c r="RSM33" s="246"/>
      <c r="RSN33" s="245"/>
      <c r="RSO33" s="246"/>
      <c r="RSP33" s="246"/>
      <c r="RSQ33" s="246"/>
      <c r="RSR33" s="246"/>
      <c r="RSS33" s="245"/>
      <c r="RST33" s="246"/>
      <c r="RSU33" s="246"/>
      <c r="RSV33" s="246"/>
      <c r="RSW33" s="246"/>
      <c r="RSX33" s="245"/>
      <c r="RSY33" s="246"/>
      <c r="RSZ33" s="246"/>
      <c r="RTA33" s="246"/>
      <c r="RTB33" s="246"/>
      <c r="RTC33" s="245"/>
      <c r="RTD33" s="246"/>
      <c r="RTE33" s="246"/>
      <c r="RTF33" s="246"/>
      <c r="RTG33" s="246"/>
      <c r="RTH33" s="245"/>
      <c r="RTI33" s="246"/>
      <c r="RTJ33" s="246"/>
      <c r="RTK33" s="246"/>
      <c r="RTL33" s="246"/>
      <c r="RTM33" s="245"/>
      <c r="RTN33" s="246"/>
      <c r="RTO33" s="246"/>
      <c r="RTP33" s="246"/>
      <c r="RTQ33" s="246"/>
      <c r="RTR33" s="245"/>
      <c r="RTS33" s="246"/>
      <c r="RTT33" s="246"/>
      <c r="RTU33" s="246"/>
      <c r="RTV33" s="246"/>
      <c r="RTW33" s="245"/>
      <c r="RTX33" s="246"/>
      <c r="RTY33" s="246"/>
      <c r="RTZ33" s="246"/>
      <c r="RUA33" s="246"/>
      <c r="RUB33" s="245"/>
      <c r="RUC33" s="246"/>
      <c r="RUD33" s="246"/>
      <c r="RUE33" s="246"/>
      <c r="RUF33" s="246"/>
      <c r="RUG33" s="245"/>
      <c r="RUH33" s="246"/>
      <c r="RUI33" s="246"/>
      <c r="RUJ33" s="246"/>
      <c r="RUK33" s="246"/>
      <c r="RUL33" s="245"/>
      <c r="RUM33" s="246"/>
      <c r="RUN33" s="246"/>
      <c r="RUO33" s="246"/>
      <c r="RUP33" s="246"/>
      <c r="RUQ33" s="245"/>
      <c r="RUR33" s="246"/>
      <c r="RUS33" s="246"/>
      <c r="RUT33" s="246"/>
      <c r="RUU33" s="246"/>
      <c r="RUV33" s="245"/>
      <c r="RUW33" s="246"/>
      <c r="RUX33" s="246"/>
      <c r="RUY33" s="246"/>
      <c r="RUZ33" s="246"/>
      <c r="RVA33" s="245"/>
      <c r="RVB33" s="246"/>
      <c r="RVC33" s="246"/>
      <c r="RVD33" s="246"/>
      <c r="RVE33" s="246"/>
      <c r="RVF33" s="245"/>
      <c r="RVG33" s="246"/>
      <c r="RVH33" s="246"/>
      <c r="RVI33" s="246"/>
      <c r="RVJ33" s="246"/>
      <c r="RVK33" s="245"/>
      <c r="RVL33" s="246"/>
      <c r="RVM33" s="246"/>
      <c r="RVN33" s="246"/>
      <c r="RVO33" s="246"/>
      <c r="RVP33" s="245"/>
      <c r="RVQ33" s="246"/>
      <c r="RVR33" s="246"/>
      <c r="RVS33" s="246"/>
      <c r="RVT33" s="246"/>
      <c r="RVU33" s="245"/>
      <c r="RVV33" s="246"/>
      <c r="RVW33" s="246"/>
      <c r="RVX33" s="246"/>
      <c r="RVY33" s="246"/>
      <c r="RVZ33" s="245"/>
      <c r="RWA33" s="246"/>
      <c r="RWB33" s="246"/>
      <c r="RWC33" s="246"/>
      <c r="RWD33" s="246"/>
      <c r="RWE33" s="245"/>
      <c r="RWF33" s="246"/>
      <c r="RWG33" s="246"/>
      <c r="RWH33" s="246"/>
      <c r="RWI33" s="246"/>
      <c r="RWJ33" s="245"/>
      <c r="RWK33" s="246"/>
      <c r="RWL33" s="246"/>
      <c r="RWM33" s="246"/>
      <c r="RWN33" s="246"/>
      <c r="RWO33" s="245"/>
      <c r="RWP33" s="246"/>
      <c r="RWQ33" s="246"/>
      <c r="RWR33" s="246"/>
      <c r="RWS33" s="246"/>
      <c r="RWT33" s="245"/>
      <c r="RWU33" s="246"/>
      <c r="RWV33" s="246"/>
      <c r="RWW33" s="246"/>
      <c r="RWX33" s="246"/>
      <c r="RWY33" s="245"/>
      <c r="RWZ33" s="246"/>
      <c r="RXA33" s="246"/>
      <c r="RXB33" s="246"/>
      <c r="RXC33" s="246"/>
      <c r="RXD33" s="245"/>
      <c r="RXE33" s="246"/>
      <c r="RXF33" s="246"/>
      <c r="RXG33" s="246"/>
      <c r="RXH33" s="246"/>
      <c r="RXI33" s="245"/>
      <c r="RXJ33" s="246"/>
      <c r="RXK33" s="246"/>
      <c r="RXL33" s="246"/>
      <c r="RXM33" s="246"/>
      <c r="RXN33" s="245"/>
      <c r="RXO33" s="246"/>
      <c r="RXP33" s="246"/>
      <c r="RXQ33" s="246"/>
      <c r="RXR33" s="246"/>
      <c r="RXS33" s="245"/>
      <c r="RXT33" s="246"/>
      <c r="RXU33" s="246"/>
      <c r="RXV33" s="246"/>
      <c r="RXW33" s="246"/>
      <c r="RXX33" s="245"/>
      <c r="RXY33" s="246"/>
      <c r="RXZ33" s="246"/>
      <c r="RYA33" s="246"/>
      <c r="RYB33" s="246"/>
      <c r="RYC33" s="245"/>
      <c r="RYD33" s="246"/>
      <c r="RYE33" s="246"/>
      <c r="RYF33" s="246"/>
      <c r="RYG33" s="246"/>
      <c r="RYH33" s="245"/>
      <c r="RYI33" s="246"/>
      <c r="RYJ33" s="246"/>
      <c r="RYK33" s="246"/>
      <c r="RYL33" s="246"/>
      <c r="RYM33" s="245"/>
      <c r="RYN33" s="246"/>
      <c r="RYO33" s="246"/>
      <c r="RYP33" s="246"/>
      <c r="RYQ33" s="246"/>
      <c r="RYR33" s="245"/>
      <c r="RYS33" s="246"/>
      <c r="RYT33" s="246"/>
      <c r="RYU33" s="246"/>
      <c r="RYV33" s="246"/>
      <c r="RYW33" s="245"/>
      <c r="RYX33" s="246"/>
      <c r="RYY33" s="246"/>
      <c r="RYZ33" s="246"/>
      <c r="RZA33" s="246"/>
      <c r="RZB33" s="245"/>
      <c r="RZC33" s="246"/>
      <c r="RZD33" s="246"/>
      <c r="RZE33" s="246"/>
      <c r="RZF33" s="246"/>
      <c r="RZG33" s="245"/>
      <c r="RZH33" s="246"/>
      <c r="RZI33" s="246"/>
      <c r="RZJ33" s="246"/>
      <c r="RZK33" s="246"/>
      <c r="RZL33" s="245"/>
      <c r="RZM33" s="246"/>
      <c r="RZN33" s="246"/>
      <c r="RZO33" s="246"/>
      <c r="RZP33" s="246"/>
      <c r="RZQ33" s="245"/>
      <c r="RZR33" s="246"/>
      <c r="RZS33" s="246"/>
      <c r="RZT33" s="246"/>
      <c r="RZU33" s="246"/>
      <c r="RZV33" s="245"/>
      <c r="RZW33" s="246"/>
      <c r="RZX33" s="246"/>
      <c r="RZY33" s="246"/>
      <c r="RZZ33" s="246"/>
      <c r="SAA33" s="245"/>
      <c r="SAB33" s="246"/>
      <c r="SAC33" s="246"/>
      <c r="SAD33" s="246"/>
      <c r="SAE33" s="246"/>
      <c r="SAF33" s="245"/>
      <c r="SAG33" s="246"/>
      <c r="SAH33" s="246"/>
      <c r="SAI33" s="246"/>
      <c r="SAJ33" s="246"/>
      <c r="SAK33" s="245"/>
      <c r="SAL33" s="246"/>
      <c r="SAM33" s="246"/>
      <c r="SAN33" s="246"/>
      <c r="SAO33" s="246"/>
      <c r="SAP33" s="245"/>
      <c r="SAQ33" s="246"/>
      <c r="SAR33" s="246"/>
      <c r="SAS33" s="246"/>
      <c r="SAT33" s="246"/>
      <c r="SAU33" s="245"/>
      <c r="SAV33" s="246"/>
      <c r="SAW33" s="246"/>
      <c r="SAX33" s="246"/>
      <c r="SAY33" s="246"/>
      <c r="SAZ33" s="245"/>
      <c r="SBA33" s="246"/>
      <c r="SBB33" s="246"/>
      <c r="SBC33" s="246"/>
      <c r="SBD33" s="246"/>
      <c r="SBE33" s="245"/>
      <c r="SBF33" s="246"/>
      <c r="SBG33" s="246"/>
      <c r="SBH33" s="246"/>
      <c r="SBI33" s="246"/>
      <c r="SBJ33" s="245"/>
      <c r="SBK33" s="246"/>
      <c r="SBL33" s="246"/>
      <c r="SBM33" s="246"/>
      <c r="SBN33" s="246"/>
      <c r="SBO33" s="245"/>
      <c r="SBP33" s="246"/>
      <c r="SBQ33" s="246"/>
      <c r="SBR33" s="246"/>
      <c r="SBS33" s="246"/>
      <c r="SBT33" s="245"/>
      <c r="SBU33" s="246"/>
      <c r="SBV33" s="246"/>
      <c r="SBW33" s="246"/>
      <c r="SBX33" s="246"/>
      <c r="SBY33" s="245"/>
      <c r="SBZ33" s="246"/>
      <c r="SCA33" s="246"/>
      <c r="SCB33" s="246"/>
      <c r="SCC33" s="246"/>
      <c r="SCD33" s="245"/>
      <c r="SCE33" s="246"/>
      <c r="SCF33" s="246"/>
      <c r="SCG33" s="246"/>
      <c r="SCH33" s="246"/>
      <c r="SCI33" s="245"/>
      <c r="SCJ33" s="246"/>
      <c r="SCK33" s="246"/>
      <c r="SCL33" s="246"/>
      <c r="SCM33" s="246"/>
      <c r="SCN33" s="245"/>
      <c r="SCO33" s="246"/>
      <c r="SCP33" s="246"/>
      <c r="SCQ33" s="246"/>
      <c r="SCR33" s="246"/>
      <c r="SCS33" s="245"/>
      <c r="SCT33" s="246"/>
      <c r="SCU33" s="246"/>
      <c r="SCV33" s="246"/>
      <c r="SCW33" s="246"/>
      <c r="SCX33" s="245"/>
      <c r="SCY33" s="246"/>
      <c r="SCZ33" s="246"/>
      <c r="SDA33" s="246"/>
      <c r="SDB33" s="246"/>
      <c r="SDC33" s="245"/>
      <c r="SDD33" s="246"/>
      <c r="SDE33" s="246"/>
      <c r="SDF33" s="246"/>
      <c r="SDG33" s="246"/>
      <c r="SDH33" s="245"/>
      <c r="SDI33" s="246"/>
      <c r="SDJ33" s="246"/>
      <c r="SDK33" s="246"/>
      <c r="SDL33" s="246"/>
      <c r="SDM33" s="245"/>
      <c r="SDN33" s="246"/>
      <c r="SDO33" s="246"/>
      <c r="SDP33" s="246"/>
      <c r="SDQ33" s="246"/>
      <c r="SDR33" s="245"/>
      <c r="SDS33" s="246"/>
      <c r="SDT33" s="246"/>
      <c r="SDU33" s="246"/>
      <c r="SDV33" s="246"/>
      <c r="SDW33" s="245"/>
      <c r="SDX33" s="246"/>
      <c r="SDY33" s="246"/>
      <c r="SDZ33" s="246"/>
      <c r="SEA33" s="246"/>
      <c r="SEB33" s="245"/>
      <c r="SEC33" s="246"/>
      <c r="SED33" s="246"/>
      <c r="SEE33" s="246"/>
      <c r="SEF33" s="246"/>
      <c r="SEG33" s="245"/>
      <c r="SEH33" s="246"/>
      <c r="SEI33" s="246"/>
      <c r="SEJ33" s="246"/>
      <c r="SEK33" s="246"/>
      <c r="SEL33" s="245"/>
      <c r="SEM33" s="246"/>
      <c r="SEN33" s="246"/>
      <c r="SEO33" s="246"/>
      <c r="SEP33" s="246"/>
      <c r="SEQ33" s="245"/>
      <c r="SER33" s="246"/>
      <c r="SES33" s="246"/>
      <c r="SET33" s="246"/>
      <c r="SEU33" s="246"/>
      <c r="SEV33" s="245"/>
      <c r="SEW33" s="246"/>
      <c r="SEX33" s="246"/>
      <c r="SEY33" s="246"/>
      <c r="SEZ33" s="246"/>
      <c r="SFA33" s="245"/>
      <c r="SFB33" s="246"/>
      <c r="SFC33" s="246"/>
      <c r="SFD33" s="246"/>
      <c r="SFE33" s="246"/>
      <c r="SFF33" s="245"/>
      <c r="SFG33" s="246"/>
      <c r="SFH33" s="246"/>
      <c r="SFI33" s="246"/>
      <c r="SFJ33" s="246"/>
      <c r="SFK33" s="245"/>
      <c r="SFL33" s="246"/>
      <c r="SFM33" s="246"/>
      <c r="SFN33" s="246"/>
      <c r="SFO33" s="246"/>
      <c r="SFP33" s="245"/>
      <c r="SFQ33" s="246"/>
      <c r="SFR33" s="246"/>
      <c r="SFS33" s="246"/>
      <c r="SFT33" s="246"/>
      <c r="SFU33" s="245"/>
      <c r="SFV33" s="246"/>
      <c r="SFW33" s="246"/>
      <c r="SFX33" s="246"/>
      <c r="SFY33" s="246"/>
      <c r="SFZ33" s="245"/>
      <c r="SGA33" s="246"/>
      <c r="SGB33" s="246"/>
      <c r="SGC33" s="246"/>
      <c r="SGD33" s="246"/>
      <c r="SGE33" s="245"/>
      <c r="SGF33" s="246"/>
      <c r="SGG33" s="246"/>
      <c r="SGH33" s="246"/>
      <c r="SGI33" s="246"/>
      <c r="SGJ33" s="245"/>
      <c r="SGK33" s="246"/>
      <c r="SGL33" s="246"/>
      <c r="SGM33" s="246"/>
      <c r="SGN33" s="246"/>
      <c r="SGO33" s="245"/>
      <c r="SGP33" s="246"/>
      <c r="SGQ33" s="246"/>
      <c r="SGR33" s="246"/>
      <c r="SGS33" s="246"/>
      <c r="SGT33" s="245"/>
      <c r="SGU33" s="246"/>
      <c r="SGV33" s="246"/>
      <c r="SGW33" s="246"/>
      <c r="SGX33" s="246"/>
      <c r="SGY33" s="245"/>
      <c r="SGZ33" s="246"/>
      <c r="SHA33" s="246"/>
      <c r="SHB33" s="246"/>
      <c r="SHC33" s="246"/>
      <c r="SHD33" s="245"/>
      <c r="SHE33" s="246"/>
      <c r="SHF33" s="246"/>
      <c r="SHG33" s="246"/>
      <c r="SHH33" s="246"/>
      <c r="SHI33" s="245"/>
      <c r="SHJ33" s="246"/>
      <c r="SHK33" s="246"/>
      <c r="SHL33" s="246"/>
      <c r="SHM33" s="246"/>
      <c r="SHN33" s="245"/>
      <c r="SHO33" s="246"/>
      <c r="SHP33" s="246"/>
      <c r="SHQ33" s="246"/>
      <c r="SHR33" s="246"/>
      <c r="SHS33" s="245"/>
      <c r="SHT33" s="246"/>
      <c r="SHU33" s="246"/>
      <c r="SHV33" s="246"/>
      <c r="SHW33" s="246"/>
      <c r="SHX33" s="245"/>
      <c r="SHY33" s="246"/>
      <c r="SHZ33" s="246"/>
      <c r="SIA33" s="246"/>
      <c r="SIB33" s="246"/>
      <c r="SIC33" s="245"/>
      <c r="SID33" s="246"/>
      <c r="SIE33" s="246"/>
      <c r="SIF33" s="246"/>
      <c r="SIG33" s="246"/>
      <c r="SIH33" s="245"/>
      <c r="SII33" s="246"/>
      <c r="SIJ33" s="246"/>
      <c r="SIK33" s="246"/>
      <c r="SIL33" s="246"/>
      <c r="SIM33" s="245"/>
      <c r="SIN33" s="246"/>
      <c r="SIO33" s="246"/>
      <c r="SIP33" s="246"/>
      <c r="SIQ33" s="246"/>
      <c r="SIR33" s="245"/>
      <c r="SIS33" s="246"/>
      <c r="SIT33" s="246"/>
      <c r="SIU33" s="246"/>
      <c r="SIV33" s="246"/>
      <c r="SIW33" s="245"/>
      <c r="SIX33" s="246"/>
      <c r="SIY33" s="246"/>
      <c r="SIZ33" s="246"/>
      <c r="SJA33" s="246"/>
      <c r="SJB33" s="245"/>
      <c r="SJC33" s="246"/>
      <c r="SJD33" s="246"/>
      <c r="SJE33" s="246"/>
      <c r="SJF33" s="246"/>
      <c r="SJG33" s="245"/>
      <c r="SJH33" s="246"/>
      <c r="SJI33" s="246"/>
      <c r="SJJ33" s="246"/>
      <c r="SJK33" s="246"/>
      <c r="SJL33" s="245"/>
      <c r="SJM33" s="246"/>
      <c r="SJN33" s="246"/>
      <c r="SJO33" s="246"/>
      <c r="SJP33" s="246"/>
      <c r="SJQ33" s="245"/>
      <c r="SJR33" s="246"/>
      <c r="SJS33" s="246"/>
      <c r="SJT33" s="246"/>
      <c r="SJU33" s="246"/>
      <c r="SJV33" s="245"/>
      <c r="SJW33" s="246"/>
      <c r="SJX33" s="246"/>
      <c r="SJY33" s="246"/>
      <c r="SJZ33" s="246"/>
      <c r="SKA33" s="245"/>
      <c r="SKB33" s="246"/>
      <c r="SKC33" s="246"/>
      <c r="SKD33" s="246"/>
      <c r="SKE33" s="246"/>
      <c r="SKF33" s="245"/>
      <c r="SKG33" s="246"/>
      <c r="SKH33" s="246"/>
      <c r="SKI33" s="246"/>
      <c r="SKJ33" s="246"/>
      <c r="SKK33" s="245"/>
      <c r="SKL33" s="246"/>
      <c r="SKM33" s="246"/>
      <c r="SKN33" s="246"/>
      <c r="SKO33" s="246"/>
      <c r="SKP33" s="245"/>
      <c r="SKQ33" s="246"/>
      <c r="SKR33" s="246"/>
      <c r="SKS33" s="246"/>
      <c r="SKT33" s="246"/>
      <c r="SKU33" s="245"/>
      <c r="SKV33" s="246"/>
      <c r="SKW33" s="246"/>
      <c r="SKX33" s="246"/>
      <c r="SKY33" s="246"/>
      <c r="SKZ33" s="245"/>
      <c r="SLA33" s="246"/>
      <c r="SLB33" s="246"/>
      <c r="SLC33" s="246"/>
      <c r="SLD33" s="246"/>
      <c r="SLE33" s="245"/>
      <c r="SLF33" s="246"/>
      <c r="SLG33" s="246"/>
      <c r="SLH33" s="246"/>
      <c r="SLI33" s="246"/>
      <c r="SLJ33" s="245"/>
      <c r="SLK33" s="246"/>
      <c r="SLL33" s="246"/>
      <c r="SLM33" s="246"/>
      <c r="SLN33" s="246"/>
      <c r="SLO33" s="245"/>
      <c r="SLP33" s="246"/>
      <c r="SLQ33" s="246"/>
      <c r="SLR33" s="246"/>
      <c r="SLS33" s="246"/>
      <c r="SLT33" s="245"/>
      <c r="SLU33" s="246"/>
      <c r="SLV33" s="246"/>
      <c r="SLW33" s="246"/>
      <c r="SLX33" s="246"/>
      <c r="SLY33" s="245"/>
      <c r="SLZ33" s="246"/>
      <c r="SMA33" s="246"/>
      <c r="SMB33" s="246"/>
      <c r="SMC33" s="246"/>
      <c r="SMD33" s="245"/>
      <c r="SME33" s="246"/>
      <c r="SMF33" s="246"/>
      <c r="SMG33" s="246"/>
      <c r="SMH33" s="246"/>
      <c r="SMI33" s="245"/>
      <c r="SMJ33" s="246"/>
      <c r="SMK33" s="246"/>
      <c r="SML33" s="246"/>
      <c r="SMM33" s="246"/>
      <c r="SMN33" s="245"/>
      <c r="SMO33" s="246"/>
      <c r="SMP33" s="246"/>
      <c r="SMQ33" s="246"/>
      <c r="SMR33" s="246"/>
      <c r="SMS33" s="245"/>
      <c r="SMT33" s="246"/>
      <c r="SMU33" s="246"/>
      <c r="SMV33" s="246"/>
      <c r="SMW33" s="246"/>
      <c r="SMX33" s="245"/>
      <c r="SMY33" s="246"/>
      <c r="SMZ33" s="246"/>
      <c r="SNA33" s="246"/>
      <c r="SNB33" s="246"/>
      <c r="SNC33" s="245"/>
      <c r="SND33" s="246"/>
      <c r="SNE33" s="246"/>
      <c r="SNF33" s="246"/>
      <c r="SNG33" s="246"/>
      <c r="SNH33" s="245"/>
      <c r="SNI33" s="246"/>
      <c r="SNJ33" s="246"/>
      <c r="SNK33" s="246"/>
      <c r="SNL33" s="246"/>
      <c r="SNM33" s="245"/>
      <c r="SNN33" s="246"/>
      <c r="SNO33" s="246"/>
      <c r="SNP33" s="246"/>
      <c r="SNQ33" s="246"/>
      <c r="SNR33" s="245"/>
      <c r="SNS33" s="246"/>
      <c r="SNT33" s="246"/>
      <c r="SNU33" s="246"/>
      <c r="SNV33" s="246"/>
      <c r="SNW33" s="245"/>
      <c r="SNX33" s="246"/>
      <c r="SNY33" s="246"/>
      <c r="SNZ33" s="246"/>
      <c r="SOA33" s="246"/>
      <c r="SOB33" s="245"/>
      <c r="SOC33" s="246"/>
      <c r="SOD33" s="246"/>
      <c r="SOE33" s="246"/>
      <c r="SOF33" s="246"/>
      <c r="SOG33" s="245"/>
      <c r="SOH33" s="246"/>
      <c r="SOI33" s="246"/>
      <c r="SOJ33" s="246"/>
      <c r="SOK33" s="246"/>
      <c r="SOL33" s="245"/>
      <c r="SOM33" s="246"/>
      <c r="SON33" s="246"/>
      <c r="SOO33" s="246"/>
      <c r="SOP33" s="246"/>
      <c r="SOQ33" s="245"/>
      <c r="SOR33" s="246"/>
      <c r="SOS33" s="246"/>
      <c r="SOT33" s="246"/>
      <c r="SOU33" s="246"/>
      <c r="SOV33" s="245"/>
      <c r="SOW33" s="246"/>
      <c r="SOX33" s="246"/>
      <c r="SOY33" s="246"/>
      <c r="SOZ33" s="246"/>
      <c r="SPA33" s="245"/>
      <c r="SPB33" s="246"/>
      <c r="SPC33" s="246"/>
      <c r="SPD33" s="246"/>
      <c r="SPE33" s="246"/>
      <c r="SPF33" s="245"/>
      <c r="SPG33" s="246"/>
      <c r="SPH33" s="246"/>
      <c r="SPI33" s="246"/>
      <c r="SPJ33" s="246"/>
      <c r="SPK33" s="245"/>
      <c r="SPL33" s="246"/>
      <c r="SPM33" s="246"/>
      <c r="SPN33" s="246"/>
      <c r="SPO33" s="246"/>
      <c r="SPP33" s="245"/>
      <c r="SPQ33" s="246"/>
      <c r="SPR33" s="246"/>
      <c r="SPS33" s="246"/>
      <c r="SPT33" s="246"/>
      <c r="SPU33" s="245"/>
      <c r="SPV33" s="246"/>
      <c r="SPW33" s="246"/>
      <c r="SPX33" s="246"/>
      <c r="SPY33" s="246"/>
      <c r="SPZ33" s="245"/>
      <c r="SQA33" s="246"/>
      <c r="SQB33" s="246"/>
      <c r="SQC33" s="246"/>
      <c r="SQD33" s="246"/>
      <c r="SQE33" s="245"/>
      <c r="SQF33" s="246"/>
      <c r="SQG33" s="246"/>
      <c r="SQH33" s="246"/>
      <c r="SQI33" s="246"/>
      <c r="SQJ33" s="245"/>
      <c r="SQK33" s="246"/>
      <c r="SQL33" s="246"/>
      <c r="SQM33" s="246"/>
      <c r="SQN33" s="246"/>
      <c r="SQO33" s="245"/>
      <c r="SQP33" s="246"/>
      <c r="SQQ33" s="246"/>
      <c r="SQR33" s="246"/>
      <c r="SQS33" s="246"/>
      <c r="SQT33" s="245"/>
      <c r="SQU33" s="246"/>
      <c r="SQV33" s="246"/>
      <c r="SQW33" s="246"/>
      <c r="SQX33" s="246"/>
      <c r="SQY33" s="245"/>
      <c r="SQZ33" s="246"/>
      <c r="SRA33" s="246"/>
      <c r="SRB33" s="246"/>
      <c r="SRC33" s="246"/>
      <c r="SRD33" s="245"/>
      <c r="SRE33" s="246"/>
      <c r="SRF33" s="246"/>
      <c r="SRG33" s="246"/>
      <c r="SRH33" s="246"/>
      <c r="SRI33" s="245"/>
      <c r="SRJ33" s="246"/>
      <c r="SRK33" s="246"/>
      <c r="SRL33" s="246"/>
      <c r="SRM33" s="246"/>
      <c r="SRN33" s="245"/>
      <c r="SRO33" s="246"/>
      <c r="SRP33" s="246"/>
      <c r="SRQ33" s="246"/>
      <c r="SRR33" s="246"/>
      <c r="SRS33" s="245"/>
      <c r="SRT33" s="246"/>
      <c r="SRU33" s="246"/>
      <c r="SRV33" s="246"/>
      <c r="SRW33" s="246"/>
      <c r="SRX33" s="245"/>
      <c r="SRY33" s="246"/>
      <c r="SRZ33" s="246"/>
      <c r="SSA33" s="246"/>
      <c r="SSB33" s="246"/>
      <c r="SSC33" s="245"/>
      <c r="SSD33" s="246"/>
      <c r="SSE33" s="246"/>
      <c r="SSF33" s="246"/>
      <c r="SSG33" s="246"/>
      <c r="SSH33" s="245"/>
      <c r="SSI33" s="246"/>
      <c r="SSJ33" s="246"/>
      <c r="SSK33" s="246"/>
      <c r="SSL33" s="246"/>
      <c r="SSM33" s="245"/>
      <c r="SSN33" s="246"/>
      <c r="SSO33" s="246"/>
      <c r="SSP33" s="246"/>
      <c r="SSQ33" s="246"/>
      <c r="SSR33" s="245"/>
      <c r="SSS33" s="246"/>
      <c r="SST33" s="246"/>
      <c r="SSU33" s="246"/>
      <c r="SSV33" s="246"/>
      <c r="SSW33" s="245"/>
      <c r="SSX33" s="246"/>
      <c r="SSY33" s="246"/>
      <c r="SSZ33" s="246"/>
      <c r="STA33" s="246"/>
      <c r="STB33" s="245"/>
      <c r="STC33" s="246"/>
      <c r="STD33" s="246"/>
      <c r="STE33" s="246"/>
      <c r="STF33" s="246"/>
      <c r="STG33" s="245"/>
      <c r="STH33" s="246"/>
      <c r="STI33" s="246"/>
      <c r="STJ33" s="246"/>
      <c r="STK33" s="246"/>
      <c r="STL33" s="245"/>
      <c r="STM33" s="246"/>
      <c r="STN33" s="246"/>
      <c r="STO33" s="246"/>
      <c r="STP33" s="246"/>
      <c r="STQ33" s="245"/>
      <c r="STR33" s="246"/>
      <c r="STS33" s="246"/>
      <c r="STT33" s="246"/>
      <c r="STU33" s="246"/>
      <c r="STV33" s="245"/>
      <c r="STW33" s="246"/>
      <c r="STX33" s="246"/>
      <c r="STY33" s="246"/>
      <c r="STZ33" s="246"/>
      <c r="SUA33" s="245"/>
      <c r="SUB33" s="246"/>
      <c r="SUC33" s="246"/>
      <c r="SUD33" s="246"/>
      <c r="SUE33" s="246"/>
      <c r="SUF33" s="245"/>
      <c r="SUG33" s="246"/>
      <c r="SUH33" s="246"/>
      <c r="SUI33" s="246"/>
      <c r="SUJ33" s="246"/>
      <c r="SUK33" s="245"/>
      <c r="SUL33" s="246"/>
      <c r="SUM33" s="246"/>
      <c r="SUN33" s="246"/>
      <c r="SUO33" s="246"/>
      <c r="SUP33" s="245"/>
      <c r="SUQ33" s="246"/>
      <c r="SUR33" s="246"/>
      <c r="SUS33" s="246"/>
      <c r="SUT33" s="246"/>
      <c r="SUU33" s="245"/>
      <c r="SUV33" s="246"/>
      <c r="SUW33" s="246"/>
      <c r="SUX33" s="246"/>
      <c r="SUY33" s="246"/>
      <c r="SUZ33" s="245"/>
      <c r="SVA33" s="246"/>
      <c r="SVB33" s="246"/>
      <c r="SVC33" s="246"/>
      <c r="SVD33" s="246"/>
      <c r="SVE33" s="245"/>
      <c r="SVF33" s="246"/>
      <c r="SVG33" s="246"/>
      <c r="SVH33" s="246"/>
      <c r="SVI33" s="246"/>
      <c r="SVJ33" s="245"/>
      <c r="SVK33" s="246"/>
      <c r="SVL33" s="246"/>
      <c r="SVM33" s="246"/>
      <c r="SVN33" s="246"/>
      <c r="SVO33" s="245"/>
      <c r="SVP33" s="246"/>
      <c r="SVQ33" s="246"/>
      <c r="SVR33" s="246"/>
      <c r="SVS33" s="246"/>
      <c r="SVT33" s="245"/>
      <c r="SVU33" s="246"/>
      <c r="SVV33" s="246"/>
      <c r="SVW33" s="246"/>
      <c r="SVX33" s="246"/>
      <c r="SVY33" s="245"/>
      <c r="SVZ33" s="246"/>
      <c r="SWA33" s="246"/>
      <c r="SWB33" s="246"/>
      <c r="SWC33" s="246"/>
      <c r="SWD33" s="245"/>
      <c r="SWE33" s="246"/>
      <c r="SWF33" s="246"/>
      <c r="SWG33" s="246"/>
      <c r="SWH33" s="246"/>
      <c r="SWI33" s="245"/>
      <c r="SWJ33" s="246"/>
      <c r="SWK33" s="246"/>
      <c r="SWL33" s="246"/>
      <c r="SWM33" s="246"/>
      <c r="SWN33" s="245"/>
      <c r="SWO33" s="246"/>
      <c r="SWP33" s="246"/>
      <c r="SWQ33" s="246"/>
      <c r="SWR33" s="246"/>
      <c r="SWS33" s="245"/>
      <c r="SWT33" s="246"/>
      <c r="SWU33" s="246"/>
      <c r="SWV33" s="246"/>
      <c r="SWW33" s="246"/>
      <c r="SWX33" s="245"/>
      <c r="SWY33" s="246"/>
      <c r="SWZ33" s="246"/>
      <c r="SXA33" s="246"/>
      <c r="SXB33" s="246"/>
      <c r="SXC33" s="245"/>
      <c r="SXD33" s="246"/>
      <c r="SXE33" s="246"/>
      <c r="SXF33" s="246"/>
      <c r="SXG33" s="246"/>
      <c r="SXH33" s="245"/>
      <c r="SXI33" s="246"/>
      <c r="SXJ33" s="246"/>
      <c r="SXK33" s="246"/>
      <c r="SXL33" s="246"/>
      <c r="SXM33" s="245"/>
      <c r="SXN33" s="246"/>
      <c r="SXO33" s="246"/>
      <c r="SXP33" s="246"/>
      <c r="SXQ33" s="246"/>
      <c r="SXR33" s="245"/>
      <c r="SXS33" s="246"/>
      <c r="SXT33" s="246"/>
      <c r="SXU33" s="246"/>
      <c r="SXV33" s="246"/>
      <c r="SXW33" s="245"/>
      <c r="SXX33" s="246"/>
      <c r="SXY33" s="246"/>
      <c r="SXZ33" s="246"/>
      <c r="SYA33" s="246"/>
      <c r="SYB33" s="245"/>
      <c r="SYC33" s="246"/>
      <c r="SYD33" s="246"/>
      <c r="SYE33" s="246"/>
      <c r="SYF33" s="246"/>
      <c r="SYG33" s="245"/>
      <c r="SYH33" s="246"/>
      <c r="SYI33" s="246"/>
      <c r="SYJ33" s="246"/>
      <c r="SYK33" s="246"/>
      <c r="SYL33" s="245"/>
      <c r="SYM33" s="246"/>
      <c r="SYN33" s="246"/>
      <c r="SYO33" s="246"/>
      <c r="SYP33" s="246"/>
      <c r="SYQ33" s="245"/>
      <c r="SYR33" s="246"/>
      <c r="SYS33" s="246"/>
      <c r="SYT33" s="246"/>
      <c r="SYU33" s="246"/>
      <c r="SYV33" s="245"/>
      <c r="SYW33" s="246"/>
      <c r="SYX33" s="246"/>
      <c r="SYY33" s="246"/>
      <c r="SYZ33" s="246"/>
      <c r="SZA33" s="245"/>
      <c r="SZB33" s="246"/>
      <c r="SZC33" s="246"/>
      <c r="SZD33" s="246"/>
      <c r="SZE33" s="246"/>
      <c r="SZF33" s="245"/>
      <c r="SZG33" s="246"/>
      <c r="SZH33" s="246"/>
      <c r="SZI33" s="246"/>
      <c r="SZJ33" s="246"/>
      <c r="SZK33" s="245"/>
      <c r="SZL33" s="246"/>
      <c r="SZM33" s="246"/>
      <c r="SZN33" s="246"/>
      <c r="SZO33" s="246"/>
      <c r="SZP33" s="245"/>
      <c r="SZQ33" s="246"/>
      <c r="SZR33" s="246"/>
      <c r="SZS33" s="246"/>
      <c r="SZT33" s="246"/>
      <c r="SZU33" s="245"/>
      <c r="SZV33" s="246"/>
      <c r="SZW33" s="246"/>
      <c r="SZX33" s="246"/>
      <c r="SZY33" s="246"/>
      <c r="SZZ33" s="245"/>
      <c r="TAA33" s="246"/>
      <c r="TAB33" s="246"/>
      <c r="TAC33" s="246"/>
      <c r="TAD33" s="246"/>
      <c r="TAE33" s="245"/>
      <c r="TAF33" s="246"/>
      <c r="TAG33" s="246"/>
      <c r="TAH33" s="246"/>
      <c r="TAI33" s="246"/>
      <c r="TAJ33" s="245"/>
      <c r="TAK33" s="246"/>
      <c r="TAL33" s="246"/>
      <c r="TAM33" s="246"/>
      <c r="TAN33" s="246"/>
      <c r="TAO33" s="245"/>
      <c r="TAP33" s="246"/>
      <c r="TAQ33" s="246"/>
      <c r="TAR33" s="246"/>
      <c r="TAS33" s="246"/>
      <c r="TAT33" s="245"/>
      <c r="TAU33" s="246"/>
      <c r="TAV33" s="246"/>
      <c r="TAW33" s="246"/>
      <c r="TAX33" s="246"/>
      <c r="TAY33" s="245"/>
      <c r="TAZ33" s="246"/>
      <c r="TBA33" s="246"/>
      <c r="TBB33" s="246"/>
      <c r="TBC33" s="246"/>
      <c r="TBD33" s="245"/>
      <c r="TBE33" s="246"/>
      <c r="TBF33" s="246"/>
      <c r="TBG33" s="246"/>
      <c r="TBH33" s="246"/>
      <c r="TBI33" s="245"/>
      <c r="TBJ33" s="246"/>
      <c r="TBK33" s="246"/>
      <c r="TBL33" s="246"/>
      <c r="TBM33" s="246"/>
      <c r="TBN33" s="245"/>
      <c r="TBO33" s="246"/>
      <c r="TBP33" s="246"/>
      <c r="TBQ33" s="246"/>
      <c r="TBR33" s="246"/>
      <c r="TBS33" s="245"/>
      <c r="TBT33" s="246"/>
      <c r="TBU33" s="246"/>
      <c r="TBV33" s="246"/>
      <c r="TBW33" s="246"/>
      <c r="TBX33" s="245"/>
      <c r="TBY33" s="246"/>
      <c r="TBZ33" s="246"/>
      <c r="TCA33" s="246"/>
      <c r="TCB33" s="246"/>
      <c r="TCC33" s="245"/>
      <c r="TCD33" s="246"/>
      <c r="TCE33" s="246"/>
      <c r="TCF33" s="246"/>
      <c r="TCG33" s="246"/>
      <c r="TCH33" s="245"/>
      <c r="TCI33" s="246"/>
      <c r="TCJ33" s="246"/>
      <c r="TCK33" s="246"/>
      <c r="TCL33" s="246"/>
      <c r="TCM33" s="245"/>
      <c r="TCN33" s="246"/>
      <c r="TCO33" s="246"/>
      <c r="TCP33" s="246"/>
      <c r="TCQ33" s="246"/>
      <c r="TCR33" s="245"/>
      <c r="TCS33" s="246"/>
      <c r="TCT33" s="246"/>
      <c r="TCU33" s="246"/>
      <c r="TCV33" s="246"/>
      <c r="TCW33" s="245"/>
      <c r="TCX33" s="246"/>
      <c r="TCY33" s="246"/>
      <c r="TCZ33" s="246"/>
      <c r="TDA33" s="246"/>
      <c r="TDB33" s="245"/>
      <c r="TDC33" s="246"/>
      <c r="TDD33" s="246"/>
      <c r="TDE33" s="246"/>
      <c r="TDF33" s="246"/>
      <c r="TDG33" s="245"/>
      <c r="TDH33" s="246"/>
      <c r="TDI33" s="246"/>
      <c r="TDJ33" s="246"/>
      <c r="TDK33" s="246"/>
      <c r="TDL33" s="245"/>
      <c r="TDM33" s="246"/>
      <c r="TDN33" s="246"/>
      <c r="TDO33" s="246"/>
      <c r="TDP33" s="246"/>
      <c r="TDQ33" s="245"/>
      <c r="TDR33" s="246"/>
      <c r="TDS33" s="246"/>
      <c r="TDT33" s="246"/>
      <c r="TDU33" s="246"/>
      <c r="TDV33" s="245"/>
      <c r="TDW33" s="246"/>
      <c r="TDX33" s="246"/>
      <c r="TDY33" s="246"/>
      <c r="TDZ33" s="246"/>
      <c r="TEA33" s="245"/>
      <c r="TEB33" s="246"/>
      <c r="TEC33" s="246"/>
      <c r="TED33" s="246"/>
      <c r="TEE33" s="246"/>
      <c r="TEF33" s="245"/>
      <c r="TEG33" s="246"/>
      <c r="TEH33" s="246"/>
      <c r="TEI33" s="246"/>
      <c r="TEJ33" s="246"/>
      <c r="TEK33" s="245"/>
      <c r="TEL33" s="246"/>
      <c r="TEM33" s="246"/>
      <c r="TEN33" s="246"/>
      <c r="TEO33" s="246"/>
      <c r="TEP33" s="245"/>
      <c r="TEQ33" s="246"/>
      <c r="TER33" s="246"/>
      <c r="TES33" s="246"/>
      <c r="TET33" s="246"/>
      <c r="TEU33" s="245"/>
      <c r="TEV33" s="246"/>
      <c r="TEW33" s="246"/>
      <c r="TEX33" s="246"/>
      <c r="TEY33" s="246"/>
      <c r="TEZ33" s="245"/>
      <c r="TFA33" s="246"/>
      <c r="TFB33" s="246"/>
      <c r="TFC33" s="246"/>
      <c r="TFD33" s="246"/>
      <c r="TFE33" s="245"/>
      <c r="TFF33" s="246"/>
      <c r="TFG33" s="246"/>
      <c r="TFH33" s="246"/>
      <c r="TFI33" s="246"/>
      <c r="TFJ33" s="245"/>
      <c r="TFK33" s="246"/>
      <c r="TFL33" s="246"/>
      <c r="TFM33" s="246"/>
      <c r="TFN33" s="246"/>
      <c r="TFO33" s="245"/>
      <c r="TFP33" s="246"/>
      <c r="TFQ33" s="246"/>
      <c r="TFR33" s="246"/>
      <c r="TFS33" s="246"/>
      <c r="TFT33" s="245"/>
      <c r="TFU33" s="246"/>
      <c r="TFV33" s="246"/>
      <c r="TFW33" s="246"/>
      <c r="TFX33" s="246"/>
      <c r="TFY33" s="245"/>
      <c r="TFZ33" s="246"/>
      <c r="TGA33" s="246"/>
      <c r="TGB33" s="246"/>
      <c r="TGC33" s="246"/>
      <c r="TGD33" s="245"/>
      <c r="TGE33" s="246"/>
      <c r="TGF33" s="246"/>
      <c r="TGG33" s="246"/>
      <c r="TGH33" s="246"/>
      <c r="TGI33" s="245"/>
      <c r="TGJ33" s="246"/>
      <c r="TGK33" s="246"/>
      <c r="TGL33" s="246"/>
      <c r="TGM33" s="246"/>
      <c r="TGN33" s="245"/>
      <c r="TGO33" s="246"/>
      <c r="TGP33" s="246"/>
      <c r="TGQ33" s="246"/>
      <c r="TGR33" s="246"/>
      <c r="TGS33" s="245"/>
      <c r="TGT33" s="246"/>
      <c r="TGU33" s="246"/>
      <c r="TGV33" s="246"/>
      <c r="TGW33" s="246"/>
      <c r="TGX33" s="245"/>
      <c r="TGY33" s="246"/>
      <c r="TGZ33" s="246"/>
      <c r="THA33" s="246"/>
      <c r="THB33" s="246"/>
      <c r="THC33" s="245"/>
      <c r="THD33" s="246"/>
      <c r="THE33" s="246"/>
      <c r="THF33" s="246"/>
      <c r="THG33" s="246"/>
      <c r="THH33" s="245"/>
      <c r="THI33" s="246"/>
      <c r="THJ33" s="246"/>
      <c r="THK33" s="246"/>
      <c r="THL33" s="246"/>
      <c r="THM33" s="245"/>
      <c r="THN33" s="246"/>
      <c r="THO33" s="246"/>
      <c r="THP33" s="246"/>
      <c r="THQ33" s="246"/>
      <c r="THR33" s="245"/>
      <c r="THS33" s="246"/>
      <c r="THT33" s="246"/>
      <c r="THU33" s="246"/>
      <c r="THV33" s="246"/>
      <c r="THW33" s="245"/>
      <c r="THX33" s="246"/>
      <c r="THY33" s="246"/>
      <c r="THZ33" s="246"/>
      <c r="TIA33" s="246"/>
      <c r="TIB33" s="245"/>
      <c r="TIC33" s="246"/>
      <c r="TID33" s="246"/>
      <c r="TIE33" s="246"/>
      <c r="TIF33" s="246"/>
      <c r="TIG33" s="245"/>
      <c r="TIH33" s="246"/>
      <c r="TII33" s="246"/>
      <c r="TIJ33" s="246"/>
      <c r="TIK33" s="246"/>
      <c r="TIL33" s="245"/>
      <c r="TIM33" s="246"/>
      <c r="TIN33" s="246"/>
      <c r="TIO33" s="246"/>
      <c r="TIP33" s="246"/>
      <c r="TIQ33" s="245"/>
      <c r="TIR33" s="246"/>
      <c r="TIS33" s="246"/>
      <c r="TIT33" s="246"/>
      <c r="TIU33" s="246"/>
      <c r="TIV33" s="245"/>
      <c r="TIW33" s="246"/>
      <c r="TIX33" s="246"/>
      <c r="TIY33" s="246"/>
      <c r="TIZ33" s="246"/>
      <c r="TJA33" s="245"/>
      <c r="TJB33" s="246"/>
      <c r="TJC33" s="246"/>
      <c r="TJD33" s="246"/>
      <c r="TJE33" s="246"/>
      <c r="TJF33" s="245"/>
      <c r="TJG33" s="246"/>
      <c r="TJH33" s="246"/>
      <c r="TJI33" s="246"/>
      <c r="TJJ33" s="246"/>
      <c r="TJK33" s="245"/>
      <c r="TJL33" s="246"/>
      <c r="TJM33" s="246"/>
      <c r="TJN33" s="246"/>
      <c r="TJO33" s="246"/>
      <c r="TJP33" s="245"/>
      <c r="TJQ33" s="246"/>
      <c r="TJR33" s="246"/>
      <c r="TJS33" s="246"/>
      <c r="TJT33" s="246"/>
      <c r="TJU33" s="245"/>
      <c r="TJV33" s="246"/>
      <c r="TJW33" s="246"/>
      <c r="TJX33" s="246"/>
      <c r="TJY33" s="246"/>
      <c r="TJZ33" s="245"/>
      <c r="TKA33" s="246"/>
      <c r="TKB33" s="246"/>
      <c r="TKC33" s="246"/>
      <c r="TKD33" s="246"/>
      <c r="TKE33" s="245"/>
      <c r="TKF33" s="246"/>
      <c r="TKG33" s="246"/>
      <c r="TKH33" s="246"/>
      <c r="TKI33" s="246"/>
      <c r="TKJ33" s="245"/>
      <c r="TKK33" s="246"/>
      <c r="TKL33" s="246"/>
      <c r="TKM33" s="246"/>
      <c r="TKN33" s="246"/>
      <c r="TKO33" s="245"/>
      <c r="TKP33" s="246"/>
      <c r="TKQ33" s="246"/>
      <c r="TKR33" s="246"/>
      <c r="TKS33" s="246"/>
      <c r="TKT33" s="245"/>
      <c r="TKU33" s="246"/>
      <c r="TKV33" s="246"/>
      <c r="TKW33" s="246"/>
      <c r="TKX33" s="246"/>
      <c r="TKY33" s="245"/>
      <c r="TKZ33" s="246"/>
      <c r="TLA33" s="246"/>
      <c r="TLB33" s="246"/>
      <c r="TLC33" s="246"/>
      <c r="TLD33" s="245"/>
      <c r="TLE33" s="246"/>
      <c r="TLF33" s="246"/>
      <c r="TLG33" s="246"/>
      <c r="TLH33" s="246"/>
      <c r="TLI33" s="245"/>
      <c r="TLJ33" s="246"/>
      <c r="TLK33" s="246"/>
      <c r="TLL33" s="246"/>
      <c r="TLM33" s="246"/>
      <c r="TLN33" s="245"/>
      <c r="TLO33" s="246"/>
      <c r="TLP33" s="246"/>
      <c r="TLQ33" s="246"/>
      <c r="TLR33" s="246"/>
      <c r="TLS33" s="245"/>
      <c r="TLT33" s="246"/>
      <c r="TLU33" s="246"/>
      <c r="TLV33" s="246"/>
      <c r="TLW33" s="246"/>
      <c r="TLX33" s="245"/>
      <c r="TLY33" s="246"/>
      <c r="TLZ33" s="246"/>
      <c r="TMA33" s="246"/>
      <c r="TMB33" s="246"/>
      <c r="TMC33" s="245"/>
      <c r="TMD33" s="246"/>
      <c r="TME33" s="246"/>
      <c r="TMF33" s="246"/>
      <c r="TMG33" s="246"/>
      <c r="TMH33" s="245"/>
      <c r="TMI33" s="246"/>
      <c r="TMJ33" s="246"/>
      <c r="TMK33" s="246"/>
      <c r="TML33" s="246"/>
      <c r="TMM33" s="245"/>
      <c r="TMN33" s="246"/>
      <c r="TMO33" s="246"/>
      <c r="TMP33" s="246"/>
      <c r="TMQ33" s="246"/>
      <c r="TMR33" s="245"/>
      <c r="TMS33" s="246"/>
      <c r="TMT33" s="246"/>
      <c r="TMU33" s="246"/>
      <c r="TMV33" s="246"/>
      <c r="TMW33" s="245"/>
      <c r="TMX33" s="246"/>
      <c r="TMY33" s="246"/>
      <c r="TMZ33" s="246"/>
      <c r="TNA33" s="246"/>
      <c r="TNB33" s="245"/>
      <c r="TNC33" s="246"/>
      <c r="TND33" s="246"/>
      <c r="TNE33" s="246"/>
      <c r="TNF33" s="246"/>
      <c r="TNG33" s="245"/>
      <c r="TNH33" s="246"/>
      <c r="TNI33" s="246"/>
      <c r="TNJ33" s="246"/>
      <c r="TNK33" s="246"/>
      <c r="TNL33" s="245"/>
      <c r="TNM33" s="246"/>
      <c r="TNN33" s="246"/>
      <c r="TNO33" s="246"/>
      <c r="TNP33" s="246"/>
      <c r="TNQ33" s="245"/>
      <c r="TNR33" s="246"/>
      <c r="TNS33" s="246"/>
      <c r="TNT33" s="246"/>
      <c r="TNU33" s="246"/>
      <c r="TNV33" s="245"/>
      <c r="TNW33" s="246"/>
      <c r="TNX33" s="246"/>
      <c r="TNY33" s="246"/>
      <c r="TNZ33" s="246"/>
      <c r="TOA33" s="245"/>
      <c r="TOB33" s="246"/>
      <c r="TOC33" s="246"/>
      <c r="TOD33" s="246"/>
      <c r="TOE33" s="246"/>
      <c r="TOF33" s="245"/>
      <c r="TOG33" s="246"/>
      <c r="TOH33" s="246"/>
      <c r="TOI33" s="246"/>
      <c r="TOJ33" s="246"/>
      <c r="TOK33" s="245"/>
      <c r="TOL33" s="246"/>
      <c r="TOM33" s="246"/>
      <c r="TON33" s="246"/>
      <c r="TOO33" s="246"/>
      <c r="TOP33" s="245"/>
      <c r="TOQ33" s="246"/>
      <c r="TOR33" s="246"/>
      <c r="TOS33" s="246"/>
      <c r="TOT33" s="246"/>
      <c r="TOU33" s="245"/>
      <c r="TOV33" s="246"/>
      <c r="TOW33" s="246"/>
      <c r="TOX33" s="246"/>
      <c r="TOY33" s="246"/>
      <c r="TOZ33" s="245"/>
      <c r="TPA33" s="246"/>
      <c r="TPB33" s="246"/>
      <c r="TPC33" s="246"/>
      <c r="TPD33" s="246"/>
      <c r="TPE33" s="245"/>
      <c r="TPF33" s="246"/>
      <c r="TPG33" s="246"/>
      <c r="TPH33" s="246"/>
      <c r="TPI33" s="246"/>
      <c r="TPJ33" s="245"/>
      <c r="TPK33" s="246"/>
      <c r="TPL33" s="246"/>
      <c r="TPM33" s="246"/>
      <c r="TPN33" s="246"/>
      <c r="TPO33" s="245"/>
      <c r="TPP33" s="246"/>
      <c r="TPQ33" s="246"/>
      <c r="TPR33" s="246"/>
      <c r="TPS33" s="246"/>
      <c r="TPT33" s="245"/>
      <c r="TPU33" s="246"/>
      <c r="TPV33" s="246"/>
      <c r="TPW33" s="246"/>
      <c r="TPX33" s="246"/>
      <c r="TPY33" s="245"/>
      <c r="TPZ33" s="246"/>
      <c r="TQA33" s="246"/>
      <c r="TQB33" s="246"/>
      <c r="TQC33" s="246"/>
      <c r="TQD33" s="245"/>
      <c r="TQE33" s="246"/>
      <c r="TQF33" s="246"/>
      <c r="TQG33" s="246"/>
      <c r="TQH33" s="246"/>
      <c r="TQI33" s="245"/>
      <c r="TQJ33" s="246"/>
      <c r="TQK33" s="246"/>
      <c r="TQL33" s="246"/>
      <c r="TQM33" s="246"/>
      <c r="TQN33" s="245"/>
      <c r="TQO33" s="246"/>
      <c r="TQP33" s="246"/>
      <c r="TQQ33" s="246"/>
      <c r="TQR33" s="246"/>
      <c r="TQS33" s="245"/>
      <c r="TQT33" s="246"/>
      <c r="TQU33" s="246"/>
      <c r="TQV33" s="246"/>
      <c r="TQW33" s="246"/>
      <c r="TQX33" s="245"/>
      <c r="TQY33" s="246"/>
      <c r="TQZ33" s="246"/>
      <c r="TRA33" s="246"/>
      <c r="TRB33" s="246"/>
      <c r="TRC33" s="245"/>
      <c r="TRD33" s="246"/>
      <c r="TRE33" s="246"/>
      <c r="TRF33" s="246"/>
      <c r="TRG33" s="246"/>
      <c r="TRH33" s="245"/>
      <c r="TRI33" s="246"/>
      <c r="TRJ33" s="246"/>
      <c r="TRK33" s="246"/>
      <c r="TRL33" s="246"/>
      <c r="TRM33" s="245"/>
      <c r="TRN33" s="246"/>
      <c r="TRO33" s="246"/>
      <c r="TRP33" s="246"/>
      <c r="TRQ33" s="246"/>
      <c r="TRR33" s="245"/>
      <c r="TRS33" s="246"/>
      <c r="TRT33" s="246"/>
      <c r="TRU33" s="246"/>
      <c r="TRV33" s="246"/>
      <c r="TRW33" s="245"/>
      <c r="TRX33" s="246"/>
      <c r="TRY33" s="246"/>
      <c r="TRZ33" s="246"/>
      <c r="TSA33" s="246"/>
      <c r="TSB33" s="245"/>
      <c r="TSC33" s="246"/>
      <c r="TSD33" s="246"/>
      <c r="TSE33" s="246"/>
      <c r="TSF33" s="246"/>
      <c r="TSG33" s="245"/>
      <c r="TSH33" s="246"/>
      <c r="TSI33" s="246"/>
      <c r="TSJ33" s="246"/>
      <c r="TSK33" s="246"/>
      <c r="TSL33" s="245"/>
      <c r="TSM33" s="246"/>
      <c r="TSN33" s="246"/>
      <c r="TSO33" s="246"/>
      <c r="TSP33" s="246"/>
      <c r="TSQ33" s="245"/>
      <c r="TSR33" s="246"/>
      <c r="TSS33" s="246"/>
      <c r="TST33" s="246"/>
      <c r="TSU33" s="246"/>
      <c r="TSV33" s="245"/>
      <c r="TSW33" s="246"/>
      <c r="TSX33" s="246"/>
      <c r="TSY33" s="246"/>
      <c r="TSZ33" s="246"/>
      <c r="TTA33" s="245"/>
      <c r="TTB33" s="246"/>
      <c r="TTC33" s="246"/>
      <c r="TTD33" s="246"/>
      <c r="TTE33" s="246"/>
      <c r="TTF33" s="245"/>
      <c r="TTG33" s="246"/>
      <c r="TTH33" s="246"/>
      <c r="TTI33" s="246"/>
      <c r="TTJ33" s="246"/>
      <c r="TTK33" s="245"/>
      <c r="TTL33" s="246"/>
      <c r="TTM33" s="246"/>
      <c r="TTN33" s="246"/>
      <c r="TTO33" s="246"/>
      <c r="TTP33" s="245"/>
      <c r="TTQ33" s="246"/>
      <c r="TTR33" s="246"/>
      <c r="TTS33" s="246"/>
      <c r="TTT33" s="246"/>
      <c r="TTU33" s="245"/>
      <c r="TTV33" s="246"/>
      <c r="TTW33" s="246"/>
      <c r="TTX33" s="246"/>
      <c r="TTY33" s="246"/>
      <c r="TTZ33" s="245"/>
      <c r="TUA33" s="246"/>
      <c r="TUB33" s="246"/>
      <c r="TUC33" s="246"/>
      <c r="TUD33" s="246"/>
      <c r="TUE33" s="245"/>
      <c r="TUF33" s="246"/>
      <c r="TUG33" s="246"/>
      <c r="TUH33" s="246"/>
      <c r="TUI33" s="246"/>
      <c r="TUJ33" s="245"/>
      <c r="TUK33" s="246"/>
      <c r="TUL33" s="246"/>
      <c r="TUM33" s="246"/>
      <c r="TUN33" s="246"/>
      <c r="TUO33" s="245"/>
      <c r="TUP33" s="246"/>
      <c r="TUQ33" s="246"/>
      <c r="TUR33" s="246"/>
      <c r="TUS33" s="246"/>
      <c r="TUT33" s="245"/>
      <c r="TUU33" s="246"/>
      <c r="TUV33" s="246"/>
      <c r="TUW33" s="246"/>
      <c r="TUX33" s="246"/>
      <c r="TUY33" s="245"/>
      <c r="TUZ33" s="246"/>
      <c r="TVA33" s="246"/>
      <c r="TVB33" s="246"/>
      <c r="TVC33" s="246"/>
      <c r="TVD33" s="245"/>
      <c r="TVE33" s="246"/>
      <c r="TVF33" s="246"/>
      <c r="TVG33" s="246"/>
      <c r="TVH33" s="246"/>
      <c r="TVI33" s="245"/>
      <c r="TVJ33" s="246"/>
      <c r="TVK33" s="246"/>
      <c r="TVL33" s="246"/>
      <c r="TVM33" s="246"/>
      <c r="TVN33" s="245"/>
      <c r="TVO33" s="246"/>
      <c r="TVP33" s="246"/>
      <c r="TVQ33" s="246"/>
      <c r="TVR33" s="246"/>
      <c r="TVS33" s="245"/>
      <c r="TVT33" s="246"/>
      <c r="TVU33" s="246"/>
      <c r="TVV33" s="246"/>
      <c r="TVW33" s="246"/>
      <c r="TVX33" s="245"/>
      <c r="TVY33" s="246"/>
      <c r="TVZ33" s="246"/>
      <c r="TWA33" s="246"/>
      <c r="TWB33" s="246"/>
      <c r="TWC33" s="245"/>
      <c r="TWD33" s="246"/>
      <c r="TWE33" s="246"/>
      <c r="TWF33" s="246"/>
      <c r="TWG33" s="246"/>
      <c r="TWH33" s="245"/>
      <c r="TWI33" s="246"/>
      <c r="TWJ33" s="246"/>
      <c r="TWK33" s="246"/>
      <c r="TWL33" s="246"/>
      <c r="TWM33" s="245"/>
      <c r="TWN33" s="246"/>
      <c r="TWO33" s="246"/>
      <c r="TWP33" s="246"/>
      <c r="TWQ33" s="246"/>
      <c r="TWR33" s="245"/>
      <c r="TWS33" s="246"/>
      <c r="TWT33" s="246"/>
      <c r="TWU33" s="246"/>
      <c r="TWV33" s="246"/>
      <c r="TWW33" s="245"/>
      <c r="TWX33" s="246"/>
      <c r="TWY33" s="246"/>
      <c r="TWZ33" s="246"/>
      <c r="TXA33" s="246"/>
      <c r="TXB33" s="245"/>
      <c r="TXC33" s="246"/>
      <c r="TXD33" s="246"/>
      <c r="TXE33" s="246"/>
      <c r="TXF33" s="246"/>
      <c r="TXG33" s="245"/>
      <c r="TXH33" s="246"/>
      <c r="TXI33" s="246"/>
      <c r="TXJ33" s="246"/>
      <c r="TXK33" s="246"/>
      <c r="TXL33" s="245"/>
      <c r="TXM33" s="246"/>
      <c r="TXN33" s="246"/>
      <c r="TXO33" s="246"/>
      <c r="TXP33" s="246"/>
      <c r="TXQ33" s="245"/>
      <c r="TXR33" s="246"/>
      <c r="TXS33" s="246"/>
      <c r="TXT33" s="246"/>
      <c r="TXU33" s="246"/>
      <c r="TXV33" s="245"/>
      <c r="TXW33" s="246"/>
      <c r="TXX33" s="246"/>
      <c r="TXY33" s="246"/>
      <c r="TXZ33" s="246"/>
      <c r="TYA33" s="245"/>
      <c r="TYB33" s="246"/>
      <c r="TYC33" s="246"/>
      <c r="TYD33" s="246"/>
      <c r="TYE33" s="246"/>
      <c r="TYF33" s="245"/>
      <c r="TYG33" s="246"/>
      <c r="TYH33" s="246"/>
      <c r="TYI33" s="246"/>
      <c r="TYJ33" s="246"/>
      <c r="TYK33" s="245"/>
      <c r="TYL33" s="246"/>
      <c r="TYM33" s="246"/>
      <c r="TYN33" s="246"/>
      <c r="TYO33" s="246"/>
      <c r="TYP33" s="245"/>
      <c r="TYQ33" s="246"/>
      <c r="TYR33" s="246"/>
      <c r="TYS33" s="246"/>
      <c r="TYT33" s="246"/>
      <c r="TYU33" s="245"/>
      <c r="TYV33" s="246"/>
      <c r="TYW33" s="246"/>
      <c r="TYX33" s="246"/>
      <c r="TYY33" s="246"/>
      <c r="TYZ33" s="245"/>
      <c r="TZA33" s="246"/>
      <c r="TZB33" s="246"/>
      <c r="TZC33" s="246"/>
      <c r="TZD33" s="246"/>
      <c r="TZE33" s="245"/>
      <c r="TZF33" s="246"/>
      <c r="TZG33" s="246"/>
      <c r="TZH33" s="246"/>
      <c r="TZI33" s="246"/>
      <c r="TZJ33" s="245"/>
      <c r="TZK33" s="246"/>
      <c r="TZL33" s="246"/>
      <c r="TZM33" s="246"/>
      <c r="TZN33" s="246"/>
      <c r="TZO33" s="245"/>
      <c r="TZP33" s="246"/>
      <c r="TZQ33" s="246"/>
      <c r="TZR33" s="246"/>
      <c r="TZS33" s="246"/>
      <c r="TZT33" s="245"/>
      <c r="TZU33" s="246"/>
      <c r="TZV33" s="246"/>
      <c r="TZW33" s="246"/>
      <c r="TZX33" s="246"/>
      <c r="TZY33" s="245"/>
      <c r="TZZ33" s="246"/>
      <c r="UAA33" s="246"/>
      <c r="UAB33" s="246"/>
      <c r="UAC33" s="246"/>
      <c r="UAD33" s="245"/>
      <c r="UAE33" s="246"/>
      <c r="UAF33" s="246"/>
      <c r="UAG33" s="246"/>
      <c r="UAH33" s="246"/>
      <c r="UAI33" s="245"/>
      <c r="UAJ33" s="246"/>
      <c r="UAK33" s="246"/>
      <c r="UAL33" s="246"/>
      <c r="UAM33" s="246"/>
      <c r="UAN33" s="245"/>
      <c r="UAO33" s="246"/>
      <c r="UAP33" s="246"/>
      <c r="UAQ33" s="246"/>
      <c r="UAR33" s="246"/>
      <c r="UAS33" s="245"/>
      <c r="UAT33" s="246"/>
      <c r="UAU33" s="246"/>
      <c r="UAV33" s="246"/>
      <c r="UAW33" s="246"/>
      <c r="UAX33" s="245"/>
      <c r="UAY33" s="246"/>
      <c r="UAZ33" s="246"/>
      <c r="UBA33" s="246"/>
      <c r="UBB33" s="246"/>
      <c r="UBC33" s="245"/>
      <c r="UBD33" s="246"/>
      <c r="UBE33" s="246"/>
      <c r="UBF33" s="246"/>
      <c r="UBG33" s="246"/>
      <c r="UBH33" s="245"/>
      <c r="UBI33" s="246"/>
      <c r="UBJ33" s="246"/>
      <c r="UBK33" s="246"/>
      <c r="UBL33" s="246"/>
      <c r="UBM33" s="245"/>
      <c r="UBN33" s="246"/>
      <c r="UBO33" s="246"/>
      <c r="UBP33" s="246"/>
      <c r="UBQ33" s="246"/>
      <c r="UBR33" s="245"/>
      <c r="UBS33" s="246"/>
      <c r="UBT33" s="246"/>
      <c r="UBU33" s="246"/>
      <c r="UBV33" s="246"/>
      <c r="UBW33" s="245"/>
      <c r="UBX33" s="246"/>
      <c r="UBY33" s="246"/>
      <c r="UBZ33" s="246"/>
      <c r="UCA33" s="246"/>
      <c r="UCB33" s="245"/>
      <c r="UCC33" s="246"/>
      <c r="UCD33" s="246"/>
      <c r="UCE33" s="246"/>
      <c r="UCF33" s="246"/>
      <c r="UCG33" s="245"/>
      <c r="UCH33" s="246"/>
      <c r="UCI33" s="246"/>
      <c r="UCJ33" s="246"/>
      <c r="UCK33" s="246"/>
      <c r="UCL33" s="245"/>
      <c r="UCM33" s="246"/>
      <c r="UCN33" s="246"/>
      <c r="UCO33" s="246"/>
      <c r="UCP33" s="246"/>
      <c r="UCQ33" s="245"/>
      <c r="UCR33" s="246"/>
      <c r="UCS33" s="246"/>
      <c r="UCT33" s="246"/>
      <c r="UCU33" s="246"/>
      <c r="UCV33" s="245"/>
      <c r="UCW33" s="246"/>
      <c r="UCX33" s="246"/>
      <c r="UCY33" s="246"/>
      <c r="UCZ33" s="246"/>
      <c r="UDA33" s="245"/>
      <c r="UDB33" s="246"/>
      <c r="UDC33" s="246"/>
      <c r="UDD33" s="246"/>
      <c r="UDE33" s="246"/>
      <c r="UDF33" s="245"/>
      <c r="UDG33" s="246"/>
      <c r="UDH33" s="246"/>
      <c r="UDI33" s="246"/>
      <c r="UDJ33" s="246"/>
      <c r="UDK33" s="245"/>
      <c r="UDL33" s="246"/>
      <c r="UDM33" s="246"/>
      <c r="UDN33" s="246"/>
      <c r="UDO33" s="246"/>
      <c r="UDP33" s="245"/>
      <c r="UDQ33" s="246"/>
      <c r="UDR33" s="246"/>
      <c r="UDS33" s="246"/>
      <c r="UDT33" s="246"/>
      <c r="UDU33" s="245"/>
      <c r="UDV33" s="246"/>
      <c r="UDW33" s="246"/>
      <c r="UDX33" s="246"/>
      <c r="UDY33" s="246"/>
      <c r="UDZ33" s="245"/>
      <c r="UEA33" s="246"/>
      <c r="UEB33" s="246"/>
      <c r="UEC33" s="246"/>
      <c r="UED33" s="246"/>
      <c r="UEE33" s="245"/>
      <c r="UEF33" s="246"/>
      <c r="UEG33" s="246"/>
      <c r="UEH33" s="246"/>
      <c r="UEI33" s="246"/>
      <c r="UEJ33" s="245"/>
      <c r="UEK33" s="246"/>
      <c r="UEL33" s="246"/>
      <c r="UEM33" s="246"/>
      <c r="UEN33" s="246"/>
      <c r="UEO33" s="245"/>
      <c r="UEP33" s="246"/>
      <c r="UEQ33" s="246"/>
      <c r="UER33" s="246"/>
      <c r="UES33" s="246"/>
      <c r="UET33" s="245"/>
      <c r="UEU33" s="246"/>
      <c r="UEV33" s="246"/>
      <c r="UEW33" s="246"/>
      <c r="UEX33" s="246"/>
      <c r="UEY33" s="245"/>
      <c r="UEZ33" s="246"/>
      <c r="UFA33" s="246"/>
      <c r="UFB33" s="246"/>
      <c r="UFC33" s="246"/>
      <c r="UFD33" s="245"/>
      <c r="UFE33" s="246"/>
      <c r="UFF33" s="246"/>
      <c r="UFG33" s="246"/>
      <c r="UFH33" s="246"/>
      <c r="UFI33" s="245"/>
      <c r="UFJ33" s="246"/>
      <c r="UFK33" s="246"/>
      <c r="UFL33" s="246"/>
      <c r="UFM33" s="246"/>
      <c r="UFN33" s="245"/>
      <c r="UFO33" s="246"/>
      <c r="UFP33" s="246"/>
      <c r="UFQ33" s="246"/>
      <c r="UFR33" s="246"/>
      <c r="UFS33" s="245"/>
      <c r="UFT33" s="246"/>
      <c r="UFU33" s="246"/>
      <c r="UFV33" s="246"/>
      <c r="UFW33" s="246"/>
      <c r="UFX33" s="245"/>
      <c r="UFY33" s="246"/>
      <c r="UFZ33" s="246"/>
      <c r="UGA33" s="246"/>
      <c r="UGB33" s="246"/>
      <c r="UGC33" s="245"/>
      <c r="UGD33" s="246"/>
      <c r="UGE33" s="246"/>
      <c r="UGF33" s="246"/>
      <c r="UGG33" s="246"/>
      <c r="UGH33" s="245"/>
      <c r="UGI33" s="246"/>
      <c r="UGJ33" s="246"/>
      <c r="UGK33" s="246"/>
      <c r="UGL33" s="246"/>
      <c r="UGM33" s="245"/>
      <c r="UGN33" s="246"/>
      <c r="UGO33" s="246"/>
      <c r="UGP33" s="246"/>
      <c r="UGQ33" s="246"/>
      <c r="UGR33" s="245"/>
      <c r="UGS33" s="246"/>
      <c r="UGT33" s="246"/>
      <c r="UGU33" s="246"/>
      <c r="UGV33" s="246"/>
      <c r="UGW33" s="245"/>
      <c r="UGX33" s="246"/>
      <c r="UGY33" s="246"/>
      <c r="UGZ33" s="246"/>
      <c r="UHA33" s="246"/>
      <c r="UHB33" s="245"/>
      <c r="UHC33" s="246"/>
      <c r="UHD33" s="246"/>
      <c r="UHE33" s="246"/>
      <c r="UHF33" s="246"/>
      <c r="UHG33" s="245"/>
      <c r="UHH33" s="246"/>
      <c r="UHI33" s="246"/>
      <c r="UHJ33" s="246"/>
      <c r="UHK33" s="246"/>
      <c r="UHL33" s="245"/>
      <c r="UHM33" s="246"/>
      <c r="UHN33" s="246"/>
      <c r="UHO33" s="246"/>
      <c r="UHP33" s="246"/>
      <c r="UHQ33" s="245"/>
      <c r="UHR33" s="246"/>
      <c r="UHS33" s="246"/>
      <c r="UHT33" s="246"/>
      <c r="UHU33" s="246"/>
      <c r="UHV33" s="245"/>
      <c r="UHW33" s="246"/>
      <c r="UHX33" s="246"/>
      <c r="UHY33" s="246"/>
      <c r="UHZ33" s="246"/>
      <c r="UIA33" s="245"/>
      <c r="UIB33" s="246"/>
      <c r="UIC33" s="246"/>
      <c r="UID33" s="246"/>
      <c r="UIE33" s="246"/>
      <c r="UIF33" s="245"/>
      <c r="UIG33" s="246"/>
      <c r="UIH33" s="246"/>
      <c r="UII33" s="246"/>
      <c r="UIJ33" s="246"/>
      <c r="UIK33" s="245"/>
      <c r="UIL33" s="246"/>
      <c r="UIM33" s="246"/>
      <c r="UIN33" s="246"/>
      <c r="UIO33" s="246"/>
      <c r="UIP33" s="245"/>
      <c r="UIQ33" s="246"/>
      <c r="UIR33" s="246"/>
      <c r="UIS33" s="246"/>
      <c r="UIT33" s="246"/>
      <c r="UIU33" s="245"/>
      <c r="UIV33" s="246"/>
      <c r="UIW33" s="246"/>
      <c r="UIX33" s="246"/>
      <c r="UIY33" s="246"/>
      <c r="UIZ33" s="245"/>
      <c r="UJA33" s="246"/>
      <c r="UJB33" s="246"/>
      <c r="UJC33" s="246"/>
      <c r="UJD33" s="246"/>
      <c r="UJE33" s="245"/>
      <c r="UJF33" s="246"/>
      <c r="UJG33" s="246"/>
      <c r="UJH33" s="246"/>
      <c r="UJI33" s="246"/>
      <c r="UJJ33" s="245"/>
      <c r="UJK33" s="246"/>
      <c r="UJL33" s="246"/>
      <c r="UJM33" s="246"/>
      <c r="UJN33" s="246"/>
      <c r="UJO33" s="245"/>
      <c r="UJP33" s="246"/>
      <c r="UJQ33" s="246"/>
      <c r="UJR33" s="246"/>
      <c r="UJS33" s="246"/>
      <c r="UJT33" s="245"/>
      <c r="UJU33" s="246"/>
      <c r="UJV33" s="246"/>
      <c r="UJW33" s="246"/>
      <c r="UJX33" s="246"/>
      <c r="UJY33" s="245"/>
      <c r="UJZ33" s="246"/>
      <c r="UKA33" s="246"/>
      <c r="UKB33" s="246"/>
      <c r="UKC33" s="246"/>
      <c r="UKD33" s="245"/>
      <c r="UKE33" s="246"/>
      <c r="UKF33" s="246"/>
      <c r="UKG33" s="246"/>
      <c r="UKH33" s="246"/>
      <c r="UKI33" s="245"/>
      <c r="UKJ33" s="246"/>
      <c r="UKK33" s="246"/>
      <c r="UKL33" s="246"/>
      <c r="UKM33" s="246"/>
      <c r="UKN33" s="245"/>
      <c r="UKO33" s="246"/>
      <c r="UKP33" s="246"/>
      <c r="UKQ33" s="246"/>
      <c r="UKR33" s="246"/>
      <c r="UKS33" s="245"/>
      <c r="UKT33" s="246"/>
      <c r="UKU33" s="246"/>
      <c r="UKV33" s="246"/>
      <c r="UKW33" s="246"/>
      <c r="UKX33" s="245"/>
      <c r="UKY33" s="246"/>
      <c r="UKZ33" s="246"/>
      <c r="ULA33" s="246"/>
      <c r="ULB33" s="246"/>
      <c r="ULC33" s="245"/>
      <c r="ULD33" s="246"/>
      <c r="ULE33" s="246"/>
      <c r="ULF33" s="246"/>
      <c r="ULG33" s="246"/>
      <c r="ULH33" s="245"/>
      <c r="ULI33" s="246"/>
      <c r="ULJ33" s="246"/>
      <c r="ULK33" s="246"/>
      <c r="ULL33" s="246"/>
      <c r="ULM33" s="245"/>
      <c r="ULN33" s="246"/>
      <c r="ULO33" s="246"/>
      <c r="ULP33" s="246"/>
      <c r="ULQ33" s="246"/>
      <c r="ULR33" s="245"/>
      <c r="ULS33" s="246"/>
      <c r="ULT33" s="246"/>
      <c r="ULU33" s="246"/>
      <c r="ULV33" s="246"/>
      <c r="ULW33" s="245"/>
      <c r="ULX33" s="246"/>
      <c r="ULY33" s="246"/>
      <c r="ULZ33" s="246"/>
      <c r="UMA33" s="246"/>
      <c r="UMB33" s="245"/>
      <c r="UMC33" s="246"/>
      <c r="UMD33" s="246"/>
      <c r="UME33" s="246"/>
      <c r="UMF33" s="246"/>
      <c r="UMG33" s="245"/>
      <c r="UMH33" s="246"/>
      <c r="UMI33" s="246"/>
      <c r="UMJ33" s="246"/>
      <c r="UMK33" s="246"/>
      <c r="UML33" s="245"/>
      <c r="UMM33" s="246"/>
      <c r="UMN33" s="246"/>
      <c r="UMO33" s="246"/>
      <c r="UMP33" s="246"/>
      <c r="UMQ33" s="245"/>
      <c r="UMR33" s="246"/>
      <c r="UMS33" s="246"/>
      <c r="UMT33" s="246"/>
      <c r="UMU33" s="246"/>
      <c r="UMV33" s="245"/>
      <c r="UMW33" s="246"/>
      <c r="UMX33" s="246"/>
      <c r="UMY33" s="246"/>
      <c r="UMZ33" s="246"/>
      <c r="UNA33" s="245"/>
      <c r="UNB33" s="246"/>
      <c r="UNC33" s="246"/>
      <c r="UND33" s="246"/>
      <c r="UNE33" s="246"/>
      <c r="UNF33" s="245"/>
      <c r="UNG33" s="246"/>
      <c r="UNH33" s="246"/>
      <c r="UNI33" s="246"/>
      <c r="UNJ33" s="246"/>
      <c r="UNK33" s="245"/>
      <c r="UNL33" s="246"/>
      <c r="UNM33" s="246"/>
      <c r="UNN33" s="246"/>
      <c r="UNO33" s="246"/>
      <c r="UNP33" s="245"/>
      <c r="UNQ33" s="246"/>
      <c r="UNR33" s="246"/>
      <c r="UNS33" s="246"/>
      <c r="UNT33" s="246"/>
      <c r="UNU33" s="245"/>
      <c r="UNV33" s="246"/>
      <c r="UNW33" s="246"/>
      <c r="UNX33" s="246"/>
      <c r="UNY33" s="246"/>
      <c r="UNZ33" s="245"/>
      <c r="UOA33" s="246"/>
      <c r="UOB33" s="246"/>
      <c r="UOC33" s="246"/>
      <c r="UOD33" s="246"/>
      <c r="UOE33" s="245"/>
      <c r="UOF33" s="246"/>
      <c r="UOG33" s="246"/>
      <c r="UOH33" s="246"/>
      <c r="UOI33" s="246"/>
      <c r="UOJ33" s="245"/>
      <c r="UOK33" s="246"/>
      <c r="UOL33" s="246"/>
      <c r="UOM33" s="246"/>
      <c r="UON33" s="246"/>
      <c r="UOO33" s="245"/>
      <c r="UOP33" s="246"/>
      <c r="UOQ33" s="246"/>
      <c r="UOR33" s="246"/>
      <c r="UOS33" s="246"/>
      <c r="UOT33" s="245"/>
      <c r="UOU33" s="246"/>
      <c r="UOV33" s="246"/>
      <c r="UOW33" s="246"/>
      <c r="UOX33" s="246"/>
      <c r="UOY33" s="245"/>
      <c r="UOZ33" s="246"/>
      <c r="UPA33" s="246"/>
      <c r="UPB33" s="246"/>
      <c r="UPC33" s="246"/>
      <c r="UPD33" s="245"/>
      <c r="UPE33" s="246"/>
      <c r="UPF33" s="246"/>
      <c r="UPG33" s="246"/>
      <c r="UPH33" s="246"/>
      <c r="UPI33" s="245"/>
      <c r="UPJ33" s="246"/>
      <c r="UPK33" s="246"/>
      <c r="UPL33" s="246"/>
      <c r="UPM33" s="246"/>
      <c r="UPN33" s="245"/>
      <c r="UPO33" s="246"/>
      <c r="UPP33" s="246"/>
      <c r="UPQ33" s="246"/>
      <c r="UPR33" s="246"/>
      <c r="UPS33" s="245"/>
      <c r="UPT33" s="246"/>
      <c r="UPU33" s="246"/>
      <c r="UPV33" s="246"/>
      <c r="UPW33" s="246"/>
      <c r="UPX33" s="245"/>
      <c r="UPY33" s="246"/>
      <c r="UPZ33" s="246"/>
      <c r="UQA33" s="246"/>
      <c r="UQB33" s="246"/>
      <c r="UQC33" s="245"/>
      <c r="UQD33" s="246"/>
      <c r="UQE33" s="246"/>
      <c r="UQF33" s="246"/>
      <c r="UQG33" s="246"/>
      <c r="UQH33" s="245"/>
      <c r="UQI33" s="246"/>
      <c r="UQJ33" s="246"/>
      <c r="UQK33" s="246"/>
      <c r="UQL33" s="246"/>
      <c r="UQM33" s="245"/>
      <c r="UQN33" s="246"/>
      <c r="UQO33" s="246"/>
      <c r="UQP33" s="246"/>
      <c r="UQQ33" s="246"/>
      <c r="UQR33" s="245"/>
      <c r="UQS33" s="246"/>
      <c r="UQT33" s="246"/>
      <c r="UQU33" s="246"/>
      <c r="UQV33" s="246"/>
      <c r="UQW33" s="245"/>
      <c r="UQX33" s="246"/>
      <c r="UQY33" s="246"/>
      <c r="UQZ33" s="246"/>
      <c r="URA33" s="246"/>
      <c r="URB33" s="245"/>
      <c r="URC33" s="246"/>
      <c r="URD33" s="246"/>
      <c r="URE33" s="246"/>
      <c r="URF33" s="246"/>
      <c r="URG33" s="245"/>
      <c r="URH33" s="246"/>
      <c r="URI33" s="246"/>
      <c r="URJ33" s="246"/>
      <c r="URK33" s="246"/>
      <c r="URL33" s="245"/>
      <c r="URM33" s="246"/>
      <c r="URN33" s="246"/>
      <c r="URO33" s="246"/>
      <c r="URP33" s="246"/>
      <c r="URQ33" s="245"/>
      <c r="URR33" s="246"/>
      <c r="URS33" s="246"/>
      <c r="URT33" s="246"/>
      <c r="URU33" s="246"/>
      <c r="URV33" s="245"/>
      <c r="URW33" s="246"/>
      <c r="URX33" s="246"/>
      <c r="URY33" s="246"/>
      <c r="URZ33" s="246"/>
      <c r="USA33" s="245"/>
      <c r="USB33" s="246"/>
      <c r="USC33" s="246"/>
      <c r="USD33" s="246"/>
      <c r="USE33" s="246"/>
      <c r="USF33" s="245"/>
      <c r="USG33" s="246"/>
      <c r="USH33" s="246"/>
      <c r="USI33" s="246"/>
      <c r="USJ33" s="246"/>
      <c r="USK33" s="245"/>
      <c r="USL33" s="246"/>
      <c r="USM33" s="246"/>
      <c r="USN33" s="246"/>
      <c r="USO33" s="246"/>
      <c r="USP33" s="245"/>
      <c r="USQ33" s="246"/>
      <c r="USR33" s="246"/>
      <c r="USS33" s="246"/>
      <c r="UST33" s="246"/>
      <c r="USU33" s="245"/>
      <c r="USV33" s="246"/>
      <c r="USW33" s="246"/>
      <c r="USX33" s="246"/>
      <c r="USY33" s="246"/>
      <c r="USZ33" s="245"/>
      <c r="UTA33" s="246"/>
      <c r="UTB33" s="246"/>
      <c r="UTC33" s="246"/>
      <c r="UTD33" s="246"/>
      <c r="UTE33" s="245"/>
      <c r="UTF33" s="246"/>
      <c r="UTG33" s="246"/>
      <c r="UTH33" s="246"/>
      <c r="UTI33" s="246"/>
      <c r="UTJ33" s="245"/>
      <c r="UTK33" s="246"/>
      <c r="UTL33" s="246"/>
      <c r="UTM33" s="246"/>
      <c r="UTN33" s="246"/>
      <c r="UTO33" s="245"/>
      <c r="UTP33" s="246"/>
      <c r="UTQ33" s="246"/>
      <c r="UTR33" s="246"/>
      <c r="UTS33" s="246"/>
      <c r="UTT33" s="245"/>
      <c r="UTU33" s="246"/>
      <c r="UTV33" s="246"/>
      <c r="UTW33" s="246"/>
      <c r="UTX33" s="246"/>
      <c r="UTY33" s="245"/>
      <c r="UTZ33" s="246"/>
      <c r="UUA33" s="246"/>
      <c r="UUB33" s="246"/>
      <c r="UUC33" s="246"/>
      <c r="UUD33" s="245"/>
      <c r="UUE33" s="246"/>
      <c r="UUF33" s="246"/>
      <c r="UUG33" s="246"/>
      <c r="UUH33" s="246"/>
      <c r="UUI33" s="245"/>
      <c r="UUJ33" s="246"/>
      <c r="UUK33" s="246"/>
      <c r="UUL33" s="246"/>
      <c r="UUM33" s="246"/>
      <c r="UUN33" s="245"/>
      <c r="UUO33" s="246"/>
      <c r="UUP33" s="246"/>
      <c r="UUQ33" s="246"/>
      <c r="UUR33" s="246"/>
      <c r="UUS33" s="245"/>
      <c r="UUT33" s="246"/>
      <c r="UUU33" s="246"/>
      <c r="UUV33" s="246"/>
      <c r="UUW33" s="246"/>
      <c r="UUX33" s="245"/>
      <c r="UUY33" s="246"/>
      <c r="UUZ33" s="246"/>
      <c r="UVA33" s="246"/>
      <c r="UVB33" s="246"/>
      <c r="UVC33" s="245"/>
      <c r="UVD33" s="246"/>
      <c r="UVE33" s="246"/>
      <c r="UVF33" s="246"/>
      <c r="UVG33" s="246"/>
      <c r="UVH33" s="245"/>
      <c r="UVI33" s="246"/>
      <c r="UVJ33" s="246"/>
      <c r="UVK33" s="246"/>
      <c r="UVL33" s="246"/>
      <c r="UVM33" s="245"/>
      <c r="UVN33" s="246"/>
      <c r="UVO33" s="246"/>
      <c r="UVP33" s="246"/>
      <c r="UVQ33" s="246"/>
      <c r="UVR33" s="245"/>
      <c r="UVS33" s="246"/>
      <c r="UVT33" s="246"/>
      <c r="UVU33" s="246"/>
      <c r="UVV33" s="246"/>
      <c r="UVW33" s="245"/>
      <c r="UVX33" s="246"/>
      <c r="UVY33" s="246"/>
      <c r="UVZ33" s="246"/>
      <c r="UWA33" s="246"/>
      <c r="UWB33" s="245"/>
      <c r="UWC33" s="246"/>
      <c r="UWD33" s="246"/>
      <c r="UWE33" s="246"/>
      <c r="UWF33" s="246"/>
      <c r="UWG33" s="245"/>
      <c r="UWH33" s="246"/>
      <c r="UWI33" s="246"/>
      <c r="UWJ33" s="246"/>
      <c r="UWK33" s="246"/>
      <c r="UWL33" s="245"/>
      <c r="UWM33" s="246"/>
      <c r="UWN33" s="246"/>
      <c r="UWO33" s="246"/>
      <c r="UWP33" s="246"/>
      <c r="UWQ33" s="245"/>
      <c r="UWR33" s="246"/>
      <c r="UWS33" s="246"/>
      <c r="UWT33" s="246"/>
      <c r="UWU33" s="246"/>
      <c r="UWV33" s="245"/>
      <c r="UWW33" s="246"/>
      <c r="UWX33" s="246"/>
      <c r="UWY33" s="246"/>
      <c r="UWZ33" s="246"/>
      <c r="UXA33" s="245"/>
      <c r="UXB33" s="246"/>
      <c r="UXC33" s="246"/>
      <c r="UXD33" s="246"/>
      <c r="UXE33" s="246"/>
      <c r="UXF33" s="245"/>
      <c r="UXG33" s="246"/>
      <c r="UXH33" s="246"/>
      <c r="UXI33" s="246"/>
      <c r="UXJ33" s="246"/>
      <c r="UXK33" s="245"/>
      <c r="UXL33" s="246"/>
      <c r="UXM33" s="246"/>
      <c r="UXN33" s="246"/>
      <c r="UXO33" s="246"/>
      <c r="UXP33" s="245"/>
      <c r="UXQ33" s="246"/>
      <c r="UXR33" s="246"/>
      <c r="UXS33" s="246"/>
      <c r="UXT33" s="246"/>
      <c r="UXU33" s="245"/>
      <c r="UXV33" s="246"/>
      <c r="UXW33" s="246"/>
      <c r="UXX33" s="246"/>
      <c r="UXY33" s="246"/>
      <c r="UXZ33" s="245"/>
      <c r="UYA33" s="246"/>
      <c r="UYB33" s="246"/>
      <c r="UYC33" s="246"/>
      <c r="UYD33" s="246"/>
      <c r="UYE33" s="245"/>
      <c r="UYF33" s="246"/>
      <c r="UYG33" s="246"/>
      <c r="UYH33" s="246"/>
      <c r="UYI33" s="246"/>
      <c r="UYJ33" s="245"/>
      <c r="UYK33" s="246"/>
      <c r="UYL33" s="246"/>
      <c r="UYM33" s="246"/>
      <c r="UYN33" s="246"/>
      <c r="UYO33" s="245"/>
      <c r="UYP33" s="246"/>
      <c r="UYQ33" s="246"/>
      <c r="UYR33" s="246"/>
      <c r="UYS33" s="246"/>
      <c r="UYT33" s="245"/>
      <c r="UYU33" s="246"/>
      <c r="UYV33" s="246"/>
      <c r="UYW33" s="246"/>
      <c r="UYX33" s="246"/>
      <c r="UYY33" s="245"/>
      <c r="UYZ33" s="246"/>
      <c r="UZA33" s="246"/>
      <c r="UZB33" s="246"/>
      <c r="UZC33" s="246"/>
      <c r="UZD33" s="245"/>
      <c r="UZE33" s="246"/>
      <c r="UZF33" s="246"/>
      <c r="UZG33" s="246"/>
      <c r="UZH33" s="246"/>
      <c r="UZI33" s="245"/>
      <c r="UZJ33" s="246"/>
      <c r="UZK33" s="246"/>
      <c r="UZL33" s="246"/>
      <c r="UZM33" s="246"/>
      <c r="UZN33" s="245"/>
      <c r="UZO33" s="246"/>
      <c r="UZP33" s="246"/>
      <c r="UZQ33" s="246"/>
      <c r="UZR33" s="246"/>
      <c r="UZS33" s="245"/>
      <c r="UZT33" s="246"/>
      <c r="UZU33" s="246"/>
      <c r="UZV33" s="246"/>
      <c r="UZW33" s="246"/>
      <c r="UZX33" s="245"/>
      <c r="UZY33" s="246"/>
      <c r="UZZ33" s="246"/>
      <c r="VAA33" s="246"/>
      <c r="VAB33" s="246"/>
      <c r="VAC33" s="245"/>
      <c r="VAD33" s="246"/>
      <c r="VAE33" s="246"/>
      <c r="VAF33" s="246"/>
      <c r="VAG33" s="246"/>
      <c r="VAH33" s="245"/>
      <c r="VAI33" s="246"/>
      <c r="VAJ33" s="246"/>
      <c r="VAK33" s="246"/>
      <c r="VAL33" s="246"/>
      <c r="VAM33" s="245"/>
      <c r="VAN33" s="246"/>
      <c r="VAO33" s="246"/>
      <c r="VAP33" s="246"/>
      <c r="VAQ33" s="246"/>
      <c r="VAR33" s="245"/>
      <c r="VAS33" s="246"/>
      <c r="VAT33" s="246"/>
      <c r="VAU33" s="246"/>
      <c r="VAV33" s="246"/>
      <c r="VAW33" s="245"/>
      <c r="VAX33" s="246"/>
      <c r="VAY33" s="246"/>
      <c r="VAZ33" s="246"/>
      <c r="VBA33" s="246"/>
      <c r="VBB33" s="245"/>
      <c r="VBC33" s="246"/>
      <c r="VBD33" s="246"/>
      <c r="VBE33" s="246"/>
      <c r="VBF33" s="246"/>
      <c r="VBG33" s="245"/>
      <c r="VBH33" s="246"/>
      <c r="VBI33" s="246"/>
      <c r="VBJ33" s="246"/>
      <c r="VBK33" s="246"/>
      <c r="VBL33" s="245"/>
      <c r="VBM33" s="246"/>
      <c r="VBN33" s="246"/>
      <c r="VBO33" s="246"/>
      <c r="VBP33" s="246"/>
      <c r="VBQ33" s="245"/>
      <c r="VBR33" s="246"/>
      <c r="VBS33" s="246"/>
      <c r="VBT33" s="246"/>
      <c r="VBU33" s="246"/>
      <c r="VBV33" s="245"/>
      <c r="VBW33" s="246"/>
      <c r="VBX33" s="246"/>
      <c r="VBY33" s="246"/>
      <c r="VBZ33" s="246"/>
      <c r="VCA33" s="245"/>
      <c r="VCB33" s="246"/>
      <c r="VCC33" s="246"/>
      <c r="VCD33" s="246"/>
      <c r="VCE33" s="246"/>
      <c r="VCF33" s="245"/>
      <c r="VCG33" s="246"/>
      <c r="VCH33" s="246"/>
      <c r="VCI33" s="246"/>
      <c r="VCJ33" s="246"/>
      <c r="VCK33" s="245"/>
      <c r="VCL33" s="246"/>
      <c r="VCM33" s="246"/>
      <c r="VCN33" s="246"/>
      <c r="VCO33" s="246"/>
      <c r="VCP33" s="245"/>
      <c r="VCQ33" s="246"/>
      <c r="VCR33" s="246"/>
      <c r="VCS33" s="246"/>
      <c r="VCT33" s="246"/>
      <c r="VCU33" s="245"/>
      <c r="VCV33" s="246"/>
      <c r="VCW33" s="246"/>
      <c r="VCX33" s="246"/>
      <c r="VCY33" s="246"/>
      <c r="VCZ33" s="245"/>
      <c r="VDA33" s="246"/>
      <c r="VDB33" s="246"/>
      <c r="VDC33" s="246"/>
      <c r="VDD33" s="246"/>
      <c r="VDE33" s="245"/>
      <c r="VDF33" s="246"/>
      <c r="VDG33" s="246"/>
      <c r="VDH33" s="246"/>
      <c r="VDI33" s="246"/>
      <c r="VDJ33" s="245"/>
      <c r="VDK33" s="246"/>
      <c r="VDL33" s="246"/>
      <c r="VDM33" s="246"/>
      <c r="VDN33" s="246"/>
      <c r="VDO33" s="245"/>
      <c r="VDP33" s="246"/>
      <c r="VDQ33" s="246"/>
      <c r="VDR33" s="246"/>
      <c r="VDS33" s="246"/>
      <c r="VDT33" s="245"/>
      <c r="VDU33" s="246"/>
      <c r="VDV33" s="246"/>
      <c r="VDW33" s="246"/>
      <c r="VDX33" s="246"/>
      <c r="VDY33" s="245"/>
      <c r="VDZ33" s="246"/>
      <c r="VEA33" s="246"/>
      <c r="VEB33" s="246"/>
      <c r="VEC33" s="246"/>
      <c r="VED33" s="245"/>
      <c r="VEE33" s="246"/>
      <c r="VEF33" s="246"/>
      <c r="VEG33" s="246"/>
      <c r="VEH33" s="246"/>
      <c r="VEI33" s="245"/>
      <c r="VEJ33" s="246"/>
      <c r="VEK33" s="246"/>
      <c r="VEL33" s="246"/>
      <c r="VEM33" s="246"/>
      <c r="VEN33" s="245"/>
      <c r="VEO33" s="246"/>
      <c r="VEP33" s="246"/>
      <c r="VEQ33" s="246"/>
      <c r="VER33" s="246"/>
      <c r="VES33" s="245"/>
      <c r="VET33" s="246"/>
      <c r="VEU33" s="246"/>
      <c r="VEV33" s="246"/>
      <c r="VEW33" s="246"/>
      <c r="VEX33" s="245"/>
      <c r="VEY33" s="246"/>
      <c r="VEZ33" s="246"/>
      <c r="VFA33" s="246"/>
      <c r="VFB33" s="246"/>
      <c r="VFC33" s="245"/>
      <c r="VFD33" s="246"/>
      <c r="VFE33" s="246"/>
      <c r="VFF33" s="246"/>
      <c r="VFG33" s="246"/>
      <c r="VFH33" s="245"/>
      <c r="VFI33" s="246"/>
      <c r="VFJ33" s="246"/>
      <c r="VFK33" s="246"/>
      <c r="VFL33" s="246"/>
      <c r="VFM33" s="245"/>
      <c r="VFN33" s="246"/>
      <c r="VFO33" s="246"/>
      <c r="VFP33" s="246"/>
      <c r="VFQ33" s="246"/>
      <c r="VFR33" s="245"/>
      <c r="VFS33" s="246"/>
      <c r="VFT33" s="246"/>
      <c r="VFU33" s="246"/>
      <c r="VFV33" s="246"/>
      <c r="VFW33" s="245"/>
      <c r="VFX33" s="246"/>
      <c r="VFY33" s="246"/>
      <c r="VFZ33" s="246"/>
      <c r="VGA33" s="246"/>
      <c r="VGB33" s="245"/>
      <c r="VGC33" s="246"/>
      <c r="VGD33" s="246"/>
      <c r="VGE33" s="246"/>
      <c r="VGF33" s="246"/>
      <c r="VGG33" s="245"/>
      <c r="VGH33" s="246"/>
      <c r="VGI33" s="246"/>
      <c r="VGJ33" s="246"/>
      <c r="VGK33" s="246"/>
      <c r="VGL33" s="245"/>
      <c r="VGM33" s="246"/>
      <c r="VGN33" s="246"/>
      <c r="VGO33" s="246"/>
      <c r="VGP33" s="246"/>
      <c r="VGQ33" s="245"/>
      <c r="VGR33" s="246"/>
      <c r="VGS33" s="246"/>
      <c r="VGT33" s="246"/>
      <c r="VGU33" s="246"/>
      <c r="VGV33" s="245"/>
      <c r="VGW33" s="246"/>
      <c r="VGX33" s="246"/>
      <c r="VGY33" s="246"/>
      <c r="VGZ33" s="246"/>
      <c r="VHA33" s="245"/>
      <c r="VHB33" s="246"/>
      <c r="VHC33" s="246"/>
      <c r="VHD33" s="246"/>
      <c r="VHE33" s="246"/>
      <c r="VHF33" s="245"/>
      <c r="VHG33" s="246"/>
      <c r="VHH33" s="246"/>
      <c r="VHI33" s="246"/>
      <c r="VHJ33" s="246"/>
      <c r="VHK33" s="245"/>
      <c r="VHL33" s="246"/>
      <c r="VHM33" s="246"/>
      <c r="VHN33" s="246"/>
      <c r="VHO33" s="246"/>
      <c r="VHP33" s="245"/>
      <c r="VHQ33" s="246"/>
      <c r="VHR33" s="246"/>
      <c r="VHS33" s="246"/>
      <c r="VHT33" s="246"/>
      <c r="VHU33" s="245"/>
      <c r="VHV33" s="246"/>
      <c r="VHW33" s="246"/>
      <c r="VHX33" s="246"/>
      <c r="VHY33" s="246"/>
      <c r="VHZ33" s="245"/>
      <c r="VIA33" s="246"/>
      <c r="VIB33" s="246"/>
      <c r="VIC33" s="246"/>
      <c r="VID33" s="246"/>
      <c r="VIE33" s="245"/>
      <c r="VIF33" s="246"/>
      <c r="VIG33" s="246"/>
      <c r="VIH33" s="246"/>
      <c r="VII33" s="246"/>
      <c r="VIJ33" s="245"/>
      <c r="VIK33" s="246"/>
      <c r="VIL33" s="246"/>
      <c r="VIM33" s="246"/>
      <c r="VIN33" s="246"/>
      <c r="VIO33" s="245"/>
      <c r="VIP33" s="246"/>
      <c r="VIQ33" s="246"/>
      <c r="VIR33" s="246"/>
      <c r="VIS33" s="246"/>
      <c r="VIT33" s="245"/>
      <c r="VIU33" s="246"/>
      <c r="VIV33" s="246"/>
      <c r="VIW33" s="246"/>
      <c r="VIX33" s="246"/>
      <c r="VIY33" s="245"/>
      <c r="VIZ33" s="246"/>
      <c r="VJA33" s="246"/>
      <c r="VJB33" s="246"/>
      <c r="VJC33" s="246"/>
      <c r="VJD33" s="245"/>
      <c r="VJE33" s="246"/>
      <c r="VJF33" s="246"/>
      <c r="VJG33" s="246"/>
      <c r="VJH33" s="246"/>
      <c r="VJI33" s="245"/>
      <c r="VJJ33" s="246"/>
      <c r="VJK33" s="246"/>
      <c r="VJL33" s="246"/>
      <c r="VJM33" s="246"/>
      <c r="VJN33" s="245"/>
      <c r="VJO33" s="246"/>
      <c r="VJP33" s="246"/>
      <c r="VJQ33" s="246"/>
      <c r="VJR33" s="246"/>
      <c r="VJS33" s="245"/>
      <c r="VJT33" s="246"/>
      <c r="VJU33" s="246"/>
      <c r="VJV33" s="246"/>
      <c r="VJW33" s="246"/>
      <c r="VJX33" s="245"/>
      <c r="VJY33" s="246"/>
      <c r="VJZ33" s="246"/>
      <c r="VKA33" s="246"/>
      <c r="VKB33" s="246"/>
      <c r="VKC33" s="245"/>
      <c r="VKD33" s="246"/>
      <c r="VKE33" s="246"/>
      <c r="VKF33" s="246"/>
      <c r="VKG33" s="246"/>
      <c r="VKH33" s="245"/>
      <c r="VKI33" s="246"/>
      <c r="VKJ33" s="246"/>
      <c r="VKK33" s="246"/>
      <c r="VKL33" s="246"/>
      <c r="VKM33" s="245"/>
      <c r="VKN33" s="246"/>
      <c r="VKO33" s="246"/>
      <c r="VKP33" s="246"/>
      <c r="VKQ33" s="246"/>
      <c r="VKR33" s="245"/>
      <c r="VKS33" s="246"/>
      <c r="VKT33" s="246"/>
      <c r="VKU33" s="246"/>
      <c r="VKV33" s="246"/>
      <c r="VKW33" s="245"/>
      <c r="VKX33" s="246"/>
      <c r="VKY33" s="246"/>
      <c r="VKZ33" s="246"/>
      <c r="VLA33" s="246"/>
      <c r="VLB33" s="245"/>
      <c r="VLC33" s="246"/>
      <c r="VLD33" s="246"/>
      <c r="VLE33" s="246"/>
      <c r="VLF33" s="246"/>
      <c r="VLG33" s="245"/>
      <c r="VLH33" s="246"/>
      <c r="VLI33" s="246"/>
      <c r="VLJ33" s="246"/>
      <c r="VLK33" s="246"/>
      <c r="VLL33" s="245"/>
      <c r="VLM33" s="246"/>
      <c r="VLN33" s="246"/>
      <c r="VLO33" s="246"/>
      <c r="VLP33" s="246"/>
      <c r="VLQ33" s="245"/>
      <c r="VLR33" s="246"/>
      <c r="VLS33" s="246"/>
      <c r="VLT33" s="246"/>
      <c r="VLU33" s="246"/>
      <c r="VLV33" s="245"/>
      <c r="VLW33" s="246"/>
      <c r="VLX33" s="246"/>
      <c r="VLY33" s="246"/>
      <c r="VLZ33" s="246"/>
      <c r="VMA33" s="245"/>
      <c r="VMB33" s="246"/>
      <c r="VMC33" s="246"/>
      <c r="VMD33" s="246"/>
      <c r="VME33" s="246"/>
      <c r="VMF33" s="245"/>
      <c r="VMG33" s="246"/>
      <c r="VMH33" s="246"/>
      <c r="VMI33" s="246"/>
      <c r="VMJ33" s="246"/>
      <c r="VMK33" s="245"/>
      <c r="VML33" s="246"/>
      <c r="VMM33" s="246"/>
      <c r="VMN33" s="246"/>
      <c r="VMO33" s="246"/>
      <c r="VMP33" s="245"/>
      <c r="VMQ33" s="246"/>
      <c r="VMR33" s="246"/>
      <c r="VMS33" s="246"/>
      <c r="VMT33" s="246"/>
      <c r="VMU33" s="245"/>
      <c r="VMV33" s="246"/>
      <c r="VMW33" s="246"/>
      <c r="VMX33" s="246"/>
      <c r="VMY33" s="246"/>
      <c r="VMZ33" s="245"/>
      <c r="VNA33" s="246"/>
      <c r="VNB33" s="246"/>
      <c r="VNC33" s="246"/>
      <c r="VND33" s="246"/>
      <c r="VNE33" s="245"/>
      <c r="VNF33" s="246"/>
      <c r="VNG33" s="246"/>
      <c r="VNH33" s="246"/>
      <c r="VNI33" s="246"/>
      <c r="VNJ33" s="245"/>
      <c r="VNK33" s="246"/>
      <c r="VNL33" s="246"/>
      <c r="VNM33" s="246"/>
      <c r="VNN33" s="246"/>
      <c r="VNO33" s="245"/>
      <c r="VNP33" s="246"/>
      <c r="VNQ33" s="246"/>
      <c r="VNR33" s="246"/>
      <c r="VNS33" s="246"/>
      <c r="VNT33" s="245"/>
      <c r="VNU33" s="246"/>
      <c r="VNV33" s="246"/>
      <c r="VNW33" s="246"/>
      <c r="VNX33" s="246"/>
      <c r="VNY33" s="245"/>
      <c r="VNZ33" s="246"/>
      <c r="VOA33" s="246"/>
      <c r="VOB33" s="246"/>
      <c r="VOC33" s="246"/>
      <c r="VOD33" s="245"/>
      <c r="VOE33" s="246"/>
      <c r="VOF33" s="246"/>
      <c r="VOG33" s="246"/>
      <c r="VOH33" s="246"/>
      <c r="VOI33" s="245"/>
      <c r="VOJ33" s="246"/>
      <c r="VOK33" s="246"/>
      <c r="VOL33" s="246"/>
      <c r="VOM33" s="246"/>
      <c r="VON33" s="245"/>
      <c r="VOO33" s="246"/>
      <c r="VOP33" s="246"/>
      <c r="VOQ33" s="246"/>
      <c r="VOR33" s="246"/>
      <c r="VOS33" s="245"/>
      <c r="VOT33" s="246"/>
      <c r="VOU33" s="246"/>
      <c r="VOV33" s="246"/>
      <c r="VOW33" s="246"/>
      <c r="VOX33" s="245"/>
      <c r="VOY33" s="246"/>
      <c r="VOZ33" s="246"/>
      <c r="VPA33" s="246"/>
      <c r="VPB33" s="246"/>
      <c r="VPC33" s="245"/>
      <c r="VPD33" s="246"/>
      <c r="VPE33" s="246"/>
      <c r="VPF33" s="246"/>
      <c r="VPG33" s="246"/>
      <c r="VPH33" s="245"/>
      <c r="VPI33" s="246"/>
      <c r="VPJ33" s="246"/>
      <c r="VPK33" s="246"/>
      <c r="VPL33" s="246"/>
      <c r="VPM33" s="245"/>
      <c r="VPN33" s="246"/>
      <c r="VPO33" s="246"/>
      <c r="VPP33" s="246"/>
      <c r="VPQ33" s="246"/>
      <c r="VPR33" s="245"/>
      <c r="VPS33" s="246"/>
      <c r="VPT33" s="246"/>
      <c r="VPU33" s="246"/>
      <c r="VPV33" s="246"/>
      <c r="VPW33" s="245"/>
      <c r="VPX33" s="246"/>
      <c r="VPY33" s="246"/>
      <c r="VPZ33" s="246"/>
      <c r="VQA33" s="246"/>
      <c r="VQB33" s="245"/>
      <c r="VQC33" s="246"/>
      <c r="VQD33" s="246"/>
      <c r="VQE33" s="246"/>
      <c r="VQF33" s="246"/>
      <c r="VQG33" s="245"/>
      <c r="VQH33" s="246"/>
      <c r="VQI33" s="246"/>
      <c r="VQJ33" s="246"/>
      <c r="VQK33" s="246"/>
      <c r="VQL33" s="245"/>
      <c r="VQM33" s="246"/>
      <c r="VQN33" s="246"/>
      <c r="VQO33" s="246"/>
      <c r="VQP33" s="246"/>
      <c r="VQQ33" s="245"/>
      <c r="VQR33" s="246"/>
      <c r="VQS33" s="246"/>
      <c r="VQT33" s="246"/>
      <c r="VQU33" s="246"/>
      <c r="VQV33" s="245"/>
      <c r="VQW33" s="246"/>
      <c r="VQX33" s="246"/>
      <c r="VQY33" s="246"/>
      <c r="VQZ33" s="246"/>
      <c r="VRA33" s="245"/>
      <c r="VRB33" s="246"/>
      <c r="VRC33" s="246"/>
      <c r="VRD33" s="246"/>
      <c r="VRE33" s="246"/>
      <c r="VRF33" s="245"/>
      <c r="VRG33" s="246"/>
      <c r="VRH33" s="246"/>
      <c r="VRI33" s="246"/>
      <c r="VRJ33" s="246"/>
      <c r="VRK33" s="245"/>
      <c r="VRL33" s="246"/>
      <c r="VRM33" s="246"/>
      <c r="VRN33" s="246"/>
      <c r="VRO33" s="246"/>
      <c r="VRP33" s="245"/>
      <c r="VRQ33" s="246"/>
      <c r="VRR33" s="246"/>
      <c r="VRS33" s="246"/>
      <c r="VRT33" s="246"/>
      <c r="VRU33" s="245"/>
      <c r="VRV33" s="246"/>
      <c r="VRW33" s="246"/>
      <c r="VRX33" s="246"/>
      <c r="VRY33" s="246"/>
      <c r="VRZ33" s="245"/>
      <c r="VSA33" s="246"/>
      <c r="VSB33" s="246"/>
      <c r="VSC33" s="246"/>
      <c r="VSD33" s="246"/>
      <c r="VSE33" s="245"/>
      <c r="VSF33" s="246"/>
      <c r="VSG33" s="246"/>
      <c r="VSH33" s="246"/>
      <c r="VSI33" s="246"/>
      <c r="VSJ33" s="245"/>
      <c r="VSK33" s="246"/>
      <c r="VSL33" s="246"/>
      <c r="VSM33" s="246"/>
      <c r="VSN33" s="246"/>
      <c r="VSO33" s="245"/>
      <c r="VSP33" s="246"/>
      <c r="VSQ33" s="246"/>
      <c r="VSR33" s="246"/>
      <c r="VSS33" s="246"/>
      <c r="VST33" s="245"/>
      <c r="VSU33" s="246"/>
      <c r="VSV33" s="246"/>
      <c r="VSW33" s="246"/>
      <c r="VSX33" s="246"/>
      <c r="VSY33" s="245"/>
      <c r="VSZ33" s="246"/>
      <c r="VTA33" s="246"/>
      <c r="VTB33" s="246"/>
      <c r="VTC33" s="246"/>
      <c r="VTD33" s="245"/>
      <c r="VTE33" s="246"/>
      <c r="VTF33" s="246"/>
      <c r="VTG33" s="246"/>
      <c r="VTH33" s="246"/>
      <c r="VTI33" s="245"/>
      <c r="VTJ33" s="246"/>
      <c r="VTK33" s="246"/>
      <c r="VTL33" s="246"/>
      <c r="VTM33" s="246"/>
      <c r="VTN33" s="245"/>
      <c r="VTO33" s="246"/>
      <c r="VTP33" s="246"/>
      <c r="VTQ33" s="246"/>
      <c r="VTR33" s="246"/>
      <c r="VTS33" s="245"/>
      <c r="VTT33" s="246"/>
      <c r="VTU33" s="246"/>
      <c r="VTV33" s="246"/>
      <c r="VTW33" s="246"/>
      <c r="VTX33" s="245"/>
      <c r="VTY33" s="246"/>
      <c r="VTZ33" s="246"/>
      <c r="VUA33" s="246"/>
      <c r="VUB33" s="246"/>
      <c r="VUC33" s="245"/>
      <c r="VUD33" s="246"/>
      <c r="VUE33" s="246"/>
      <c r="VUF33" s="246"/>
      <c r="VUG33" s="246"/>
      <c r="VUH33" s="245"/>
      <c r="VUI33" s="246"/>
      <c r="VUJ33" s="246"/>
      <c r="VUK33" s="246"/>
      <c r="VUL33" s="246"/>
      <c r="VUM33" s="245"/>
      <c r="VUN33" s="246"/>
      <c r="VUO33" s="246"/>
      <c r="VUP33" s="246"/>
      <c r="VUQ33" s="246"/>
      <c r="VUR33" s="245"/>
      <c r="VUS33" s="246"/>
      <c r="VUT33" s="246"/>
      <c r="VUU33" s="246"/>
      <c r="VUV33" s="246"/>
      <c r="VUW33" s="245"/>
      <c r="VUX33" s="246"/>
      <c r="VUY33" s="246"/>
      <c r="VUZ33" s="246"/>
      <c r="VVA33" s="246"/>
      <c r="VVB33" s="245"/>
      <c r="VVC33" s="246"/>
      <c r="VVD33" s="246"/>
      <c r="VVE33" s="246"/>
      <c r="VVF33" s="246"/>
      <c r="VVG33" s="245"/>
      <c r="VVH33" s="246"/>
      <c r="VVI33" s="246"/>
      <c r="VVJ33" s="246"/>
      <c r="VVK33" s="246"/>
      <c r="VVL33" s="245"/>
      <c r="VVM33" s="246"/>
      <c r="VVN33" s="246"/>
      <c r="VVO33" s="246"/>
      <c r="VVP33" s="246"/>
      <c r="VVQ33" s="245"/>
      <c r="VVR33" s="246"/>
      <c r="VVS33" s="246"/>
      <c r="VVT33" s="246"/>
      <c r="VVU33" s="246"/>
      <c r="VVV33" s="245"/>
      <c r="VVW33" s="246"/>
      <c r="VVX33" s="246"/>
      <c r="VVY33" s="246"/>
      <c r="VVZ33" s="246"/>
      <c r="VWA33" s="245"/>
      <c r="VWB33" s="246"/>
      <c r="VWC33" s="246"/>
      <c r="VWD33" s="246"/>
      <c r="VWE33" s="246"/>
      <c r="VWF33" s="245"/>
      <c r="VWG33" s="246"/>
      <c r="VWH33" s="246"/>
      <c r="VWI33" s="246"/>
      <c r="VWJ33" s="246"/>
      <c r="VWK33" s="245"/>
      <c r="VWL33" s="246"/>
      <c r="VWM33" s="246"/>
      <c r="VWN33" s="246"/>
      <c r="VWO33" s="246"/>
      <c r="VWP33" s="245"/>
      <c r="VWQ33" s="246"/>
      <c r="VWR33" s="246"/>
      <c r="VWS33" s="246"/>
      <c r="VWT33" s="246"/>
      <c r="VWU33" s="245"/>
      <c r="VWV33" s="246"/>
      <c r="VWW33" s="246"/>
      <c r="VWX33" s="246"/>
      <c r="VWY33" s="246"/>
      <c r="VWZ33" s="245"/>
      <c r="VXA33" s="246"/>
      <c r="VXB33" s="246"/>
      <c r="VXC33" s="246"/>
      <c r="VXD33" s="246"/>
      <c r="VXE33" s="245"/>
      <c r="VXF33" s="246"/>
      <c r="VXG33" s="246"/>
      <c r="VXH33" s="246"/>
      <c r="VXI33" s="246"/>
      <c r="VXJ33" s="245"/>
      <c r="VXK33" s="246"/>
      <c r="VXL33" s="246"/>
      <c r="VXM33" s="246"/>
      <c r="VXN33" s="246"/>
      <c r="VXO33" s="245"/>
      <c r="VXP33" s="246"/>
      <c r="VXQ33" s="246"/>
      <c r="VXR33" s="246"/>
      <c r="VXS33" s="246"/>
      <c r="VXT33" s="245"/>
      <c r="VXU33" s="246"/>
      <c r="VXV33" s="246"/>
      <c r="VXW33" s="246"/>
      <c r="VXX33" s="246"/>
      <c r="VXY33" s="245"/>
      <c r="VXZ33" s="246"/>
      <c r="VYA33" s="246"/>
      <c r="VYB33" s="246"/>
      <c r="VYC33" s="246"/>
      <c r="VYD33" s="245"/>
      <c r="VYE33" s="246"/>
      <c r="VYF33" s="246"/>
      <c r="VYG33" s="246"/>
      <c r="VYH33" s="246"/>
      <c r="VYI33" s="245"/>
      <c r="VYJ33" s="246"/>
      <c r="VYK33" s="246"/>
      <c r="VYL33" s="246"/>
      <c r="VYM33" s="246"/>
      <c r="VYN33" s="245"/>
      <c r="VYO33" s="246"/>
      <c r="VYP33" s="246"/>
      <c r="VYQ33" s="246"/>
      <c r="VYR33" s="246"/>
      <c r="VYS33" s="245"/>
      <c r="VYT33" s="246"/>
      <c r="VYU33" s="246"/>
      <c r="VYV33" s="246"/>
      <c r="VYW33" s="246"/>
      <c r="VYX33" s="245"/>
      <c r="VYY33" s="246"/>
      <c r="VYZ33" s="246"/>
      <c r="VZA33" s="246"/>
      <c r="VZB33" s="246"/>
      <c r="VZC33" s="245"/>
      <c r="VZD33" s="246"/>
      <c r="VZE33" s="246"/>
      <c r="VZF33" s="246"/>
      <c r="VZG33" s="246"/>
      <c r="VZH33" s="245"/>
      <c r="VZI33" s="246"/>
      <c r="VZJ33" s="246"/>
      <c r="VZK33" s="246"/>
      <c r="VZL33" s="246"/>
      <c r="VZM33" s="245"/>
      <c r="VZN33" s="246"/>
      <c r="VZO33" s="246"/>
      <c r="VZP33" s="246"/>
      <c r="VZQ33" s="246"/>
      <c r="VZR33" s="245"/>
      <c r="VZS33" s="246"/>
      <c r="VZT33" s="246"/>
      <c r="VZU33" s="246"/>
      <c r="VZV33" s="246"/>
      <c r="VZW33" s="245"/>
      <c r="VZX33" s="246"/>
      <c r="VZY33" s="246"/>
      <c r="VZZ33" s="246"/>
      <c r="WAA33" s="246"/>
      <c r="WAB33" s="245"/>
      <c r="WAC33" s="246"/>
      <c r="WAD33" s="246"/>
      <c r="WAE33" s="246"/>
      <c r="WAF33" s="246"/>
      <c r="WAG33" s="245"/>
      <c r="WAH33" s="246"/>
      <c r="WAI33" s="246"/>
      <c r="WAJ33" s="246"/>
      <c r="WAK33" s="246"/>
      <c r="WAL33" s="245"/>
      <c r="WAM33" s="246"/>
      <c r="WAN33" s="246"/>
      <c r="WAO33" s="246"/>
      <c r="WAP33" s="246"/>
      <c r="WAQ33" s="245"/>
      <c r="WAR33" s="246"/>
      <c r="WAS33" s="246"/>
      <c r="WAT33" s="246"/>
      <c r="WAU33" s="246"/>
      <c r="WAV33" s="245"/>
      <c r="WAW33" s="246"/>
      <c r="WAX33" s="246"/>
      <c r="WAY33" s="246"/>
      <c r="WAZ33" s="246"/>
      <c r="WBA33" s="245"/>
      <c r="WBB33" s="246"/>
      <c r="WBC33" s="246"/>
      <c r="WBD33" s="246"/>
      <c r="WBE33" s="246"/>
      <c r="WBF33" s="245"/>
      <c r="WBG33" s="246"/>
      <c r="WBH33" s="246"/>
      <c r="WBI33" s="246"/>
      <c r="WBJ33" s="246"/>
      <c r="WBK33" s="245"/>
      <c r="WBL33" s="246"/>
      <c r="WBM33" s="246"/>
      <c r="WBN33" s="246"/>
      <c r="WBO33" s="246"/>
      <c r="WBP33" s="245"/>
      <c r="WBQ33" s="246"/>
      <c r="WBR33" s="246"/>
      <c r="WBS33" s="246"/>
      <c r="WBT33" s="246"/>
      <c r="WBU33" s="245"/>
      <c r="WBV33" s="246"/>
      <c r="WBW33" s="246"/>
      <c r="WBX33" s="246"/>
      <c r="WBY33" s="246"/>
      <c r="WBZ33" s="245"/>
      <c r="WCA33" s="246"/>
      <c r="WCB33" s="246"/>
      <c r="WCC33" s="246"/>
      <c r="WCD33" s="246"/>
      <c r="WCE33" s="245"/>
      <c r="WCF33" s="246"/>
      <c r="WCG33" s="246"/>
      <c r="WCH33" s="246"/>
      <c r="WCI33" s="246"/>
      <c r="WCJ33" s="245"/>
      <c r="WCK33" s="246"/>
      <c r="WCL33" s="246"/>
      <c r="WCM33" s="246"/>
      <c r="WCN33" s="246"/>
      <c r="WCO33" s="245"/>
      <c r="WCP33" s="246"/>
      <c r="WCQ33" s="246"/>
      <c r="WCR33" s="246"/>
      <c r="WCS33" s="246"/>
      <c r="WCT33" s="245"/>
      <c r="WCU33" s="246"/>
      <c r="WCV33" s="246"/>
      <c r="WCW33" s="246"/>
      <c r="WCX33" s="246"/>
      <c r="WCY33" s="245"/>
      <c r="WCZ33" s="246"/>
      <c r="WDA33" s="246"/>
      <c r="WDB33" s="246"/>
      <c r="WDC33" s="246"/>
      <c r="WDD33" s="245"/>
      <c r="WDE33" s="246"/>
      <c r="WDF33" s="246"/>
      <c r="WDG33" s="246"/>
      <c r="WDH33" s="246"/>
      <c r="WDI33" s="245"/>
      <c r="WDJ33" s="246"/>
      <c r="WDK33" s="246"/>
      <c r="WDL33" s="246"/>
      <c r="WDM33" s="246"/>
      <c r="WDN33" s="245"/>
      <c r="WDO33" s="246"/>
      <c r="WDP33" s="246"/>
      <c r="WDQ33" s="246"/>
      <c r="WDR33" s="246"/>
      <c r="WDS33" s="245"/>
      <c r="WDT33" s="246"/>
      <c r="WDU33" s="246"/>
      <c r="WDV33" s="246"/>
      <c r="WDW33" s="246"/>
      <c r="WDX33" s="245"/>
      <c r="WDY33" s="246"/>
      <c r="WDZ33" s="246"/>
      <c r="WEA33" s="246"/>
      <c r="WEB33" s="246"/>
      <c r="WEC33" s="245"/>
      <c r="WED33" s="246"/>
      <c r="WEE33" s="246"/>
      <c r="WEF33" s="246"/>
      <c r="WEG33" s="246"/>
      <c r="WEH33" s="245"/>
      <c r="WEI33" s="246"/>
      <c r="WEJ33" s="246"/>
      <c r="WEK33" s="246"/>
      <c r="WEL33" s="246"/>
      <c r="WEM33" s="245"/>
      <c r="WEN33" s="246"/>
      <c r="WEO33" s="246"/>
      <c r="WEP33" s="246"/>
      <c r="WEQ33" s="246"/>
      <c r="WER33" s="245"/>
      <c r="WES33" s="246"/>
      <c r="WET33" s="246"/>
      <c r="WEU33" s="246"/>
      <c r="WEV33" s="246"/>
      <c r="WEW33" s="245"/>
      <c r="WEX33" s="246"/>
      <c r="WEY33" s="246"/>
      <c r="WEZ33" s="246"/>
      <c r="WFA33" s="246"/>
      <c r="WFB33" s="245"/>
      <c r="WFC33" s="246"/>
      <c r="WFD33" s="246"/>
      <c r="WFE33" s="246"/>
      <c r="WFF33" s="246"/>
      <c r="WFG33" s="245"/>
      <c r="WFH33" s="246"/>
      <c r="WFI33" s="246"/>
      <c r="WFJ33" s="246"/>
      <c r="WFK33" s="246"/>
      <c r="WFL33" s="245"/>
      <c r="WFM33" s="246"/>
      <c r="WFN33" s="246"/>
      <c r="WFO33" s="246"/>
      <c r="WFP33" s="246"/>
      <c r="WFQ33" s="245"/>
      <c r="WFR33" s="246"/>
      <c r="WFS33" s="246"/>
      <c r="WFT33" s="246"/>
      <c r="WFU33" s="246"/>
      <c r="WFV33" s="245"/>
      <c r="WFW33" s="246"/>
      <c r="WFX33" s="246"/>
      <c r="WFY33" s="246"/>
      <c r="WFZ33" s="246"/>
      <c r="WGA33" s="245"/>
      <c r="WGB33" s="246"/>
      <c r="WGC33" s="246"/>
      <c r="WGD33" s="246"/>
      <c r="WGE33" s="246"/>
      <c r="WGF33" s="245"/>
      <c r="WGG33" s="246"/>
      <c r="WGH33" s="246"/>
      <c r="WGI33" s="246"/>
      <c r="WGJ33" s="246"/>
      <c r="WGK33" s="245"/>
      <c r="WGL33" s="246"/>
      <c r="WGM33" s="246"/>
      <c r="WGN33" s="246"/>
      <c r="WGO33" s="246"/>
      <c r="WGP33" s="245"/>
      <c r="WGQ33" s="246"/>
      <c r="WGR33" s="246"/>
      <c r="WGS33" s="246"/>
      <c r="WGT33" s="246"/>
      <c r="WGU33" s="245"/>
      <c r="WGV33" s="246"/>
      <c r="WGW33" s="246"/>
      <c r="WGX33" s="246"/>
      <c r="WGY33" s="246"/>
      <c r="WGZ33" s="245"/>
      <c r="WHA33" s="246"/>
      <c r="WHB33" s="246"/>
      <c r="WHC33" s="246"/>
      <c r="WHD33" s="246"/>
      <c r="WHE33" s="245"/>
      <c r="WHF33" s="246"/>
      <c r="WHG33" s="246"/>
      <c r="WHH33" s="246"/>
      <c r="WHI33" s="246"/>
      <c r="WHJ33" s="245"/>
      <c r="WHK33" s="246"/>
      <c r="WHL33" s="246"/>
      <c r="WHM33" s="246"/>
      <c r="WHN33" s="246"/>
      <c r="WHO33" s="245"/>
      <c r="WHP33" s="246"/>
      <c r="WHQ33" s="246"/>
      <c r="WHR33" s="246"/>
      <c r="WHS33" s="246"/>
      <c r="WHT33" s="245"/>
      <c r="WHU33" s="246"/>
      <c r="WHV33" s="246"/>
      <c r="WHW33" s="246"/>
      <c r="WHX33" s="246"/>
      <c r="WHY33" s="245"/>
      <c r="WHZ33" s="246"/>
      <c r="WIA33" s="246"/>
      <c r="WIB33" s="246"/>
      <c r="WIC33" s="246"/>
      <c r="WID33" s="245"/>
      <c r="WIE33" s="246"/>
      <c r="WIF33" s="246"/>
      <c r="WIG33" s="246"/>
      <c r="WIH33" s="246"/>
      <c r="WII33" s="245"/>
      <c r="WIJ33" s="246"/>
      <c r="WIK33" s="246"/>
      <c r="WIL33" s="246"/>
      <c r="WIM33" s="246"/>
      <c r="WIN33" s="245"/>
      <c r="WIO33" s="246"/>
      <c r="WIP33" s="246"/>
      <c r="WIQ33" s="246"/>
      <c r="WIR33" s="246"/>
      <c r="WIS33" s="245"/>
      <c r="WIT33" s="246"/>
      <c r="WIU33" s="246"/>
      <c r="WIV33" s="246"/>
      <c r="WIW33" s="246"/>
      <c r="WIX33" s="245"/>
      <c r="WIY33" s="246"/>
      <c r="WIZ33" s="246"/>
      <c r="WJA33" s="246"/>
      <c r="WJB33" s="246"/>
      <c r="WJC33" s="245"/>
      <c r="WJD33" s="246"/>
      <c r="WJE33" s="246"/>
      <c r="WJF33" s="246"/>
      <c r="WJG33" s="246"/>
      <c r="WJH33" s="245"/>
      <c r="WJI33" s="246"/>
      <c r="WJJ33" s="246"/>
      <c r="WJK33" s="246"/>
      <c r="WJL33" s="246"/>
      <c r="WJM33" s="245"/>
      <c r="WJN33" s="246"/>
      <c r="WJO33" s="246"/>
      <c r="WJP33" s="246"/>
      <c r="WJQ33" s="246"/>
      <c r="WJR33" s="245"/>
      <c r="WJS33" s="246"/>
      <c r="WJT33" s="246"/>
      <c r="WJU33" s="246"/>
      <c r="WJV33" s="246"/>
      <c r="WJW33" s="245"/>
      <c r="WJX33" s="246"/>
      <c r="WJY33" s="246"/>
      <c r="WJZ33" s="246"/>
      <c r="WKA33" s="246"/>
      <c r="WKB33" s="245"/>
      <c r="WKC33" s="246"/>
      <c r="WKD33" s="246"/>
      <c r="WKE33" s="246"/>
      <c r="WKF33" s="246"/>
      <c r="WKG33" s="245"/>
      <c r="WKH33" s="246"/>
      <c r="WKI33" s="246"/>
      <c r="WKJ33" s="246"/>
      <c r="WKK33" s="246"/>
      <c r="WKL33" s="245"/>
      <c r="WKM33" s="246"/>
      <c r="WKN33" s="246"/>
      <c r="WKO33" s="246"/>
      <c r="WKP33" s="246"/>
      <c r="WKQ33" s="245"/>
      <c r="WKR33" s="246"/>
      <c r="WKS33" s="246"/>
      <c r="WKT33" s="246"/>
      <c r="WKU33" s="246"/>
      <c r="WKV33" s="245"/>
      <c r="WKW33" s="246"/>
      <c r="WKX33" s="246"/>
      <c r="WKY33" s="246"/>
      <c r="WKZ33" s="246"/>
      <c r="WLA33" s="245"/>
      <c r="WLB33" s="246"/>
      <c r="WLC33" s="246"/>
      <c r="WLD33" s="246"/>
      <c r="WLE33" s="246"/>
      <c r="WLF33" s="245"/>
      <c r="WLG33" s="246"/>
      <c r="WLH33" s="246"/>
      <c r="WLI33" s="246"/>
      <c r="WLJ33" s="246"/>
      <c r="WLK33" s="245"/>
      <c r="WLL33" s="246"/>
      <c r="WLM33" s="246"/>
      <c r="WLN33" s="246"/>
      <c r="WLO33" s="246"/>
      <c r="WLP33" s="245"/>
      <c r="WLQ33" s="246"/>
      <c r="WLR33" s="246"/>
      <c r="WLS33" s="246"/>
      <c r="WLT33" s="246"/>
      <c r="WLU33" s="245"/>
      <c r="WLV33" s="246"/>
      <c r="WLW33" s="246"/>
      <c r="WLX33" s="246"/>
      <c r="WLY33" s="246"/>
      <c r="WLZ33" s="245"/>
      <c r="WMA33" s="246"/>
      <c r="WMB33" s="246"/>
      <c r="WMC33" s="246"/>
      <c r="WMD33" s="246"/>
      <c r="WME33" s="245"/>
      <c r="WMF33" s="246"/>
      <c r="WMG33" s="246"/>
      <c r="WMH33" s="246"/>
      <c r="WMI33" s="246"/>
      <c r="WMJ33" s="245"/>
      <c r="WMK33" s="246"/>
      <c r="WML33" s="246"/>
      <c r="WMM33" s="246"/>
      <c r="WMN33" s="246"/>
      <c r="WMO33" s="245"/>
      <c r="WMP33" s="246"/>
      <c r="WMQ33" s="246"/>
      <c r="WMR33" s="246"/>
      <c r="WMS33" s="246"/>
      <c r="WMT33" s="245"/>
      <c r="WMU33" s="246"/>
      <c r="WMV33" s="246"/>
      <c r="WMW33" s="246"/>
      <c r="WMX33" s="246"/>
      <c r="WMY33" s="245"/>
      <c r="WMZ33" s="246"/>
      <c r="WNA33" s="246"/>
      <c r="WNB33" s="246"/>
      <c r="WNC33" s="246"/>
      <c r="WND33" s="245"/>
      <c r="WNE33" s="246"/>
      <c r="WNF33" s="246"/>
      <c r="WNG33" s="246"/>
      <c r="WNH33" s="246"/>
      <c r="WNI33" s="245"/>
      <c r="WNJ33" s="246"/>
      <c r="WNK33" s="246"/>
      <c r="WNL33" s="246"/>
      <c r="WNM33" s="246"/>
      <c r="WNN33" s="245"/>
      <c r="WNO33" s="246"/>
      <c r="WNP33" s="246"/>
      <c r="WNQ33" s="246"/>
      <c r="WNR33" s="246"/>
      <c r="WNS33" s="245"/>
      <c r="WNT33" s="246"/>
      <c r="WNU33" s="246"/>
      <c r="WNV33" s="246"/>
      <c r="WNW33" s="246"/>
      <c r="WNX33" s="245"/>
      <c r="WNY33" s="246"/>
      <c r="WNZ33" s="246"/>
      <c r="WOA33" s="246"/>
      <c r="WOB33" s="246"/>
      <c r="WOC33" s="245"/>
      <c r="WOD33" s="246"/>
      <c r="WOE33" s="246"/>
      <c r="WOF33" s="246"/>
      <c r="WOG33" s="246"/>
      <c r="WOH33" s="245"/>
      <c r="WOI33" s="246"/>
      <c r="WOJ33" s="246"/>
      <c r="WOK33" s="246"/>
      <c r="WOL33" s="246"/>
      <c r="WOM33" s="245"/>
      <c r="WON33" s="246"/>
      <c r="WOO33" s="246"/>
      <c r="WOP33" s="246"/>
      <c r="WOQ33" s="246"/>
      <c r="WOR33" s="245"/>
      <c r="WOS33" s="246"/>
      <c r="WOT33" s="246"/>
      <c r="WOU33" s="246"/>
      <c r="WOV33" s="246"/>
      <c r="WOW33" s="245"/>
      <c r="WOX33" s="246"/>
      <c r="WOY33" s="246"/>
      <c r="WOZ33" s="246"/>
      <c r="WPA33" s="246"/>
      <c r="WPB33" s="245"/>
      <c r="WPC33" s="246"/>
      <c r="WPD33" s="246"/>
      <c r="WPE33" s="246"/>
      <c r="WPF33" s="246"/>
      <c r="WPG33" s="245"/>
      <c r="WPH33" s="246"/>
      <c r="WPI33" s="246"/>
      <c r="WPJ33" s="246"/>
      <c r="WPK33" s="246"/>
      <c r="WPL33" s="245"/>
      <c r="WPM33" s="246"/>
      <c r="WPN33" s="246"/>
      <c r="WPO33" s="246"/>
      <c r="WPP33" s="246"/>
      <c r="WPQ33" s="245"/>
      <c r="WPR33" s="246"/>
      <c r="WPS33" s="246"/>
      <c r="WPT33" s="246"/>
      <c r="WPU33" s="246"/>
      <c r="WPV33" s="245"/>
      <c r="WPW33" s="246"/>
      <c r="WPX33" s="246"/>
      <c r="WPY33" s="246"/>
      <c r="WPZ33" s="246"/>
      <c r="WQA33" s="245"/>
      <c r="WQB33" s="246"/>
      <c r="WQC33" s="246"/>
      <c r="WQD33" s="246"/>
      <c r="WQE33" s="246"/>
      <c r="WQF33" s="245"/>
      <c r="WQG33" s="246"/>
      <c r="WQH33" s="246"/>
      <c r="WQI33" s="246"/>
      <c r="WQJ33" s="246"/>
      <c r="WQK33" s="245"/>
      <c r="WQL33" s="246"/>
      <c r="WQM33" s="246"/>
      <c r="WQN33" s="246"/>
      <c r="WQO33" s="246"/>
      <c r="WQP33" s="245"/>
      <c r="WQQ33" s="246"/>
      <c r="WQR33" s="246"/>
      <c r="WQS33" s="246"/>
      <c r="WQT33" s="246"/>
      <c r="WQU33" s="245"/>
      <c r="WQV33" s="246"/>
      <c r="WQW33" s="246"/>
      <c r="WQX33" s="246"/>
      <c r="WQY33" s="246"/>
      <c r="WQZ33" s="245"/>
      <c r="WRA33" s="246"/>
      <c r="WRB33" s="246"/>
      <c r="WRC33" s="246"/>
      <c r="WRD33" s="246"/>
      <c r="WRE33" s="245"/>
      <c r="WRF33" s="246"/>
      <c r="WRG33" s="246"/>
      <c r="WRH33" s="246"/>
      <c r="WRI33" s="246"/>
      <c r="WRJ33" s="245"/>
      <c r="WRK33" s="246"/>
      <c r="WRL33" s="246"/>
      <c r="WRM33" s="246"/>
      <c r="WRN33" s="246"/>
      <c r="WRO33" s="245"/>
      <c r="WRP33" s="246"/>
      <c r="WRQ33" s="246"/>
      <c r="WRR33" s="246"/>
      <c r="WRS33" s="246"/>
      <c r="WRT33" s="245"/>
      <c r="WRU33" s="246"/>
      <c r="WRV33" s="246"/>
      <c r="WRW33" s="246"/>
      <c r="WRX33" s="246"/>
      <c r="WRY33" s="245"/>
      <c r="WRZ33" s="246"/>
      <c r="WSA33" s="246"/>
      <c r="WSB33" s="246"/>
      <c r="WSC33" s="246"/>
      <c r="WSD33" s="245"/>
      <c r="WSE33" s="246"/>
      <c r="WSF33" s="246"/>
      <c r="WSG33" s="246"/>
      <c r="WSH33" s="246"/>
      <c r="WSI33" s="245"/>
      <c r="WSJ33" s="246"/>
      <c r="WSK33" s="246"/>
      <c r="WSL33" s="246"/>
      <c r="WSM33" s="246"/>
      <c r="WSN33" s="245"/>
      <c r="WSO33" s="246"/>
      <c r="WSP33" s="246"/>
      <c r="WSQ33" s="246"/>
      <c r="WSR33" s="246"/>
      <c r="WSS33" s="245"/>
      <c r="WST33" s="246"/>
      <c r="WSU33" s="246"/>
      <c r="WSV33" s="246"/>
      <c r="WSW33" s="246"/>
      <c r="WSX33" s="245"/>
      <c r="WSY33" s="246"/>
      <c r="WSZ33" s="246"/>
      <c r="WTA33" s="246"/>
      <c r="WTB33" s="246"/>
      <c r="WTC33" s="245"/>
      <c r="WTD33" s="246"/>
      <c r="WTE33" s="246"/>
      <c r="WTF33" s="246"/>
      <c r="WTG33" s="246"/>
      <c r="WTH33" s="245"/>
      <c r="WTI33" s="246"/>
      <c r="WTJ33" s="246"/>
      <c r="WTK33" s="246"/>
      <c r="WTL33" s="246"/>
      <c r="WTM33" s="245"/>
      <c r="WTN33" s="246"/>
      <c r="WTO33" s="246"/>
      <c r="WTP33" s="246"/>
      <c r="WTQ33" s="246"/>
      <c r="WTR33" s="245"/>
      <c r="WTS33" s="246"/>
      <c r="WTT33" s="246"/>
      <c r="WTU33" s="246"/>
      <c r="WTV33" s="246"/>
      <c r="WTW33" s="245"/>
      <c r="WTX33" s="246"/>
      <c r="WTY33" s="246"/>
      <c r="WTZ33" s="246"/>
      <c r="WUA33" s="246"/>
      <c r="WUB33" s="245"/>
      <c r="WUC33" s="246"/>
      <c r="WUD33" s="246"/>
      <c r="WUE33" s="246"/>
      <c r="WUF33" s="246"/>
      <c r="WUG33" s="245"/>
      <c r="WUH33" s="246"/>
      <c r="WUI33" s="246"/>
      <c r="WUJ33" s="246"/>
      <c r="WUK33" s="246"/>
      <c r="WUL33" s="245"/>
      <c r="WUM33" s="246"/>
      <c r="WUN33" s="246"/>
      <c r="WUO33" s="246"/>
      <c r="WUP33" s="246"/>
      <c r="WUQ33" s="245"/>
      <c r="WUR33" s="246"/>
      <c r="WUS33" s="246"/>
      <c r="WUT33" s="246"/>
      <c r="WUU33" s="246"/>
      <c r="WUV33" s="245"/>
      <c r="WUW33" s="246"/>
      <c r="WUX33" s="246"/>
      <c r="WUY33" s="246"/>
      <c r="WUZ33" s="246"/>
      <c r="WVA33" s="245"/>
      <c r="WVB33" s="246"/>
      <c r="WVC33" s="246"/>
      <c r="WVD33" s="246"/>
      <c r="WVE33" s="246"/>
      <c r="WVF33" s="245"/>
      <c r="WVG33" s="246"/>
      <c r="WVH33" s="246"/>
      <c r="WVI33" s="246"/>
      <c r="WVJ33" s="246"/>
      <c r="WVK33" s="245"/>
      <c r="WVL33" s="246"/>
      <c r="WVM33" s="246"/>
      <c r="WVN33" s="246"/>
      <c r="WVO33" s="246"/>
      <c r="WVP33" s="245"/>
      <c r="WVQ33" s="246"/>
      <c r="WVR33" s="246"/>
      <c r="WVS33" s="246"/>
      <c r="WVT33" s="246"/>
      <c r="WVU33" s="245"/>
      <c r="WVV33" s="246"/>
      <c r="WVW33" s="246"/>
      <c r="WVX33" s="246"/>
      <c r="WVY33" s="246"/>
      <c r="WVZ33" s="245"/>
      <c r="WWA33" s="246"/>
      <c r="WWB33" s="246"/>
      <c r="WWC33" s="246"/>
      <c r="WWD33" s="246"/>
      <c r="WWE33" s="245"/>
      <c r="WWF33" s="246"/>
      <c r="WWG33" s="246"/>
      <c r="WWH33" s="246"/>
      <c r="WWI33" s="246"/>
      <c r="WWJ33" s="245"/>
      <c r="WWK33" s="246"/>
      <c r="WWL33" s="246"/>
      <c r="WWM33" s="246"/>
      <c r="WWN33" s="246"/>
      <c r="WWO33" s="245"/>
      <c r="WWP33" s="246"/>
      <c r="WWQ33" s="246"/>
      <c r="WWR33" s="246"/>
      <c r="WWS33" s="246"/>
      <c r="WWT33" s="245"/>
      <c r="WWU33" s="246"/>
      <c r="WWV33" s="246"/>
      <c r="WWW33" s="246"/>
      <c r="WWX33" s="246"/>
      <c r="WWY33" s="245"/>
      <c r="WWZ33" s="246"/>
      <c r="WXA33" s="246"/>
      <c r="WXB33" s="246"/>
      <c r="WXC33" s="246"/>
      <c r="WXD33" s="245"/>
      <c r="WXE33" s="246"/>
      <c r="WXF33" s="246"/>
      <c r="WXG33" s="246"/>
      <c r="WXH33" s="246"/>
      <c r="WXI33" s="245"/>
      <c r="WXJ33" s="246"/>
      <c r="WXK33" s="246"/>
      <c r="WXL33" s="246"/>
      <c r="WXM33" s="246"/>
      <c r="WXN33" s="245"/>
      <c r="WXO33" s="246"/>
      <c r="WXP33" s="246"/>
      <c r="WXQ33" s="246"/>
      <c r="WXR33" s="246"/>
      <c r="WXS33" s="245"/>
      <c r="WXT33" s="246"/>
      <c r="WXU33" s="246"/>
      <c r="WXV33" s="246"/>
      <c r="WXW33" s="246"/>
      <c r="WXX33" s="245"/>
      <c r="WXY33" s="246"/>
      <c r="WXZ33" s="246"/>
      <c r="WYA33" s="246"/>
      <c r="WYB33" s="246"/>
      <c r="WYC33" s="245"/>
      <c r="WYD33" s="246"/>
      <c r="WYE33" s="246"/>
      <c r="WYF33" s="246"/>
      <c r="WYG33" s="246"/>
      <c r="WYH33" s="245"/>
      <c r="WYI33" s="246"/>
      <c r="WYJ33" s="246"/>
      <c r="WYK33" s="246"/>
      <c r="WYL33" s="246"/>
      <c r="WYM33" s="245"/>
      <c r="WYN33" s="246"/>
      <c r="WYO33" s="246"/>
      <c r="WYP33" s="246"/>
      <c r="WYQ33" s="246"/>
      <c r="WYR33" s="245"/>
      <c r="WYS33" s="246"/>
      <c r="WYT33" s="246"/>
      <c r="WYU33" s="246"/>
      <c r="WYV33" s="246"/>
      <c r="WYW33" s="245"/>
      <c r="WYX33" s="246"/>
      <c r="WYY33" s="246"/>
      <c r="WYZ33" s="246"/>
      <c r="WZA33" s="246"/>
      <c r="WZB33" s="245"/>
      <c r="WZC33" s="246"/>
      <c r="WZD33" s="246"/>
      <c r="WZE33" s="246"/>
      <c r="WZF33" s="246"/>
      <c r="WZG33" s="245"/>
      <c r="WZH33" s="246"/>
      <c r="WZI33" s="246"/>
      <c r="WZJ33" s="246"/>
      <c r="WZK33" s="246"/>
      <c r="WZL33" s="245"/>
      <c r="WZM33" s="246"/>
      <c r="WZN33" s="246"/>
      <c r="WZO33" s="246"/>
      <c r="WZP33" s="246"/>
      <c r="WZQ33" s="245"/>
      <c r="WZR33" s="246"/>
      <c r="WZS33" s="246"/>
      <c r="WZT33" s="246"/>
      <c r="WZU33" s="246"/>
      <c r="WZV33" s="245"/>
      <c r="WZW33" s="246"/>
      <c r="WZX33" s="246"/>
      <c r="WZY33" s="246"/>
      <c r="WZZ33" s="246"/>
      <c r="XAA33" s="245"/>
      <c r="XAB33" s="246"/>
      <c r="XAC33" s="246"/>
      <c r="XAD33" s="246"/>
      <c r="XAE33" s="246"/>
      <c r="XAF33" s="245"/>
      <c r="XAG33" s="246"/>
      <c r="XAH33" s="246"/>
      <c r="XAI33" s="246"/>
      <c r="XAJ33" s="246"/>
      <c r="XAK33" s="245"/>
      <c r="XAL33" s="246"/>
      <c r="XAM33" s="246"/>
      <c r="XAN33" s="246"/>
      <c r="XAO33" s="246"/>
      <c r="XAP33" s="245"/>
      <c r="XAQ33" s="246"/>
      <c r="XAR33" s="246"/>
      <c r="XAS33" s="246"/>
      <c r="XAT33" s="246"/>
      <c r="XAU33" s="245"/>
      <c r="XAV33" s="246"/>
      <c r="XAW33" s="246"/>
      <c r="XAX33" s="246"/>
      <c r="XAY33" s="246"/>
      <c r="XAZ33" s="245"/>
      <c r="XBA33" s="246"/>
      <c r="XBB33" s="246"/>
      <c r="XBC33" s="246"/>
      <c r="XBD33" s="246"/>
      <c r="XBE33" s="245"/>
      <c r="XBF33" s="246"/>
      <c r="XBG33" s="246"/>
      <c r="XBH33" s="246"/>
      <c r="XBI33" s="246"/>
      <c r="XBJ33" s="245"/>
      <c r="XBK33" s="246"/>
      <c r="XBL33" s="246"/>
      <c r="XBM33" s="246"/>
      <c r="XBN33" s="246"/>
      <c r="XBO33" s="245"/>
      <c r="XBP33" s="246"/>
      <c r="XBQ33" s="246"/>
      <c r="XBR33" s="246"/>
      <c r="XBS33" s="246"/>
      <c r="XBT33" s="245"/>
      <c r="XBU33" s="246"/>
      <c r="XBV33" s="246"/>
      <c r="XBW33" s="246"/>
      <c r="XBX33" s="246"/>
      <c r="XBY33" s="245"/>
      <c r="XBZ33" s="246"/>
      <c r="XCA33" s="246"/>
      <c r="XCB33" s="246"/>
      <c r="XCC33" s="246"/>
      <c r="XCD33" s="245"/>
      <c r="XCE33" s="246"/>
      <c r="XCF33" s="246"/>
      <c r="XCG33" s="246"/>
      <c r="XCH33" s="246"/>
      <c r="XCI33" s="245"/>
      <c r="XCJ33" s="246"/>
      <c r="XCK33" s="246"/>
      <c r="XCL33" s="246"/>
      <c r="XCM33" s="246"/>
      <c r="XCN33" s="245"/>
      <c r="XCO33" s="246"/>
      <c r="XCP33" s="246"/>
      <c r="XCQ33" s="246"/>
      <c r="XCR33" s="246"/>
      <c r="XCS33" s="245"/>
      <c r="XCT33" s="246"/>
      <c r="XCU33" s="246"/>
      <c r="XCV33" s="246"/>
      <c r="XCW33" s="246"/>
      <c r="XCX33" s="245"/>
      <c r="XCY33" s="246"/>
      <c r="XCZ33" s="246"/>
      <c r="XDA33" s="246"/>
      <c r="XDB33" s="246"/>
      <c r="XDC33" s="245"/>
      <c r="XDD33" s="246"/>
      <c r="XDE33" s="246"/>
      <c r="XDF33" s="246"/>
      <c r="XDG33" s="246"/>
      <c r="XDH33" s="245"/>
      <c r="XDI33" s="246"/>
      <c r="XDJ33" s="246"/>
      <c r="XDK33" s="246"/>
      <c r="XDL33" s="246"/>
      <c r="XDM33" s="245"/>
      <c r="XDN33" s="246"/>
      <c r="XDO33" s="246"/>
      <c r="XDP33" s="246"/>
      <c r="XDQ33" s="246"/>
      <c r="XDR33" s="245"/>
      <c r="XDS33" s="246"/>
      <c r="XDT33" s="246"/>
      <c r="XDU33" s="246"/>
      <c r="XDV33" s="246"/>
      <c r="XDW33" s="245"/>
      <c r="XDX33" s="246"/>
      <c r="XDY33" s="246"/>
      <c r="XDZ33" s="246"/>
      <c r="XEA33" s="246"/>
      <c r="XEB33" s="245"/>
      <c r="XEC33" s="246"/>
      <c r="XED33" s="246"/>
      <c r="XEE33" s="246"/>
      <c r="XEF33" s="246"/>
      <c r="XEG33" s="245"/>
      <c r="XEH33" s="246"/>
      <c r="XEI33" s="246"/>
      <c r="XEJ33" s="246"/>
      <c r="XEK33" s="246"/>
      <c r="XEL33" s="245"/>
      <c r="XEM33" s="246"/>
      <c r="XEN33" s="246"/>
      <c r="XEO33" s="246"/>
      <c r="XEP33" s="246"/>
      <c r="XEQ33" s="245"/>
      <c r="XER33" s="246"/>
      <c r="XES33" s="246"/>
      <c r="XET33" s="246"/>
      <c r="XEU33" s="246"/>
      <c r="XEV33" s="245"/>
      <c r="XEW33" s="246"/>
      <c r="XEX33" s="246"/>
      <c r="XEY33" s="246"/>
      <c r="XEZ33" s="246"/>
      <c r="XFA33" s="245"/>
      <c r="XFB33" s="245"/>
      <c r="XFC33" s="245"/>
      <c r="XFD33" s="245"/>
    </row>
    <row r="34" spans="1:16384" ht="26.4" customHeight="1">
      <c r="B34" s="8" t="s">
        <v>36</v>
      </c>
      <c r="C34" s="247"/>
      <c r="D34" s="247"/>
      <c r="E34" s="247"/>
      <c r="F34" s="247"/>
    </row>
    <row r="36" spans="1:16384" ht="28.8">
      <c r="A36" s="245" t="s">
        <v>11</v>
      </c>
      <c r="B36" s="246"/>
      <c r="C36" s="246"/>
      <c r="D36" s="246"/>
      <c r="E36" s="246"/>
      <c r="F36" s="245"/>
      <c r="G36" s="246"/>
      <c r="H36" s="246"/>
      <c r="I36" s="246"/>
      <c r="J36" s="246"/>
      <c r="K36" s="245"/>
      <c r="L36" s="246"/>
      <c r="M36" s="246"/>
      <c r="N36" s="246"/>
      <c r="O36" s="246"/>
      <c r="P36" s="245"/>
      <c r="Q36" s="246"/>
      <c r="R36" s="246"/>
      <c r="S36" s="246"/>
      <c r="T36" s="246"/>
      <c r="U36" s="245"/>
      <c r="V36" s="246"/>
      <c r="W36" s="246"/>
      <c r="X36" s="246"/>
      <c r="Y36" s="246"/>
      <c r="Z36" s="245"/>
      <c r="AA36" s="246"/>
      <c r="AB36" s="246"/>
      <c r="AC36" s="246"/>
      <c r="AD36" s="246"/>
      <c r="AE36" s="245"/>
      <c r="AF36" s="246"/>
      <c r="AG36" s="246"/>
      <c r="AH36" s="246"/>
      <c r="AI36" s="246"/>
      <c r="AJ36" s="245"/>
      <c r="AK36" s="246"/>
      <c r="AL36" s="246"/>
      <c r="AM36" s="246"/>
      <c r="AN36" s="246"/>
      <c r="AO36" s="245"/>
      <c r="AP36" s="246"/>
      <c r="AQ36" s="246"/>
      <c r="AR36" s="246"/>
      <c r="AS36" s="246"/>
      <c r="AT36" s="245"/>
      <c r="AU36" s="246"/>
      <c r="AV36" s="246"/>
      <c r="AW36" s="246"/>
      <c r="AX36" s="246"/>
      <c r="AY36" s="245"/>
      <c r="AZ36" s="246"/>
      <c r="BA36" s="246"/>
      <c r="BB36" s="246"/>
      <c r="BC36" s="246"/>
      <c r="BD36" s="245"/>
      <c r="BE36" s="246"/>
      <c r="BF36" s="246"/>
      <c r="BG36" s="246"/>
      <c r="BH36" s="246"/>
      <c r="BI36" s="245"/>
      <c r="BJ36" s="246"/>
      <c r="BK36" s="246"/>
      <c r="BL36" s="246"/>
      <c r="BM36" s="246"/>
      <c r="BN36" s="245"/>
      <c r="BO36" s="246"/>
      <c r="BP36" s="246"/>
      <c r="BQ36" s="246"/>
      <c r="BR36" s="246"/>
      <c r="BS36" s="245"/>
      <c r="BT36" s="246"/>
      <c r="BU36" s="246"/>
      <c r="BV36" s="246"/>
      <c r="BW36" s="246"/>
      <c r="BX36" s="245"/>
      <c r="BY36" s="246"/>
      <c r="BZ36" s="246"/>
      <c r="CA36" s="246"/>
      <c r="CB36" s="246"/>
      <c r="CC36" s="245"/>
      <c r="CD36" s="246"/>
      <c r="CE36" s="246"/>
      <c r="CF36" s="246"/>
      <c r="CG36" s="246"/>
      <c r="CH36" s="245"/>
      <c r="CI36" s="246"/>
      <c r="CJ36" s="246"/>
      <c r="CK36" s="246"/>
      <c r="CL36" s="246"/>
      <c r="CM36" s="245"/>
      <c r="CN36" s="246"/>
      <c r="CO36" s="246"/>
      <c r="CP36" s="246"/>
      <c r="CQ36" s="246"/>
      <c r="CR36" s="245"/>
      <c r="CS36" s="246"/>
      <c r="CT36" s="246"/>
      <c r="CU36" s="246"/>
      <c r="CV36" s="246"/>
      <c r="CW36" s="245"/>
      <c r="CX36" s="246"/>
      <c r="CY36" s="246"/>
      <c r="CZ36" s="246"/>
      <c r="DA36" s="246"/>
      <c r="DB36" s="245"/>
      <c r="DC36" s="246"/>
      <c r="DD36" s="246"/>
      <c r="DE36" s="246"/>
      <c r="DF36" s="246"/>
      <c r="DG36" s="245"/>
      <c r="DH36" s="246"/>
      <c r="DI36" s="246"/>
      <c r="DJ36" s="246"/>
      <c r="DK36" s="246"/>
      <c r="DL36" s="245"/>
      <c r="DM36" s="246"/>
      <c r="DN36" s="246"/>
      <c r="DO36" s="246"/>
      <c r="DP36" s="246"/>
      <c r="DQ36" s="245"/>
      <c r="DR36" s="246"/>
      <c r="DS36" s="246"/>
      <c r="DT36" s="246"/>
      <c r="DU36" s="246"/>
      <c r="DV36" s="245"/>
      <c r="DW36" s="246"/>
      <c r="DX36" s="246"/>
      <c r="DY36" s="246"/>
      <c r="DZ36" s="246"/>
      <c r="EA36" s="245"/>
      <c r="EB36" s="246"/>
      <c r="EC36" s="246"/>
      <c r="ED36" s="246"/>
      <c r="EE36" s="246"/>
      <c r="EF36" s="245"/>
      <c r="EG36" s="246"/>
      <c r="EH36" s="246"/>
      <c r="EI36" s="246"/>
      <c r="EJ36" s="246"/>
      <c r="EK36" s="245"/>
      <c r="EL36" s="246"/>
      <c r="EM36" s="246"/>
      <c r="EN36" s="246"/>
      <c r="EO36" s="246"/>
      <c r="EP36" s="245"/>
      <c r="EQ36" s="246"/>
      <c r="ER36" s="246"/>
      <c r="ES36" s="246"/>
      <c r="ET36" s="246"/>
      <c r="EU36" s="245"/>
      <c r="EV36" s="246"/>
      <c r="EW36" s="246"/>
      <c r="EX36" s="246"/>
      <c r="EY36" s="246"/>
      <c r="EZ36" s="245"/>
      <c r="FA36" s="246"/>
      <c r="FB36" s="246"/>
      <c r="FC36" s="246"/>
      <c r="FD36" s="246"/>
      <c r="FE36" s="245"/>
      <c r="FF36" s="246"/>
      <c r="FG36" s="246"/>
      <c r="FH36" s="246"/>
      <c r="FI36" s="246"/>
      <c r="FJ36" s="245"/>
      <c r="FK36" s="246"/>
      <c r="FL36" s="246"/>
      <c r="FM36" s="246"/>
      <c r="FN36" s="246"/>
      <c r="FO36" s="245"/>
      <c r="FP36" s="246"/>
      <c r="FQ36" s="246"/>
      <c r="FR36" s="246"/>
      <c r="FS36" s="246"/>
      <c r="FT36" s="245"/>
      <c r="FU36" s="246"/>
      <c r="FV36" s="246"/>
      <c r="FW36" s="246"/>
      <c r="FX36" s="246"/>
      <c r="FY36" s="245"/>
      <c r="FZ36" s="246"/>
      <c r="GA36" s="246"/>
      <c r="GB36" s="246"/>
      <c r="GC36" s="246"/>
      <c r="GD36" s="245"/>
      <c r="GE36" s="246"/>
      <c r="GF36" s="246"/>
      <c r="GG36" s="246"/>
      <c r="GH36" s="246"/>
      <c r="GI36" s="245"/>
      <c r="GJ36" s="246"/>
      <c r="GK36" s="246"/>
      <c r="GL36" s="246"/>
      <c r="GM36" s="246"/>
      <c r="GN36" s="245"/>
      <c r="GO36" s="246"/>
      <c r="GP36" s="246"/>
      <c r="GQ36" s="246"/>
      <c r="GR36" s="246"/>
      <c r="GS36" s="245"/>
      <c r="GT36" s="246"/>
      <c r="GU36" s="246"/>
      <c r="GV36" s="246"/>
      <c r="GW36" s="246"/>
      <c r="GX36" s="245"/>
      <c r="GY36" s="246"/>
      <c r="GZ36" s="246"/>
      <c r="HA36" s="246"/>
      <c r="HB36" s="246"/>
      <c r="HC36" s="245"/>
      <c r="HD36" s="246"/>
      <c r="HE36" s="246"/>
      <c r="HF36" s="246"/>
      <c r="HG36" s="246"/>
      <c r="HH36" s="245"/>
      <c r="HI36" s="246"/>
      <c r="HJ36" s="246"/>
      <c r="HK36" s="246"/>
      <c r="HL36" s="246"/>
      <c r="HM36" s="245"/>
      <c r="HN36" s="246"/>
      <c r="HO36" s="246"/>
      <c r="HP36" s="246"/>
      <c r="HQ36" s="246"/>
      <c r="HR36" s="245"/>
      <c r="HS36" s="246"/>
      <c r="HT36" s="246"/>
      <c r="HU36" s="246"/>
      <c r="HV36" s="246"/>
      <c r="HW36" s="245"/>
      <c r="HX36" s="246"/>
      <c r="HY36" s="246"/>
      <c r="HZ36" s="246"/>
      <c r="IA36" s="246"/>
      <c r="IB36" s="245"/>
      <c r="IC36" s="246"/>
      <c r="ID36" s="246"/>
      <c r="IE36" s="246"/>
      <c r="IF36" s="246"/>
      <c r="IG36" s="245"/>
      <c r="IH36" s="246"/>
      <c r="II36" s="246"/>
      <c r="IJ36" s="246"/>
      <c r="IK36" s="246"/>
      <c r="IL36" s="245"/>
      <c r="IM36" s="246"/>
      <c r="IN36" s="246"/>
      <c r="IO36" s="246"/>
      <c r="IP36" s="246"/>
      <c r="IQ36" s="245"/>
      <c r="IR36" s="246"/>
      <c r="IS36" s="246"/>
      <c r="IT36" s="246"/>
      <c r="IU36" s="246"/>
      <c r="IV36" s="245"/>
      <c r="IW36" s="246"/>
      <c r="IX36" s="246"/>
      <c r="IY36" s="246"/>
      <c r="IZ36" s="246"/>
      <c r="JA36" s="245"/>
      <c r="JB36" s="246"/>
      <c r="JC36" s="246"/>
      <c r="JD36" s="246"/>
      <c r="JE36" s="246"/>
      <c r="JF36" s="245"/>
      <c r="JG36" s="246"/>
      <c r="JH36" s="246"/>
      <c r="JI36" s="246"/>
      <c r="JJ36" s="246"/>
      <c r="JK36" s="245"/>
      <c r="JL36" s="246"/>
      <c r="JM36" s="246"/>
      <c r="JN36" s="246"/>
      <c r="JO36" s="246"/>
      <c r="JP36" s="245"/>
      <c r="JQ36" s="246"/>
      <c r="JR36" s="246"/>
      <c r="JS36" s="246"/>
      <c r="JT36" s="246"/>
      <c r="JU36" s="245"/>
      <c r="JV36" s="246"/>
      <c r="JW36" s="246"/>
      <c r="JX36" s="246"/>
      <c r="JY36" s="246"/>
      <c r="JZ36" s="245"/>
      <c r="KA36" s="246"/>
      <c r="KB36" s="246"/>
      <c r="KC36" s="246"/>
      <c r="KD36" s="246"/>
      <c r="KE36" s="245"/>
      <c r="KF36" s="246"/>
      <c r="KG36" s="246"/>
      <c r="KH36" s="246"/>
      <c r="KI36" s="246"/>
      <c r="KJ36" s="245"/>
      <c r="KK36" s="246"/>
      <c r="KL36" s="246"/>
      <c r="KM36" s="246"/>
      <c r="KN36" s="246"/>
      <c r="KO36" s="245"/>
      <c r="KP36" s="246"/>
      <c r="KQ36" s="246"/>
      <c r="KR36" s="246"/>
      <c r="KS36" s="246"/>
      <c r="KT36" s="245"/>
      <c r="KU36" s="246"/>
      <c r="KV36" s="246"/>
      <c r="KW36" s="246"/>
      <c r="KX36" s="246"/>
      <c r="KY36" s="245"/>
      <c r="KZ36" s="246"/>
      <c r="LA36" s="246"/>
      <c r="LB36" s="246"/>
      <c r="LC36" s="246"/>
      <c r="LD36" s="245"/>
      <c r="LE36" s="246"/>
      <c r="LF36" s="246"/>
      <c r="LG36" s="246"/>
      <c r="LH36" s="246"/>
      <c r="LI36" s="245"/>
      <c r="LJ36" s="246"/>
      <c r="LK36" s="246"/>
      <c r="LL36" s="246"/>
      <c r="LM36" s="246"/>
      <c r="LN36" s="245"/>
      <c r="LO36" s="246"/>
      <c r="LP36" s="246"/>
      <c r="LQ36" s="246"/>
      <c r="LR36" s="246"/>
      <c r="LS36" s="245"/>
      <c r="LT36" s="246"/>
      <c r="LU36" s="246"/>
      <c r="LV36" s="246"/>
      <c r="LW36" s="246"/>
      <c r="LX36" s="245"/>
      <c r="LY36" s="246"/>
      <c r="LZ36" s="246"/>
      <c r="MA36" s="246"/>
      <c r="MB36" s="246"/>
      <c r="MC36" s="245"/>
      <c r="MD36" s="246"/>
      <c r="ME36" s="246"/>
      <c r="MF36" s="246"/>
      <c r="MG36" s="246"/>
      <c r="MH36" s="245"/>
      <c r="MI36" s="246"/>
      <c r="MJ36" s="246"/>
      <c r="MK36" s="246"/>
      <c r="ML36" s="246"/>
      <c r="MM36" s="245"/>
      <c r="MN36" s="246"/>
      <c r="MO36" s="246"/>
      <c r="MP36" s="246"/>
      <c r="MQ36" s="246"/>
      <c r="MR36" s="245"/>
      <c r="MS36" s="246"/>
      <c r="MT36" s="246"/>
      <c r="MU36" s="246"/>
      <c r="MV36" s="246"/>
      <c r="MW36" s="245"/>
      <c r="MX36" s="246"/>
      <c r="MY36" s="246"/>
      <c r="MZ36" s="246"/>
      <c r="NA36" s="246"/>
      <c r="NB36" s="245"/>
      <c r="NC36" s="246"/>
      <c r="ND36" s="246"/>
      <c r="NE36" s="246"/>
      <c r="NF36" s="246"/>
      <c r="NG36" s="245"/>
      <c r="NH36" s="246"/>
      <c r="NI36" s="246"/>
      <c r="NJ36" s="246"/>
      <c r="NK36" s="246"/>
      <c r="NL36" s="245"/>
      <c r="NM36" s="246"/>
      <c r="NN36" s="246"/>
      <c r="NO36" s="246"/>
      <c r="NP36" s="246"/>
      <c r="NQ36" s="245"/>
      <c r="NR36" s="246"/>
      <c r="NS36" s="246"/>
      <c r="NT36" s="246"/>
      <c r="NU36" s="246"/>
      <c r="NV36" s="245"/>
      <c r="NW36" s="246"/>
      <c r="NX36" s="246"/>
      <c r="NY36" s="246"/>
      <c r="NZ36" s="246"/>
      <c r="OA36" s="245"/>
      <c r="OB36" s="246"/>
      <c r="OC36" s="246"/>
      <c r="OD36" s="246"/>
      <c r="OE36" s="246"/>
      <c r="OF36" s="245"/>
      <c r="OG36" s="246"/>
      <c r="OH36" s="246"/>
      <c r="OI36" s="246"/>
      <c r="OJ36" s="246"/>
      <c r="OK36" s="245"/>
      <c r="OL36" s="246"/>
      <c r="OM36" s="246"/>
      <c r="ON36" s="246"/>
      <c r="OO36" s="246"/>
      <c r="OP36" s="245"/>
      <c r="OQ36" s="246"/>
      <c r="OR36" s="246"/>
      <c r="OS36" s="246"/>
      <c r="OT36" s="246"/>
      <c r="OU36" s="245"/>
      <c r="OV36" s="246"/>
      <c r="OW36" s="246"/>
      <c r="OX36" s="246"/>
      <c r="OY36" s="246"/>
      <c r="OZ36" s="245"/>
      <c r="PA36" s="246"/>
      <c r="PB36" s="246"/>
      <c r="PC36" s="246"/>
      <c r="PD36" s="246"/>
      <c r="PE36" s="245"/>
      <c r="PF36" s="246"/>
      <c r="PG36" s="246"/>
      <c r="PH36" s="246"/>
      <c r="PI36" s="246"/>
      <c r="PJ36" s="245"/>
      <c r="PK36" s="246"/>
      <c r="PL36" s="246"/>
      <c r="PM36" s="246"/>
      <c r="PN36" s="246"/>
      <c r="PO36" s="245"/>
      <c r="PP36" s="246"/>
      <c r="PQ36" s="246"/>
      <c r="PR36" s="246"/>
      <c r="PS36" s="246"/>
      <c r="PT36" s="245"/>
      <c r="PU36" s="246"/>
      <c r="PV36" s="246"/>
      <c r="PW36" s="246"/>
      <c r="PX36" s="246"/>
      <c r="PY36" s="245"/>
      <c r="PZ36" s="246"/>
      <c r="QA36" s="246"/>
      <c r="QB36" s="246"/>
      <c r="QC36" s="246"/>
      <c r="QD36" s="245"/>
      <c r="QE36" s="246"/>
      <c r="QF36" s="246"/>
      <c r="QG36" s="246"/>
      <c r="QH36" s="246"/>
      <c r="QI36" s="245"/>
      <c r="QJ36" s="246"/>
      <c r="QK36" s="246"/>
      <c r="QL36" s="246"/>
      <c r="QM36" s="246"/>
      <c r="QN36" s="245"/>
      <c r="QO36" s="246"/>
      <c r="QP36" s="246"/>
      <c r="QQ36" s="246"/>
      <c r="QR36" s="246"/>
      <c r="QS36" s="245"/>
      <c r="QT36" s="246"/>
      <c r="QU36" s="246"/>
      <c r="QV36" s="246"/>
      <c r="QW36" s="246"/>
      <c r="QX36" s="245"/>
      <c r="QY36" s="246"/>
      <c r="QZ36" s="246"/>
      <c r="RA36" s="246"/>
      <c r="RB36" s="246"/>
      <c r="RC36" s="245"/>
      <c r="RD36" s="246"/>
      <c r="RE36" s="246"/>
      <c r="RF36" s="246"/>
      <c r="RG36" s="246"/>
      <c r="RH36" s="245"/>
      <c r="RI36" s="246"/>
      <c r="RJ36" s="246"/>
      <c r="RK36" s="246"/>
      <c r="RL36" s="246"/>
      <c r="RM36" s="245"/>
      <c r="RN36" s="246"/>
      <c r="RO36" s="246"/>
      <c r="RP36" s="246"/>
      <c r="RQ36" s="246"/>
      <c r="RR36" s="245"/>
      <c r="RS36" s="246"/>
      <c r="RT36" s="246"/>
      <c r="RU36" s="246"/>
      <c r="RV36" s="246"/>
      <c r="RW36" s="245"/>
      <c r="RX36" s="246"/>
      <c r="RY36" s="246"/>
      <c r="RZ36" s="246"/>
      <c r="SA36" s="246"/>
      <c r="SB36" s="245"/>
      <c r="SC36" s="246"/>
      <c r="SD36" s="246"/>
      <c r="SE36" s="246"/>
      <c r="SF36" s="246"/>
      <c r="SG36" s="245"/>
      <c r="SH36" s="246"/>
      <c r="SI36" s="246"/>
      <c r="SJ36" s="246"/>
      <c r="SK36" s="246"/>
      <c r="SL36" s="245"/>
      <c r="SM36" s="246"/>
      <c r="SN36" s="246"/>
      <c r="SO36" s="246"/>
      <c r="SP36" s="246"/>
      <c r="SQ36" s="245"/>
      <c r="SR36" s="246"/>
      <c r="SS36" s="246"/>
      <c r="ST36" s="246"/>
      <c r="SU36" s="246"/>
      <c r="SV36" s="245"/>
      <c r="SW36" s="246"/>
      <c r="SX36" s="246"/>
      <c r="SY36" s="246"/>
      <c r="SZ36" s="246"/>
      <c r="TA36" s="245"/>
      <c r="TB36" s="246"/>
      <c r="TC36" s="246"/>
      <c r="TD36" s="246"/>
      <c r="TE36" s="246"/>
      <c r="TF36" s="245"/>
      <c r="TG36" s="246"/>
      <c r="TH36" s="246"/>
      <c r="TI36" s="246"/>
      <c r="TJ36" s="246"/>
      <c r="TK36" s="245"/>
      <c r="TL36" s="246"/>
      <c r="TM36" s="246"/>
      <c r="TN36" s="246"/>
      <c r="TO36" s="246"/>
      <c r="TP36" s="245"/>
      <c r="TQ36" s="246"/>
      <c r="TR36" s="246"/>
      <c r="TS36" s="246"/>
      <c r="TT36" s="246"/>
      <c r="TU36" s="245"/>
      <c r="TV36" s="246"/>
      <c r="TW36" s="246"/>
      <c r="TX36" s="246"/>
      <c r="TY36" s="246"/>
      <c r="TZ36" s="245"/>
      <c r="UA36" s="246"/>
      <c r="UB36" s="246"/>
      <c r="UC36" s="246"/>
      <c r="UD36" s="246"/>
      <c r="UE36" s="245"/>
      <c r="UF36" s="246"/>
      <c r="UG36" s="246"/>
      <c r="UH36" s="246"/>
      <c r="UI36" s="246"/>
      <c r="UJ36" s="245"/>
      <c r="UK36" s="246"/>
      <c r="UL36" s="246"/>
      <c r="UM36" s="246"/>
      <c r="UN36" s="246"/>
      <c r="UO36" s="245"/>
      <c r="UP36" s="246"/>
      <c r="UQ36" s="246"/>
      <c r="UR36" s="246"/>
      <c r="US36" s="246"/>
      <c r="UT36" s="245"/>
      <c r="UU36" s="246"/>
      <c r="UV36" s="246"/>
      <c r="UW36" s="246"/>
      <c r="UX36" s="246"/>
      <c r="UY36" s="245"/>
      <c r="UZ36" s="246"/>
      <c r="VA36" s="246"/>
      <c r="VB36" s="246"/>
      <c r="VC36" s="246"/>
      <c r="VD36" s="245"/>
      <c r="VE36" s="246"/>
      <c r="VF36" s="246"/>
      <c r="VG36" s="246"/>
      <c r="VH36" s="246"/>
      <c r="VI36" s="245"/>
      <c r="VJ36" s="246"/>
      <c r="VK36" s="246"/>
      <c r="VL36" s="246"/>
      <c r="VM36" s="246"/>
      <c r="VN36" s="245"/>
      <c r="VO36" s="246"/>
      <c r="VP36" s="246"/>
      <c r="VQ36" s="246"/>
      <c r="VR36" s="246"/>
      <c r="VS36" s="245"/>
      <c r="VT36" s="246"/>
      <c r="VU36" s="246"/>
      <c r="VV36" s="246"/>
      <c r="VW36" s="246"/>
      <c r="VX36" s="245"/>
      <c r="VY36" s="246"/>
      <c r="VZ36" s="246"/>
      <c r="WA36" s="246"/>
      <c r="WB36" s="246"/>
      <c r="WC36" s="245"/>
      <c r="WD36" s="246"/>
      <c r="WE36" s="246"/>
      <c r="WF36" s="246"/>
      <c r="WG36" s="246"/>
      <c r="WH36" s="245"/>
      <c r="WI36" s="246"/>
      <c r="WJ36" s="246"/>
      <c r="WK36" s="246"/>
      <c r="WL36" s="246"/>
      <c r="WM36" s="245"/>
      <c r="WN36" s="246"/>
      <c r="WO36" s="246"/>
      <c r="WP36" s="246"/>
      <c r="WQ36" s="246"/>
      <c r="WR36" s="245"/>
      <c r="WS36" s="246"/>
      <c r="WT36" s="246"/>
      <c r="WU36" s="246"/>
      <c r="WV36" s="246"/>
      <c r="WW36" s="245"/>
      <c r="WX36" s="246"/>
      <c r="WY36" s="246"/>
      <c r="WZ36" s="246"/>
      <c r="XA36" s="246"/>
      <c r="XB36" s="245"/>
      <c r="XC36" s="246"/>
      <c r="XD36" s="246"/>
      <c r="XE36" s="246"/>
      <c r="XF36" s="246"/>
      <c r="XG36" s="245"/>
      <c r="XH36" s="246"/>
      <c r="XI36" s="246"/>
      <c r="XJ36" s="246"/>
      <c r="XK36" s="246"/>
      <c r="XL36" s="245"/>
      <c r="XM36" s="246"/>
      <c r="XN36" s="246"/>
      <c r="XO36" s="246"/>
      <c r="XP36" s="246"/>
      <c r="XQ36" s="245"/>
      <c r="XR36" s="246"/>
      <c r="XS36" s="246"/>
      <c r="XT36" s="246"/>
      <c r="XU36" s="246"/>
      <c r="XV36" s="245"/>
      <c r="XW36" s="246"/>
      <c r="XX36" s="246"/>
      <c r="XY36" s="246"/>
      <c r="XZ36" s="246"/>
      <c r="YA36" s="245"/>
      <c r="YB36" s="246"/>
      <c r="YC36" s="246"/>
      <c r="YD36" s="246"/>
      <c r="YE36" s="246"/>
      <c r="YF36" s="245"/>
      <c r="YG36" s="246"/>
      <c r="YH36" s="246"/>
      <c r="YI36" s="246"/>
      <c r="YJ36" s="246"/>
      <c r="YK36" s="245"/>
      <c r="YL36" s="246"/>
      <c r="YM36" s="246"/>
      <c r="YN36" s="246"/>
      <c r="YO36" s="246"/>
      <c r="YP36" s="245"/>
      <c r="YQ36" s="246"/>
      <c r="YR36" s="246"/>
      <c r="YS36" s="246"/>
      <c r="YT36" s="246"/>
      <c r="YU36" s="245"/>
      <c r="YV36" s="246"/>
      <c r="YW36" s="246"/>
      <c r="YX36" s="246"/>
      <c r="YY36" s="246"/>
      <c r="YZ36" s="245"/>
      <c r="ZA36" s="246"/>
      <c r="ZB36" s="246"/>
      <c r="ZC36" s="246"/>
      <c r="ZD36" s="246"/>
      <c r="ZE36" s="245"/>
      <c r="ZF36" s="246"/>
      <c r="ZG36" s="246"/>
      <c r="ZH36" s="246"/>
      <c r="ZI36" s="246"/>
      <c r="ZJ36" s="245"/>
      <c r="ZK36" s="246"/>
      <c r="ZL36" s="246"/>
      <c r="ZM36" s="246"/>
      <c r="ZN36" s="246"/>
      <c r="ZO36" s="245"/>
      <c r="ZP36" s="246"/>
      <c r="ZQ36" s="246"/>
      <c r="ZR36" s="246"/>
      <c r="ZS36" s="246"/>
      <c r="ZT36" s="245"/>
      <c r="ZU36" s="246"/>
      <c r="ZV36" s="246"/>
      <c r="ZW36" s="246"/>
      <c r="ZX36" s="246"/>
      <c r="ZY36" s="245"/>
      <c r="ZZ36" s="246"/>
      <c r="AAA36" s="246"/>
      <c r="AAB36" s="246"/>
      <c r="AAC36" s="246"/>
      <c r="AAD36" s="245"/>
      <c r="AAE36" s="246"/>
      <c r="AAF36" s="246"/>
      <c r="AAG36" s="246"/>
      <c r="AAH36" s="246"/>
      <c r="AAI36" s="245"/>
      <c r="AAJ36" s="246"/>
      <c r="AAK36" s="246"/>
      <c r="AAL36" s="246"/>
      <c r="AAM36" s="246"/>
      <c r="AAN36" s="245"/>
      <c r="AAO36" s="246"/>
      <c r="AAP36" s="246"/>
      <c r="AAQ36" s="246"/>
      <c r="AAR36" s="246"/>
      <c r="AAS36" s="245"/>
      <c r="AAT36" s="246"/>
      <c r="AAU36" s="246"/>
      <c r="AAV36" s="246"/>
      <c r="AAW36" s="246"/>
      <c r="AAX36" s="245"/>
      <c r="AAY36" s="246"/>
      <c r="AAZ36" s="246"/>
      <c r="ABA36" s="246"/>
      <c r="ABB36" s="246"/>
      <c r="ABC36" s="245"/>
      <c r="ABD36" s="246"/>
      <c r="ABE36" s="246"/>
      <c r="ABF36" s="246"/>
      <c r="ABG36" s="246"/>
      <c r="ABH36" s="245"/>
      <c r="ABI36" s="246"/>
      <c r="ABJ36" s="246"/>
      <c r="ABK36" s="246"/>
      <c r="ABL36" s="246"/>
      <c r="ABM36" s="245"/>
      <c r="ABN36" s="246"/>
      <c r="ABO36" s="246"/>
      <c r="ABP36" s="246"/>
      <c r="ABQ36" s="246"/>
      <c r="ABR36" s="245"/>
      <c r="ABS36" s="246"/>
      <c r="ABT36" s="246"/>
      <c r="ABU36" s="246"/>
      <c r="ABV36" s="246"/>
      <c r="ABW36" s="245"/>
      <c r="ABX36" s="246"/>
      <c r="ABY36" s="246"/>
      <c r="ABZ36" s="246"/>
      <c r="ACA36" s="246"/>
      <c r="ACB36" s="245"/>
      <c r="ACC36" s="246"/>
      <c r="ACD36" s="246"/>
      <c r="ACE36" s="246"/>
      <c r="ACF36" s="246"/>
      <c r="ACG36" s="245"/>
      <c r="ACH36" s="246"/>
      <c r="ACI36" s="246"/>
      <c r="ACJ36" s="246"/>
      <c r="ACK36" s="246"/>
      <c r="ACL36" s="245"/>
      <c r="ACM36" s="246"/>
      <c r="ACN36" s="246"/>
      <c r="ACO36" s="246"/>
      <c r="ACP36" s="246"/>
      <c r="ACQ36" s="245"/>
      <c r="ACR36" s="246"/>
      <c r="ACS36" s="246"/>
      <c r="ACT36" s="246"/>
      <c r="ACU36" s="246"/>
      <c r="ACV36" s="245"/>
      <c r="ACW36" s="246"/>
      <c r="ACX36" s="246"/>
      <c r="ACY36" s="246"/>
      <c r="ACZ36" s="246"/>
      <c r="ADA36" s="245"/>
      <c r="ADB36" s="246"/>
      <c r="ADC36" s="246"/>
      <c r="ADD36" s="246"/>
      <c r="ADE36" s="246"/>
      <c r="ADF36" s="245"/>
      <c r="ADG36" s="246"/>
      <c r="ADH36" s="246"/>
      <c r="ADI36" s="246"/>
      <c r="ADJ36" s="246"/>
      <c r="ADK36" s="245"/>
      <c r="ADL36" s="246"/>
      <c r="ADM36" s="246"/>
      <c r="ADN36" s="246"/>
      <c r="ADO36" s="246"/>
      <c r="ADP36" s="245"/>
      <c r="ADQ36" s="246"/>
      <c r="ADR36" s="246"/>
      <c r="ADS36" s="246"/>
      <c r="ADT36" s="246"/>
      <c r="ADU36" s="245"/>
      <c r="ADV36" s="246"/>
      <c r="ADW36" s="246"/>
      <c r="ADX36" s="246"/>
      <c r="ADY36" s="246"/>
      <c r="ADZ36" s="245"/>
      <c r="AEA36" s="246"/>
      <c r="AEB36" s="246"/>
      <c r="AEC36" s="246"/>
      <c r="AED36" s="246"/>
      <c r="AEE36" s="245"/>
      <c r="AEF36" s="246"/>
      <c r="AEG36" s="246"/>
      <c r="AEH36" s="246"/>
      <c r="AEI36" s="246"/>
      <c r="AEJ36" s="245"/>
      <c r="AEK36" s="246"/>
      <c r="AEL36" s="246"/>
      <c r="AEM36" s="246"/>
      <c r="AEN36" s="246"/>
      <c r="AEO36" s="245"/>
      <c r="AEP36" s="246"/>
      <c r="AEQ36" s="246"/>
      <c r="AER36" s="246"/>
      <c r="AES36" s="246"/>
      <c r="AET36" s="245"/>
      <c r="AEU36" s="246"/>
      <c r="AEV36" s="246"/>
      <c r="AEW36" s="246"/>
      <c r="AEX36" s="246"/>
      <c r="AEY36" s="245"/>
      <c r="AEZ36" s="246"/>
      <c r="AFA36" s="246"/>
      <c r="AFB36" s="246"/>
      <c r="AFC36" s="246"/>
      <c r="AFD36" s="245"/>
      <c r="AFE36" s="246"/>
      <c r="AFF36" s="246"/>
      <c r="AFG36" s="246"/>
      <c r="AFH36" s="246"/>
      <c r="AFI36" s="245"/>
      <c r="AFJ36" s="246"/>
      <c r="AFK36" s="246"/>
      <c r="AFL36" s="246"/>
      <c r="AFM36" s="246"/>
      <c r="AFN36" s="245"/>
      <c r="AFO36" s="246"/>
      <c r="AFP36" s="246"/>
      <c r="AFQ36" s="246"/>
      <c r="AFR36" s="246"/>
      <c r="AFS36" s="245"/>
      <c r="AFT36" s="246"/>
      <c r="AFU36" s="246"/>
      <c r="AFV36" s="246"/>
      <c r="AFW36" s="246"/>
      <c r="AFX36" s="245"/>
      <c r="AFY36" s="246"/>
      <c r="AFZ36" s="246"/>
      <c r="AGA36" s="246"/>
      <c r="AGB36" s="246"/>
      <c r="AGC36" s="245"/>
      <c r="AGD36" s="246"/>
      <c r="AGE36" s="246"/>
      <c r="AGF36" s="246"/>
      <c r="AGG36" s="246"/>
      <c r="AGH36" s="245"/>
      <c r="AGI36" s="246"/>
      <c r="AGJ36" s="246"/>
      <c r="AGK36" s="246"/>
      <c r="AGL36" s="246"/>
      <c r="AGM36" s="245"/>
      <c r="AGN36" s="246"/>
      <c r="AGO36" s="246"/>
      <c r="AGP36" s="246"/>
      <c r="AGQ36" s="246"/>
      <c r="AGR36" s="245"/>
      <c r="AGS36" s="246"/>
      <c r="AGT36" s="246"/>
      <c r="AGU36" s="246"/>
      <c r="AGV36" s="246"/>
      <c r="AGW36" s="245"/>
      <c r="AGX36" s="246"/>
      <c r="AGY36" s="246"/>
      <c r="AGZ36" s="246"/>
      <c r="AHA36" s="246"/>
      <c r="AHB36" s="245"/>
      <c r="AHC36" s="246"/>
      <c r="AHD36" s="246"/>
      <c r="AHE36" s="246"/>
      <c r="AHF36" s="246"/>
      <c r="AHG36" s="245"/>
      <c r="AHH36" s="246"/>
      <c r="AHI36" s="246"/>
      <c r="AHJ36" s="246"/>
      <c r="AHK36" s="246"/>
      <c r="AHL36" s="245"/>
      <c r="AHM36" s="246"/>
      <c r="AHN36" s="246"/>
      <c r="AHO36" s="246"/>
      <c r="AHP36" s="246"/>
      <c r="AHQ36" s="245"/>
      <c r="AHR36" s="246"/>
      <c r="AHS36" s="246"/>
      <c r="AHT36" s="246"/>
      <c r="AHU36" s="246"/>
      <c r="AHV36" s="245"/>
      <c r="AHW36" s="246"/>
      <c r="AHX36" s="246"/>
      <c r="AHY36" s="246"/>
      <c r="AHZ36" s="246"/>
      <c r="AIA36" s="245"/>
      <c r="AIB36" s="246"/>
      <c r="AIC36" s="246"/>
      <c r="AID36" s="246"/>
      <c r="AIE36" s="246"/>
      <c r="AIF36" s="245"/>
      <c r="AIG36" s="246"/>
      <c r="AIH36" s="246"/>
      <c r="AII36" s="246"/>
      <c r="AIJ36" s="246"/>
      <c r="AIK36" s="245"/>
      <c r="AIL36" s="246"/>
      <c r="AIM36" s="246"/>
      <c r="AIN36" s="246"/>
      <c r="AIO36" s="246"/>
      <c r="AIP36" s="245"/>
      <c r="AIQ36" s="246"/>
      <c r="AIR36" s="246"/>
      <c r="AIS36" s="246"/>
      <c r="AIT36" s="246"/>
      <c r="AIU36" s="245"/>
      <c r="AIV36" s="246"/>
      <c r="AIW36" s="246"/>
      <c r="AIX36" s="246"/>
      <c r="AIY36" s="246"/>
      <c r="AIZ36" s="245"/>
      <c r="AJA36" s="246"/>
      <c r="AJB36" s="246"/>
      <c r="AJC36" s="246"/>
      <c r="AJD36" s="246"/>
      <c r="AJE36" s="245"/>
      <c r="AJF36" s="246"/>
      <c r="AJG36" s="246"/>
      <c r="AJH36" s="246"/>
      <c r="AJI36" s="246"/>
      <c r="AJJ36" s="245"/>
      <c r="AJK36" s="246"/>
      <c r="AJL36" s="246"/>
      <c r="AJM36" s="246"/>
      <c r="AJN36" s="246"/>
      <c r="AJO36" s="245"/>
      <c r="AJP36" s="246"/>
      <c r="AJQ36" s="246"/>
      <c r="AJR36" s="246"/>
      <c r="AJS36" s="246"/>
      <c r="AJT36" s="245"/>
      <c r="AJU36" s="246"/>
      <c r="AJV36" s="246"/>
      <c r="AJW36" s="246"/>
      <c r="AJX36" s="246"/>
      <c r="AJY36" s="245"/>
      <c r="AJZ36" s="246"/>
      <c r="AKA36" s="246"/>
      <c r="AKB36" s="246"/>
      <c r="AKC36" s="246"/>
      <c r="AKD36" s="245"/>
      <c r="AKE36" s="246"/>
      <c r="AKF36" s="246"/>
      <c r="AKG36" s="246"/>
      <c r="AKH36" s="246"/>
      <c r="AKI36" s="245"/>
      <c r="AKJ36" s="246"/>
      <c r="AKK36" s="246"/>
      <c r="AKL36" s="246"/>
      <c r="AKM36" s="246"/>
      <c r="AKN36" s="245"/>
      <c r="AKO36" s="246"/>
      <c r="AKP36" s="246"/>
      <c r="AKQ36" s="246"/>
      <c r="AKR36" s="246"/>
      <c r="AKS36" s="245"/>
      <c r="AKT36" s="246"/>
      <c r="AKU36" s="246"/>
      <c r="AKV36" s="246"/>
      <c r="AKW36" s="246"/>
      <c r="AKX36" s="245"/>
      <c r="AKY36" s="246"/>
      <c r="AKZ36" s="246"/>
      <c r="ALA36" s="246"/>
      <c r="ALB36" s="246"/>
      <c r="ALC36" s="245"/>
      <c r="ALD36" s="246"/>
      <c r="ALE36" s="246"/>
      <c r="ALF36" s="246"/>
      <c r="ALG36" s="246"/>
      <c r="ALH36" s="245"/>
      <c r="ALI36" s="246"/>
      <c r="ALJ36" s="246"/>
      <c r="ALK36" s="246"/>
      <c r="ALL36" s="246"/>
      <c r="ALM36" s="245"/>
      <c r="ALN36" s="246"/>
      <c r="ALO36" s="246"/>
      <c r="ALP36" s="246"/>
      <c r="ALQ36" s="246"/>
      <c r="ALR36" s="245"/>
      <c r="ALS36" s="246"/>
      <c r="ALT36" s="246"/>
      <c r="ALU36" s="246"/>
      <c r="ALV36" s="246"/>
      <c r="ALW36" s="245"/>
      <c r="ALX36" s="246"/>
      <c r="ALY36" s="246"/>
      <c r="ALZ36" s="246"/>
      <c r="AMA36" s="246"/>
      <c r="AMB36" s="245"/>
      <c r="AMC36" s="246"/>
      <c r="AMD36" s="246"/>
      <c r="AME36" s="246"/>
      <c r="AMF36" s="246"/>
      <c r="AMG36" s="245"/>
      <c r="AMH36" s="246"/>
      <c r="AMI36" s="246"/>
      <c r="AMJ36" s="246"/>
      <c r="AMK36" s="246"/>
      <c r="AML36" s="245"/>
      <c r="AMM36" s="246"/>
      <c r="AMN36" s="246"/>
      <c r="AMO36" s="246"/>
      <c r="AMP36" s="246"/>
      <c r="AMQ36" s="245"/>
      <c r="AMR36" s="246"/>
      <c r="AMS36" s="246"/>
      <c r="AMT36" s="246"/>
      <c r="AMU36" s="246"/>
      <c r="AMV36" s="245"/>
      <c r="AMW36" s="246"/>
      <c r="AMX36" s="246"/>
      <c r="AMY36" s="246"/>
      <c r="AMZ36" s="246"/>
      <c r="ANA36" s="245"/>
      <c r="ANB36" s="246"/>
      <c r="ANC36" s="246"/>
      <c r="AND36" s="246"/>
      <c r="ANE36" s="246"/>
      <c r="ANF36" s="245"/>
      <c r="ANG36" s="246"/>
      <c r="ANH36" s="246"/>
      <c r="ANI36" s="246"/>
      <c r="ANJ36" s="246"/>
      <c r="ANK36" s="245"/>
      <c r="ANL36" s="246"/>
      <c r="ANM36" s="246"/>
      <c r="ANN36" s="246"/>
      <c r="ANO36" s="246"/>
      <c r="ANP36" s="245"/>
      <c r="ANQ36" s="246"/>
      <c r="ANR36" s="246"/>
      <c r="ANS36" s="246"/>
      <c r="ANT36" s="246"/>
      <c r="ANU36" s="245"/>
      <c r="ANV36" s="246"/>
      <c r="ANW36" s="246"/>
      <c r="ANX36" s="246"/>
      <c r="ANY36" s="246"/>
      <c r="ANZ36" s="245"/>
      <c r="AOA36" s="246"/>
      <c r="AOB36" s="246"/>
      <c r="AOC36" s="246"/>
      <c r="AOD36" s="246"/>
      <c r="AOE36" s="245"/>
      <c r="AOF36" s="246"/>
      <c r="AOG36" s="246"/>
      <c r="AOH36" s="246"/>
      <c r="AOI36" s="246"/>
      <c r="AOJ36" s="245"/>
      <c r="AOK36" s="246"/>
      <c r="AOL36" s="246"/>
      <c r="AOM36" s="246"/>
      <c r="AON36" s="246"/>
      <c r="AOO36" s="245"/>
      <c r="AOP36" s="246"/>
      <c r="AOQ36" s="246"/>
      <c r="AOR36" s="246"/>
      <c r="AOS36" s="246"/>
      <c r="AOT36" s="245"/>
      <c r="AOU36" s="246"/>
      <c r="AOV36" s="246"/>
      <c r="AOW36" s="246"/>
      <c r="AOX36" s="246"/>
      <c r="AOY36" s="245"/>
      <c r="AOZ36" s="246"/>
      <c r="APA36" s="246"/>
      <c r="APB36" s="246"/>
      <c r="APC36" s="246"/>
      <c r="APD36" s="245"/>
      <c r="APE36" s="246"/>
      <c r="APF36" s="246"/>
      <c r="APG36" s="246"/>
      <c r="APH36" s="246"/>
      <c r="API36" s="245"/>
      <c r="APJ36" s="246"/>
      <c r="APK36" s="246"/>
      <c r="APL36" s="246"/>
      <c r="APM36" s="246"/>
      <c r="APN36" s="245"/>
      <c r="APO36" s="246"/>
      <c r="APP36" s="246"/>
      <c r="APQ36" s="246"/>
      <c r="APR36" s="246"/>
      <c r="APS36" s="245"/>
      <c r="APT36" s="246"/>
      <c r="APU36" s="246"/>
      <c r="APV36" s="246"/>
      <c r="APW36" s="246"/>
      <c r="APX36" s="245"/>
      <c r="APY36" s="246"/>
      <c r="APZ36" s="246"/>
      <c r="AQA36" s="246"/>
      <c r="AQB36" s="246"/>
      <c r="AQC36" s="245"/>
      <c r="AQD36" s="246"/>
      <c r="AQE36" s="246"/>
      <c r="AQF36" s="246"/>
      <c r="AQG36" s="246"/>
      <c r="AQH36" s="245"/>
      <c r="AQI36" s="246"/>
      <c r="AQJ36" s="246"/>
      <c r="AQK36" s="246"/>
      <c r="AQL36" s="246"/>
      <c r="AQM36" s="245"/>
      <c r="AQN36" s="246"/>
      <c r="AQO36" s="246"/>
      <c r="AQP36" s="246"/>
      <c r="AQQ36" s="246"/>
      <c r="AQR36" s="245"/>
      <c r="AQS36" s="246"/>
      <c r="AQT36" s="246"/>
      <c r="AQU36" s="246"/>
      <c r="AQV36" s="246"/>
      <c r="AQW36" s="245"/>
      <c r="AQX36" s="246"/>
      <c r="AQY36" s="246"/>
      <c r="AQZ36" s="246"/>
      <c r="ARA36" s="246"/>
      <c r="ARB36" s="245"/>
      <c r="ARC36" s="246"/>
      <c r="ARD36" s="246"/>
      <c r="ARE36" s="246"/>
      <c r="ARF36" s="246"/>
      <c r="ARG36" s="245"/>
      <c r="ARH36" s="246"/>
      <c r="ARI36" s="246"/>
      <c r="ARJ36" s="246"/>
      <c r="ARK36" s="246"/>
      <c r="ARL36" s="245"/>
      <c r="ARM36" s="246"/>
      <c r="ARN36" s="246"/>
      <c r="ARO36" s="246"/>
      <c r="ARP36" s="246"/>
      <c r="ARQ36" s="245"/>
      <c r="ARR36" s="246"/>
      <c r="ARS36" s="246"/>
      <c r="ART36" s="246"/>
      <c r="ARU36" s="246"/>
      <c r="ARV36" s="245"/>
      <c r="ARW36" s="246"/>
      <c r="ARX36" s="246"/>
      <c r="ARY36" s="246"/>
      <c r="ARZ36" s="246"/>
      <c r="ASA36" s="245"/>
      <c r="ASB36" s="246"/>
      <c r="ASC36" s="246"/>
      <c r="ASD36" s="246"/>
      <c r="ASE36" s="246"/>
      <c r="ASF36" s="245"/>
      <c r="ASG36" s="246"/>
      <c r="ASH36" s="246"/>
      <c r="ASI36" s="246"/>
      <c r="ASJ36" s="246"/>
      <c r="ASK36" s="245"/>
      <c r="ASL36" s="246"/>
      <c r="ASM36" s="246"/>
      <c r="ASN36" s="246"/>
      <c r="ASO36" s="246"/>
      <c r="ASP36" s="245"/>
      <c r="ASQ36" s="246"/>
      <c r="ASR36" s="246"/>
      <c r="ASS36" s="246"/>
      <c r="AST36" s="246"/>
      <c r="ASU36" s="245"/>
      <c r="ASV36" s="246"/>
      <c r="ASW36" s="246"/>
      <c r="ASX36" s="246"/>
      <c r="ASY36" s="246"/>
      <c r="ASZ36" s="245"/>
      <c r="ATA36" s="246"/>
      <c r="ATB36" s="246"/>
      <c r="ATC36" s="246"/>
      <c r="ATD36" s="246"/>
      <c r="ATE36" s="245"/>
      <c r="ATF36" s="246"/>
      <c r="ATG36" s="246"/>
      <c r="ATH36" s="246"/>
      <c r="ATI36" s="246"/>
      <c r="ATJ36" s="245"/>
      <c r="ATK36" s="246"/>
      <c r="ATL36" s="246"/>
      <c r="ATM36" s="246"/>
      <c r="ATN36" s="246"/>
      <c r="ATO36" s="245"/>
      <c r="ATP36" s="246"/>
      <c r="ATQ36" s="246"/>
      <c r="ATR36" s="246"/>
      <c r="ATS36" s="246"/>
      <c r="ATT36" s="245"/>
      <c r="ATU36" s="246"/>
      <c r="ATV36" s="246"/>
      <c r="ATW36" s="246"/>
      <c r="ATX36" s="246"/>
      <c r="ATY36" s="245"/>
      <c r="ATZ36" s="246"/>
      <c r="AUA36" s="246"/>
      <c r="AUB36" s="246"/>
      <c r="AUC36" s="246"/>
      <c r="AUD36" s="245"/>
      <c r="AUE36" s="246"/>
      <c r="AUF36" s="246"/>
      <c r="AUG36" s="246"/>
      <c r="AUH36" s="246"/>
      <c r="AUI36" s="245"/>
      <c r="AUJ36" s="246"/>
      <c r="AUK36" s="246"/>
      <c r="AUL36" s="246"/>
      <c r="AUM36" s="246"/>
      <c r="AUN36" s="245"/>
      <c r="AUO36" s="246"/>
      <c r="AUP36" s="246"/>
      <c r="AUQ36" s="246"/>
      <c r="AUR36" s="246"/>
      <c r="AUS36" s="245"/>
      <c r="AUT36" s="246"/>
      <c r="AUU36" s="246"/>
      <c r="AUV36" s="246"/>
      <c r="AUW36" s="246"/>
      <c r="AUX36" s="245"/>
      <c r="AUY36" s="246"/>
      <c r="AUZ36" s="246"/>
      <c r="AVA36" s="246"/>
      <c r="AVB36" s="246"/>
      <c r="AVC36" s="245"/>
      <c r="AVD36" s="246"/>
      <c r="AVE36" s="246"/>
      <c r="AVF36" s="246"/>
      <c r="AVG36" s="246"/>
      <c r="AVH36" s="245"/>
      <c r="AVI36" s="246"/>
      <c r="AVJ36" s="246"/>
      <c r="AVK36" s="246"/>
      <c r="AVL36" s="246"/>
      <c r="AVM36" s="245"/>
      <c r="AVN36" s="246"/>
      <c r="AVO36" s="246"/>
      <c r="AVP36" s="246"/>
      <c r="AVQ36" s="246"/>
      <c r="AVR36" s="245"/>
      <c r="AVS36" s="246"/>
      <c r="AVT36" s="246"/>
      <c r="AVU36" s="246"/>
      <c r="AVV36" s="246"/>
      <c r="AVW36" s="245"/>
      <c r="AVX36" s="246"/>
      <c r="AVY36" s="246"/>
      <c r="AVZ36" s="246"/>
      <c r="AWA36" s="246"/>
      <c r="AWB36" s="245"/>
      <c r="AWC36" s="246"/>
      <c r="AWD36" s="246"/>
      <c r="AWE36" s="246"/>
      <c r="AWF36" s="246"/>
      <c r="AWG36" s="245"/>
      <c r="AWH36" s="246"/>
      <c r="AWI36" s="246"/>
      <c r="AWJ36" s="246"/>
      <c r="AWK36" s="246"/>
      <c r="AWL36" s="245"/>
      <c r="AWM36" s="246"/>
      <c r="AWN36" s="246"/>
      <c r="AWO36" s="246"/>
      <c r="AWP36" s="246"/>
      <c r="AWQ36" s="245"/>
      <c r="AWR36" s="246"/>
      <c r="AWS36" s="246"/>
      <c r="AWT36" s="246"/>
      <c r="AWU36" s="246"/>
      <c r="AWV36" s="245"/>
      <c r="AWW36" s="246"/>
      <c r="AWX36" s="246"/>
      <c r="AWY36" s="246"/>
      <c r="AWZ36" s="246"/>
      <c r="AXA36" s="245"/>
      <c r="AXB36" s="246"/>
      <c r="AXC36" s="246"/>
      <c r="AXD36" s="246"/>
      <c r="AXE36" s="246"/>
      <c r="AXF36" s="245"/>
      <c r="AXG36" s="246"/>
      <c r="AXH36" s="246"/>
      <c r="AXI36" s="246"/>
      <c r="AXJ36" s="246"/>
      <c r="AXK36" s="245"/>
      <c r="AXL36" s="246"/>
      <c r="AXM36" s="246"/>
      <c r="AXN36" s="246"/>
      <c r="AXO36" s="246"/>
      <c r="AXP36" s="245"/>
      <c r="AXQ36" s="246"/>
      <c r="AXR36" s="246"/>
      <c r="AXS36" s="246"/>
      <c r="AXT36" s="246"/>
      <c r="AXU36" s="245"/>
      <c r="AXV36" s="246"/>
      <c r="AXW36" s="246"/>
      <c r="AXX36" s="246"/>
      <c r="AXY36" s="246"/>
      <c r="AXZ36" s="245"/>
      <c r="AYA36" s="246"/>
      <c r="AYB36" s="246"/>
      <c r="AYC36" s="246"/>
      <c r="AYD36" s="246"/>
      <c r="AYE36" s="245"/>
      <c r="AYF36" s="246"/>
      <c r="AYG36" s="246"/>
      <c r="AYH36" s="246"/>
      <c r="AYI36" s="246"/>
      <c r="AYJ36" s="245"/>
      <c r="AYK36" s="246"/>
      <c r="AYL36" s="246"/>
      <c r="AYM36" s="246"/>
      <c r="AYN36" s="246"/>
      <c r="AYO36" s="245"/>
      <c r="AYP36" s="246"/>
      <c r="AYQ36" s="246"/>
      <c r="AYR36" s="246"/>
      <c r="AYS36" s="246"/>
      <c r="AYT36" s="245"/>
      <c r="AYU36" s="246"/>
      <c r="AYV36" s="246"/>
      <c r="AYW36" s="246"/>
      <c r="AYX36" s="246"/>
      <c r="AYY36" s="245"/>
      <c r="AYZ36" s="246"/>
      <c r="AZA36" s="246"/>
      <c r="AZB36" s="246"/>
      <c r="AZC36" s="246"/>
      <c r="AZD36" s="245"/>
      <c r="AZE36" s="246"/>
      <c r="AZF36" s="246"/>
      <c r="AZG36" s="246"/>
      <c r="AZH36" s="246"/>
      <c r="AZI36" s="245"/>
      <c r="AZJ36" s="246"/>
      <c r="AZK36" s="246"/>
      <c r="AZL36" s="246"/>
      <c r="AZM36" s="246"/>
      <c r="AZN36" s="245"/>
      <c r="AZO36" s="246"/>
      <c r="AZP36" s="246"/>
      <c r="AZQ36" s="246"/>
      <c r="AZR36" s="246"/>
      <c r="AZS36" s="245"/>
      <c r="AZT36" s="246"/>
      <c r="AZU36" s="246"/>
      <c r="AZV36" s="246"/>
      <c r="AZW36" s="246"/>
      <c r="AZX36" s="245"/>
      <c r="AZY36" s="246"/>
      <c r="AZZ36" s="246"/>
      <c r="BAA36" s="246"/>
      <c r="BAB36" s="246"/>
      <c r="BAC36" s="245"/>
      <c r="BAD36" s="246"/>
      <c r="BAE36" s="246"/>
      <c r="BAF36" s="246"/>
      <c r="BAG36" s="246"/>
      <c r="BAH36" s="245"/>
      <c r="BAI36" s="246"/>
      <c r="BAJ36" s="246"/>
      <c r="BAK36" s="246"/>
      <c r="BAL36" s="246"/>
      <c r="BAM36" s="245"/>
      <c r="BAN36" s="246"/>
      <c r="BAO36" s="246"/>
      <c r="BAP36" s="246"/>
      <c r="BAQ36" s="246"/>
      <c r="BAR36" s="245"/>
      <c r="BAS36" s="246"/>
      <c r="BAT36" s="246"/>
      <c r="BAU36" s="246"/>
      <c r="BAV36" s="246"/>
      <c r="BAW36" s="245"/>
      <c r="BAX36" s="246"/>
      <c r="BAY36" s="246"/>
      <c r="BAZ36" s="246"/>
      <c r="BBA36" s="246"/>
      <c r="BBB36" s="245"/>
      <c r="BBC36" s="246"/>
      <c r="BBD36" s="246"/>
      <c r="BBE36" s="246"/>
      <c r="BBF36" s="246"/>
      <c r="BBG36" s="245"/>
      <c r="BBH36" s="246"/>
      <c r="BBI36" s="246"/>
      <c r="BBJ36" s="246"/>
      <c r="BBK36" s="246"/>
      <c r="BBL36" s="245"/>
      <c r="BBM36" s="246"/>
      <c r="BBN36" s="246"/>
      <c r="BBO36" s="246"/>
      <c r="BBP36" s="246"/>
      <c r="BBQ36" s="245"/>
      <c r="BBR36" s="246"/>
      <c r="BBS36" s="246"/>
      <c r="BBT36" s="246"/>
      <c r="BBU36" s="246"/>
      <c r="BBV36" s="245"/>
      <c r="BBW36" s="246"/>
      <c r="BBX36" s="246"/>
      <c r="BBY36" s="246"/>
      <c r="BBZ36" s="246"/>
      <c r="BCA36" s="245"/>
      <c r="BCB36" s="246"/>
      <c r="BCC36" s="246"/>
      <c r="BCD36" s="246"/>
      <c r="BCE36" s="246"/>
      <c r="BCF36" s="245"/>
      <c r="BCG36" s="246"/>
      <c r="BCH36" s="246"/>
      <c r="BCI36" s="246"/>
      <c r="BCJ36" s="246"/>
      <c r="BCK36" s="245"/>
      <c r="BCL36" s="246"/>
      <c r="BCM36" s="246"/>
      <c r="BCN36" s="246"/>
      <c r="BCO36" s="246"/>
      <c r="BCP36" s="245"/>
      <c r="BCQ36" s="246"/>
      <c r="BCR36" s="246"/>
      <c r="BCS36" s="246"/>
      <c r="BCT36" s="246"/>
      <c r="BCU36" s="245"/>
      <c r="BCV36" s="246"/>
      <c r="BCW36" s="246"/>
      <c r="BCX36" s="246"/>
      <c r="BCY36" s="246"/>
      <c r="BCZ36" s="245"/>
      <c r="BDA36" s="246"/>
      <c r="BDB36" s="246"/>
      <c r="BDC36" s="246"/>
      <c r="BDD36" s="246"/>
      <c r="BDE36" s="245"/>
      <c r="BDF36" s="246"/>
      <c r="BDG36" s="246"/>
      <c r="BDH36" s="246"/>
      <c r="BDI36" s="246"/>
      <c r="BDJ36" s="245"/>
      <c r="BDK36" s="246"/>
      <c r="BDL36" s="246"/>
      <c r="BDM36" s="246"/>
      <c r="BDN36" s="246"/>
      <c r="BDO36" s="245"/>
      <c r="BDP36" s="246"/>
      <c r="BDQ36" s="246"/>
      <c r="BDR36" s="246"/>
      <c r="BDS36" s="246"/>
      <c r="BDT36" s="245"/>
      <c r="BDU36" s="246"/>
      <c r="BDV36" s="246"/>
      <c r="BDW36" s="246"/>
      <c r="BDX36" s="246"/>
      <c r="BDY36" s="245"/>
      <c r="BDZ36" s="246"/>
      <c r="BEA36" s="246"/>
      <c r="BEB36" s="246"/>
      <c r="BEC36" s="246"/>
      <c r="BED36" s="245"/>
      <c r="BEE36" s="246"/>
      <c r="BEF36" s="246"/>
      <c r="BEG36" s="246"/>
      <c r="BEH36" s="246"/>
      <c r="BEI36" s="245"/>
      <c r="BEJ36" s="246"/>
      <c r="BEK36" s="246"/>
      <c r="BEL36" s="246"/>
      <c r="BEM36" s="246"/>
      <c r="BEN36" s="245"/>
      <c r="BEO36" s="246"/>
      <c r="BEP36" s="246"/>
      <c r="BEQ36" s="246"/>
      <c r="BER36" s="246"/>
      <c r="BES36" s="245"/>
      <c r="BET36" s="246"/>
      <c r="BEU36" s="246"/>
      <c r="BEV36" s="246"/>
      <c r="BEW36" s="246"/>
      <c r="BEX36" s="245"/>
      <c r="BEY36" s="246"/>
      <c r="BEZ36" s="246"/>
      <c r="BFA36" s="246"/>
      <c r="BFB36" s="246"/>
      <c r="BFC36" s="245"/>
      <c r="BFD36" s="246"/>
      <c r="BFE36" s="246"/>
      <c r="BFF36" s="246"/>
      <c r="BFG36" s="246"/>
      <c r="BFH36" s="245"/>
      <c r="BFI36" s="246"/>
      <c r="BFJ36" s="246"/>
      <c r="BFK36" s="246"/>
      <c r="BFL36" s="246"/>
      <c r="BFM36" s="245"/>
      <c r="BFN36" s="246"/>
      <c r="BFO36" s="246"/>
      <c r="BFP36" s="246"/>
      <c r="BFQ36" s="246"/>
      <c r="BFR36" s="245"/>
      <c r="BFS36" s="246"/>
      <c r="BFT36" s="246"/>
      <c r="BFU36" s="246"/>
      <c r="BFV36" s="246"/>
      <c r="BFW36" s="245"/>
      <c r="BFX36" s="246"/>
      <c r="BFY36" s="246"/>
      <c r="BFZ36" s="246"/>
      <c r="BGA36" s="246"/>
      <c r="BGB36" s="245"/>
      <c r="BGC36" s="246"/>
      <c r="BGD36" s="246"/>
      <c r="BGE36" s="246"/>
      <c r="BGF36" s="246"/>
      <c r="BGG36" s="245"/>
      <c r="BGH36" s="246"/>
      <c r="BGI36" s="246"/>
      <c r="BGJ36" s="246"/>
      <c r="BGK36" s="246"/>
      <c r="BGL36" s="245"/>
      <c r="BGM36" s="246"/>
      <c r="BGN36" s="246"/>
      <c r="BGO36" s="246"/>
      <c r="BGP36" s="246"/>
      <c r="BGQ36" s="245"/>
      <c r="BGR36" s="246"/>
      <c r="BGS36" s="246"/>
      <c r="BGT36" s="246"/>
      <c r="BGU36" s="246"/>
      <c r="BGV36" s="245"/>
      <c r="BGW36" s="246"/>
      <c r="BGX36" s="246"/>
      <c r="BGY36" s="246"/>
      <c r="BGZ36" s="246"/>
      <c r="BHA36" s="245"/>
      <c r="BHB36" s="246"/>
      <c r="BHC36" s="246"/>
      <c r="BHD36" s="246"/>
      <c r="BHE36" s="246"/>
      <c r="BHF36" s="245"/>
      <c r="BHG36" s="246"/>
      <c r="BHH36" s="246"/>
      <c r="BHI36" s="246"/>
      <c r="BHJ36" s="246"/>
      <c r="BHK36" s="245"/>
      <c r="BHL36" s="246"/>
      <c r="BHM36" s="246"/>
      <c r="BHN36" s="246"/>
      <c r="BHO36" s="246"/>
      <c r="BHP36" s="245"/>
      <c r="BHQ36" s="246"/>
      <c r="BHR36" s="246"/>
      <c r="BHS36" s="246"/>
      <c r="BHT36" s="246"/>
      <c r="BHU36" s="245"/>
      <c r="BHV36" s="246"/>
      <c r="BHW36" s="246"/>
      <c r="BHX36" s="246"/>
      <c r="BHY36" s="246"/>
      <c r="BHZ36" s="245"/>
      <c r="BIA36" s="246"/>
      <c r="BIB36" s="246"/>
      <c r="BIC36" s="246"/>
      <c r="BID36" s="246"/>
      <c r="BIE36" s="245"/>
      <c r="BIF36" s="246"/>
      <c r="BIG36" s="246"/>
      <c r="BIH36" s="246"/>
      <c r="BII36" s="246"/>
      <c r="BIJ36" s="245"/>
      <c r="BIK36" s="246"/>
      <c r="BIL36" s="246"/>
      <c r="BIM36" s="246"/>
      <c r="BIN36" s="246"/>
      <c r="BIO36" s="245"/>
      <c r="BIP36" s="246"/>
      <c r="BIQ36" s="246"/>
      <c r="BIR36" s="246"/>
      <c r="BIS36" s="246"/>
      <c r="BIT36" s="245"/>
      <c r="BIU36" s="246"/>
      <c r="BIV36" s="246"/>
      <c r="BIW36" s="246"/>
      <c r="BIX36" s="246"/>
      <c r="BIY36" s="245"/>
      <c r="BIZ36" s="246"/>
      <c r="BJA36" s="246"/>
      <c r="BJB36" s="246"/>
      <c r="BJC36" s="246"/>
      <c r="BJD36" s="245"/>
      <c r="BJE36" s="246"/>
      <c r="BJF36" s="246"/>
      <c r="BJG36" s="246"/>
      <c r="BJH36" s="246"/>
      <c r="BJI36" s="245"/>
      <c r="BJJ36" s="246"/>
      <c r="BJK36" s="246"/>
      <c r="BJL36" s="246"/>
      <c r="BJM36" s="246"/>
      <c r="BJN36" s="245"/>
      <c r="BJO36" s="246"/>
      <c r="BJP36" s="246"/>
      <c r="BJQ36" s="246"/>
      <c r="BJR36" s="246"/>
      <c r="BJS36" s="245"/>
      <c r="BJT36" s="246"/>
      <c r="BJU36" s="246"/>
      <c r="BJV36" s="246"/>
      <c r="BJW36" s="246"/>
      <c r="BJX36" s="245"/>
      <c r="BJY36" s="246"/>
      <c r="BJZ36" s="246"/>
      <c r="BKA36" s="246"/>
      <c r="BKB36" s="246"/>
      <c r="BKC36" s="245"/>
      <c r="BKD36" s="246"/>
      <c r="BKE36" s="246"/>
      <c r="BKF36" s="246"/>
      <c r="BKG36" s="246"/>
      <c r="BKH36" s="245"/>
      <c r="BKI36" s="246"/>
      <c r="BKJ36" s="246"/>
      <c r="BKK36" s="246"/>
      <c r="BKL36" s="246"/>
      <c r="BKM36" s="245"/>
      <c r="BKN36" s="246"/>
      <c r="BKO36" s="246"/>
      <c r="BKP36" s="246"/>
      <c r="BKQ36" s="246"/>
      <c r="BKR36" s="245"/>
      <c r="BKS36" s="246"/>
      <c r="BKT36" s="246"/>
      <c r="BKU36" s="246"/>
      <c r="BKV36" s="246"/>
      <c r="BKW36" s="245"/>
      <c r="BKX36" s="246"/>
      <c r="BKY36" s="246"/>
      <c r="BKZ36" s="246"/>
      <c r="BLA36" s="246"/>
      <c r="BLB36" s="245"/>
      <c r="BLC36" s="246"/>
      <c r="BLD36" s="246"/>
      <c r="BLE36" s="246"/>
      <c r="BLF36" s="246"/>
      <c r="BLG36" s="245"/>
      <c r="BLH36" s="246"/>
      <c r="BLI36" s="246"/>
      <c r="BLJ36" s="246"/>
      <c r="BLK36" s="246"/>
      <c r="BLL36" s="245"/>
      <c r="BLM36" s="246"/>
      <c r="BLN36" s="246"/>
      <c r="BLO36" s="246"/>
      <c r="BLP36" s="246"/>
      <c r="BLQ36" s="245"/>
      <c r="BLR36" s="246"/>
      <c r="BLS36" s="246"/>
      <c r="BLT36" s="246"/>
      <c r="BLU36" s="246"/>
      <c r="BLV36" s="245"/>
      <c r="BLW36" s="246"/>
      <c r="BLX36" s="246"/>
      <c r="BLY36" s="246"/>
      <c r="BLZ36" s="246"/>
      <c r="BMA36" s="245"/>
      <c r="BMB36" s="246"/>
      <c r="BMC36" s="246"/>
      <c r="BMD36" s="246"/>
      <c r="BME36" s="246"/>
      <c r="BMF36" s="245"/>
      <c r="BMG36" s="246"/>
      <c r="BMH36" s="246"/>
      <c r="BMI36" s="246"/>
      <c r="BMJ36" s="246"/>
      <c r="BMK36" s="245"/>
      <c r="BML36" s="246"/>
      <c r="BMM36" s="246"/>
      <c r="BMN36" s="246"/>
      <c r="BMO36" s="246"/>
      <c r="BMP36" s="245"/>
      <c r="BMQ36" s="246"/>
      <c r="BMR36" s="246"/>
      <c r="BMS36" s="246"/>
      <c r="BMT36" s="246"/>
      <c r="BMU36" s="245"/>
      <c r="BMV36" s="246"/>
      <c r="BMW36" s="246"/>
      <c r="BMX36" s="246"/>
      <c r="BMY36" s="246"/>
      <c r="BMZ36" s="245"/>
      <c r="BNA36" s="246"/>
      <c r="BNB36" s="246"/>
      <c r="BNC36" s="246"/>
      <c r="BND36" s="246"/>
      <c r="BNE36" s="245"/>
      <c r="BNF36" s="246"/>
      <c r="BNG36" s="246"/>
      <c r="BNH36" s="246"/>
      <c r="BNI36" s="246"/>
      <c r="BNJ36" s="245"/>
      <c r="BNK36" s="246"/>
      <c r="BNL36" s="246"/>
      <c r="BNM36" s="246"/>
      <c r="BNN36" s="246"/>
      <c r="BNO36" s="245"/>
      <c r="BNP36" s="246"/>
      <c r="BNQ36" s="246"/>
      <c r="BNR36" s="246"/>
      <c r="BNS36" s="246"/>
      <c r="BNT36" s="245"/>
      <c r="BNU36" s="246"/>
      <c r="BNV36" s="246"/>
      <c r="BNW36" s="246"/>
      <c r="BNX36" s="246"/>
      <c r="BNY36" s="245"/>
      <c r="BNZ36" s="246"/>
      <c r="BOA36" s="246"/>
      <c r="BOB36" s="246"/>
      <c r="BOC36" s="246"/>
      <c r="BOD36" s="245"/>
      <c r="BOE36" s="246"/>
      <c r="BOF36" s="246"/>
      <c r="BOG36" s="246"/>
      <c r="BOH36" s="246"/>
      <c r="BOI36" s="245"/>
      <c r="BOJ36" s="246"/>
      <c r="BOK36" s="246"/>
      <c r="BOL36" s="246"/>
      <c r="BOM36" s="246"/>
      <c r="BON36" s="245"/>
      <c r="BOO36" s="246"/>
      <c r="BOP36" s="246"/>
      <c r="BOQ36" s="246"/>
      <c r="BOR36" s="246"/>
      <c r="BOS36" s="245"/>
      <c r="BOT36" s="246"/>
      <c r="BOU36" s="246"/>
      <c r="BOV36" s="246"/>
      <c r="BOW36" s="246"/>
      <c r="BOX36" s="245"/>
      <c r="BOY36" s="246"/>
      <c r="BOZ36" s="246"/>
      <c r="BPA36" s="246"/>
      <c r="BPB36" s="246"/>
      <c r="BPC36" s="245"/>
      <c r="BPD36" s="246"/>
      <c r="BPE36" s="246"/>
      <c r="BPF36" s="246"/>
      <c r="BPG36" s="246"/>
      <c r="BPH36" s="245"/>
      <c r="BPI36" s="246"/>
      <c r="BPJ36" s="246"/>
      <c r="BPK36" s="246"/>
      <c r="BPL36" s="246"/>
      <c r="BPM36" s="245"/>
      <c r="BPN36" s="246"/>
      <c r="BPO36" s="246"/>
      <c r="BPP36" s="246"/>
      <c r="BPQ36" s="246"/>
      <c r="BPR36" s="245"/>
      <c r="BPS36" s="246"/>
      <c r="BPT36" s="246"/>
      <c r="BPU36" s="246"/>
      <c r="BPV36" s="246"/>
      <c r="BPW36" s="245"/>
      <c r="BPX36" s="246"/>
      <c r="BPY36" s="246"/>
      <c r="BPZ36" s="246"/>
      <c r="BQA36" s="246"/>
      <c r="BQB36" s="245"/>
      <c r="BQC36" s="246"/>
      <c r="BQD36" s="246"/>
      <c r="BQE36" s="246"/>
      <c r="BQF36" s="246"/>
      <c r="BQG36" s="245"/>
      <c r="BQH36" s="246"/>
      <c r="BQI36" s="246"/>
      <c r="BQJ36" s="246"/>
      <c r="BQK36" s="246"/>
      <c r="BQL36" s="245"/>
      <c r="BQM36" s="246"/>
      <c r="BQN36" s="246"/>
      <c r="BQO36" s="246"/>
      <c r="BQP36" s="246"/>
      <c r="BQQ36" s="245"/>
      <c r="BQR36" s="246"/>
      <c r="BQS36" s="246"/>
      <c r="BQT36" s="246"/>
      <c r="BQU36" s="246"/>
      <c r="BQV36" s="245"/>
      <c r="BQW36" s="246"/>
      <c r="BQX36" s="246"/>
      <c r="BQY36" s="246"/>
      <c r="BQZ36" s="246"/>
      <c r="BRA36" s="245"/>
      <c r="BRB36" s="246"/>
      <c r="BRC36" s="246"/>
      <c r="BRD36" s="246"/>
      <c r="BRE36" s="246"/>
      <c r="BRF36" s="245"/>
      <c r="BRG36" s="246"/>
      <c r="BRH36" s="246"/>
      <c r="BRI36" s="246"/>
      <c r="BRJ36" s="246"/>
      <c r="BRK36" s="245"/>
      <c r="BRL36" s="246"/>
      <c r="BRM36" s="246"/>
      <c r="BRN36" s="246"/>
      <c r="BRO36" s="246"/>
      <c r="BRP36" s="245"/>
      <c r="BRQ36" s="246"/>
      <c r="BRR36" s="246"/>
      <c r="BRS36" s="246"/>
      <c r="BRT36" s="246"/>
      <c r="BRU36" s="245"/>
      <c r="BRV36" s="246"/>
      <c r="BRW36" s="246"/>
      <c r="BRX36" s="246"/>
      <c r="BRY36" s="246"/>
      <c r="BRZ36" s="245"/>
      <c r="BSA36" s="246"/>
      <c r="BSB36" s="246"/>
      <c r="BSC36" s="246"/>
      <c r="BSD36" s="246"/>
      <c r="BSE36" s="245"/>
      <c r="BSF36" s="246"/>
      <c r="BSG36" s="246"/>
      <c r="BSH36" s="246"/>
      <c r="BSI36" s="246"/>
      <c r="BSJ36" s="245"/>
      <c r="BSK36" s="246"/>
      <c r="BSL36" s="246"/>
      <c r="BSM36" s="246"/>
      <c r="BSN36" s="246"/>
      <c r="BSO36" s="245"/>
      <c r="BSP36" s="246"/>
      <c r="BSQ36" s="246"/>
      <c r="BSR36" s="246"/>
      <c r="BSS36" s="246"/>
      <c r="BST36" s="245"/>
      <c r="BSU36" s="246"/>
      <c r="BSV36" s="246"/>
      <c r="BSW36" s="246"/>
      <c r="BSX36" s="246"/>
      <c r="BSY36" s="245"/>
      <c r="BSZ36" s="246"/>
      <c r="BTA36" s="246"/>
      <c r="BTB36" s="246"/>
      <c r="BTC36" s="246"/>
      <c r="BTD36" s="245"/>
      <c r="BTE36" s="246"/>
      <c r="BTF36" s="246"/>
      <c r="BTG36" s="246"/>
      <c r="BTH36" s="246"/>
      <c r="BTI36" s="245"/>
      <c r="BTJ36" s="246"/>
      <c r="BTK36" s="246"/>
      <c r="BTL36" s="246"/>
      <c r="BTM36" s="246"/>
      <c r="BTN36" s="245"/>
      <c r="BTO36" s="246"/>
      <c r="BTP36" s="246"/>
      <c r="BTQ36" s="246"/>
      <c r="BTR36" s="246"/>
      <c r="BTS36" s="245"/>
      <c r="BTT36" s="246"/>
      <c r="BTU36" s="246"/>
      <c r="BTV36" s="246"/>
      <c r="BTW36" s="246"/>
      <c r="BTX36" s="245"/>
      <c r="BTY36" s="246"/>
      <c r="BTZ36" s="246"/>
      <c r="BUA36" s="246"/>
      <c r="BUB36" s="246"/>
      <c r="BUC36" s="245"/>
      <c r="BUD36" s="246"/>
      <c r="BUE36" s="246"/>
      <c r="BUF36" s="246"/>
      <c r="BUG36" s="246"/>
      <c r="BUH36" s="245"/>
      <c r="BUI36" s="246"/>
      <c r="BUJ36" s="246"/>
      <c r="BUK36" s="246"/>
      <c r="BUL36" s="246"/>
      <c r="BUM36" s="245"/>
      <c r="BUN36" s="246"/>
      <c r="BUO36" s="246"/>
      <c r="BUP36" s="246"/>
      <c r="BUQ36" s="246"/>
      <c r="BUR36" s="245"/>
      <c r="BUS36" s="246"/>
      <c r="BUT36" s="246"/>
      <c r="BUU36" s="246"/>
      <c r="BUV36" s="246"/>
      <c r="BUW36" s="245"/>
      <c r="BUX36" s="246"/>
      <c r="BUY36" s="246"/>
      <c r="BUZ36" s="246"/>
      <c r="BVA36" s="246"/>
      <c r="BVB36" s="245"/>
      <c r="BVC36" s="246"/>
      <c r="BVD36" s="246"/>
      <c r="BVE36" s="246"/>
      <c r="BVF36" s="246"/>
      <c r="BVG36" s="245"/>
      <c r="BVH36" s="246"/>
      <c r="BVI36" s="246"/>
      <c r="BVJ36" s="246"/>
      <c r="BVK36" s="246"/>
      <c r="BVL36" s="245"/>
      <c r="BVM36" s="246"/>
      <c r="BVN36" s="246"/>
      <c r="BVO36" s="246"/>
      <c r="BVP36" s="246"/>
      <c r="BVQ36" s="245"/>
      <c r="BVR36" s="246"/>
      <c r="BVS36" s="246"/>
      <c r="BVT36" s="246"/>
      <c r="BVU36" s="246"/>
      <c r="BVV36" s="245"/>
      <c r="BVW36" s="246"/>
      <c r="BVX36" s="246"/>
      <c r="BVY36" s="246"/>
      <c r="BVZ36" s="246"/>
      <c r="BWA36" s="245"/>
      <c r="BWB36" s="246"/>
      <c r="BWC36" s="246"/>
      <c r="BWD36" s="246"/>
      <c r="BWE36" s="246"/>
      <c r="BWF36" s="245"/>
      <c r="BWG36" s="246"/>
      <c r="BWH36" s="246"/>
      <c r="BWI36" s="246"/>
      <c r="BWJ36" s="246"/>
      <c r="BWK36" s="245"/>
      <c r="BWL36" s="246"/>
      <c r="BWM36" s="246"/>
      <c r="BWN36" s="246"/>
      <c r="BWO36" s="246"/>
      <c r="BWP36" s="245"/>
      <c r="BWQ36" s="246"/>
      <c r="BWR36" s="246"/>
      <c r="BWS36" s="246"/>
      <c r="BWT36" s="246"/>
      <c r="BWU36" s="245"/>
      <c r="BWV36" s="246"/>
      <c r="BWW36" s="246"/>
      <c r="BWX36" s="246"/>
      <c r="BWY36" s="246"/>
      <c r="BWZ36" s="245"/>
      <c r="BXA36" s="246"/>
      <c r="BXB36" s="246"/>
      <c r="BXC36" s="246"/>
      <c r="BXD36" s="246"/>
      <c r="BXE36" s="245"/>
      <c r="BXF36" s="246"/>
      <c r="BXG36" s="246"/>
      <c r="BXH36" s="246"/>
      <c r="BXI36" s="246"/>
      <c r="BXJ36" s="245"/>
      <c r="BXK36" s="246"/>
      <c r="BXL36" s="246"/>
      <c r="BXM36" s="246"/>
      <c r="BXN36" s="246"/>
      <c r="BXO36" s="245"/>
      <c r="BXP36" s="246"/>
      <c r="BXQ36" s="246"/>
      <c r="BXR36" s="246"/>
      <c r="BXS36" s="246"/>
      <c r="BXT36" s="245"/>
      <c r="BXU36" s="246"/>
      <c r="BXV36" s="246"/>
      <c r="BXW36" s="246"/>
      <c r="BXX36" s="246"/>
      <c r="BXY36" s="245"/>
      <c r="BXZ36" s="246"/>
      <c r="BYA36" s="246"/>
      <c r="BYB36" s="246"/>
      <c r="BYC36" s="246"/>
      <c r="BYD36" s="245"/>
      <c r="BYE36" s="246"/>
      <c r="BYF36" s="246"/>
      <c r="BYG36" s="246"/>
      <c r="BYH36" s="246"/>
      <c r="BYI36" s="245"/>
      <c r="BYJ36" s="246"/>
      <c r="BYK36" s="246"/>
      <c r="BYL36" s="246"/>
      <c r="BYM36" s="246"/>
      <c r="BYN36" s="245"/>
      <c r="BYO36" s="246"/>
      <c r="BYP36" s="246"/>
      <c r="BYQ36" s="246"/>
      <c r="BYR36" s="246"/>
      <c r="BYS36" s="245"/>
      <c r="BYT36" s="246"/>
      <c r="BYU36" s="246"/>
      <c r="BYV36" s="246"/>
      <c r="BYW36" s="246"/>
      <c r="BYX36" s="245"/>
      <c r="BYY36" s="246"/>
      <c r="BYZ36" s="246"/>
      <c r="BZA36" s="246"/>
      <c r="BZB36" s="246"/>
      <c r="BZC36" s="245"/>
      <c r="BZD36" s="246"/>
      <c r="BZE36" s="246"/>
      <c r="BZF36" s="246"/>
      <c r="BZG36" s="246"/>
      <c r="BZH36" s="245"/>
      <c r="BZI36" s="246"/>
      <c r="BZJ36" s="246"/>
      <c r="BZK36" s="246"/>
      <c r="BZL36" s="246"/>
      <c r="BZM36" s="245"/>
      <c r="BZN36" s="246"/>
      <c r="BZO36" s="246"/>
      <c r="BZP36" s="246"/>
      <c r="BZQ36" s="246"/>
      <c r="BZR36" s="245"/>
      <c r="BZS36" s="246"/>
      <c r="BZT36" s="246"/>
      <c r="BZU36" s="246"/>
      <c r="BZV36" s="246"/>
      <c r="BZW36" s="245"/>
      <c r="BZX36" s="246"/>
      <c r="BZY36" s="246"/>
      <c r="BZZ36" s="246"/>
      <c r="CAA36" s="246"/>
      <c r="CAB36" s="245"/>
      <c r="CAC36" s="246"/>
      <c r="CAD36" s="246"/>
      <c r="CAE36" s="246"/>
      <c r="CAF36" s="246"/>
      <c r="CAG36" s="245"/>
      <c r="CAH36" s="246"/>
      <c r="CAI36" s="246"/>
      <c r="CAJ36" s="246"/>
      <c r="CAK36" s="246"/>
      <c r="CAL36" s="245"/>
      <c r="CAM36" s="246"/>
      <c r="CAN36" s="246"/>
      <c r="CAO36" s="246"/>
      <c r="CAP36" s="246"/>
      <c r="CAQ36" s="245"/>
      <c r="CAR36" s="246"/>
      <c r="CAS36" s="246"/>
      <c r="CAT36" s="246"/>
      <c r="CAU36" s="246"/>
      <c r="CAV36" s="245"/>
      <c r="CAW36" s="246"/>
      <c r="CAX36" s="246"/>
      <c r="CAY36" s="246"/>
      <c r="CAZ36" s="246"/>
      <c r="CBA36" s="245"/>
      <c r="CBB36" s="246"/>
      <c r="CBC36" s="246"/>
      <c r="CBD36" s="246"/>
      <c r="CBE36" s="246"/>
      <c r="CBF36" s="245"/>
      <c r="CBG36" s="246"/>
      <c r="CBH36" s="246"/>
      <c r="CBI36" s="246"/>
      <c r="CBJ36" s="246"/>
      <c r="CBK36" s="245"/>
      <c r="CBL36" s="246"/>
      <c r="CBM36" s="246"/>
      <c r="CBN36" s="246"/>
      <c r="CBO36" s="246"/>
      <c r="CBP36" s="245"/>
      <c r="CBQ36" s="246"/>
      <c r="CBR36" s="246"/>
      <c r="CBS36" s="246"/>
      <c r="CBT36" s="246"/>
      <c r="CBU36" s="245"/>
      <c r="CBV36" s="246"/>
      <c r="CBW36" s="246"/>
      <c r="CBX36" s="246"/>
      <c r="CBY36" s="246"/>
      <c r="CBZ36" s="245"/>
      <c r="CCA36" s="246"/>
      <c r="CCB36" s="246"/>
      <c r="CCC36" s="246"/>
      <c r="CCD36" s="246"/>
      <c r="CCE36" s="245"/>
      <c r="CCF36" s="246"/>
      <c r="CCG36" s="246"/>
      <c r="CCH36" s="246"/>
      <c r="CCI36" s="246"/>
      <c r="CCJ36" s="245"/>
      <c r="CCK36" s="246"/>
      <c r="CCL36" s="246"/>
      <c r="CCM36" s="246"/>
      <c r="CCN36" s="246"/>
      <c r="CCO36" s="245"/>
      <c r="CCP36" s="246"/>
      <c r="CCQ36" s="246"/>
      <c r="CCR36" s="246"/>
      <c r="CCS36" s="246"/>
      <c r="CCT36" s="245"/>
      <c r="CCU36" s="246"/>
      <c r="CCV36" s="246"/>
      <c r="CCW36" s="246"/>
      <c r="CCX36" s="246"/>
      <c r="CCY36" s="245"/>
      <c r="CCZ36" s="246"/>
      <c r="CDA36" s="246"/>
      <c r="CDB36" s="246"/>
      <c r="CDC36" s="246"/>
      <c r="CDD36" s="245"/>
      <c r="CDE36" s="246"/>
      <c r="CDF36" s="246"/>
      <c r="CDG36" s="246"/>
      <c r="CDH36" s="246"/>
      <c r="CDI36" s="245"/>
      <c r="CDJ36" s="246"/>
      <c r="CDK36" s="246"/>
      <c r="CDL36" s="246"/>
      <c r="CDM36" s="246"/>
      <c r="CDN36" s="245"/>
      <c r="CDO36" s="246"/>
      <c r="CDP36" s="246"/>
      <c r="CDQ36" s="246"/>
      <c r="CDR36" s="246"/>
      <c r="CDS36" s="245"/>
      <c r="CDT36" s="246"/>
      <c r="CDU36" s="246"/>
      <c r="CDV36" s="246"/>
      <c r="CDW36" s="246"/>
      <c r="CDX36" s="245"/>
      <c r="CDY36" s="246"/>
      <c r="CDZ36" s="246"/>
      <c r="CEA36" s="246"/>
      <c r="CEB36" s="246"/>
      <c r="CEC36" s="245"/>
      <c r="CED36" s="246"/>
      <c r="CEE36" s="246"/>
      <c r="CEF36" s="246"/>
      <c r="CEG36" s="246"/>
      <c r="CEH36" s="245"/>
      <c r="CEI36" s="246"/>
      <c r="CEJ36" s="246"/>
      <c r="CEK36" s="246"/>
      <c r="CEL36" s="246"/>
      <c r="CEM36" s="245"/>
      <c r="CEN36" s="246"/>
      <c r="CEO36" s="246"/>
      <c r="CEP36" s="246"/>
      <c r="CEQ36" s="246"/>
      <c r="CER36" s="245"/>
      <c r="CES36" s="246"/>
      <c r="CET36" s="246"/>
      <c r="CEU36" s="246"/>
      <c r="CEV36" s="246"/>
      <c r="CEW36" s="245"/>
      <c r="CEX36" s="246"/>
      <c r="CEY36" s="246"/>
      <c r="CEZ36" s="246"/>
      <c r="CFA36" s="246"/>
      <c r="CFB36" s="245"/>
      <c r="CFC36" s="246"/>
      <c r="CFD36" s="246"/>
      <c r="CFE36" s="246"/>
      <c r="CFF36" s="246"/>
      <c r="CFG36" s="245"/>
      <c r="CFH36" s="246"/>
      <c r="CFI36" s="246"/>
      <c r="CFJ36" s="246"/>
      <c r="CFK36" s="246"/>
      <c r="CFL36" s="245"/>
      <c r="CFM36" s="246"/>
      <c r="CFN36" s="246"/>
      <c r="CFO36" s="246"/>
      <c r="CFP36" s="246"/>
      <c r="CFQ36" s="245"/>
      <c r="CFR36" s="246"/>
      <c r="CFS36" s="246"/>
      <c r="CFT36" s="246"/>
      <c r="CFU36" s="246"/>
      <c r="CFV36" s="245"/>
      <c r="CFW36" s="246"/>
      <c r="CFX36" s="246"/>
      <c r="CFY36" s="246"/>
      <c r="CFZ36" s="246"/>
      <c r="CGA36" s="245"/>
      <c r="CGB36" s="246"/>
      <c r="CGC36" s="246"/>
      <c r="CGD36" s="246"/>
      <c r="CGE36" s="246"/>
      <c r="CGF36" s="245"/>
      <c r="CGG36" s="246"/>
      <c r="CGH36" s="246"/>
      <c r="CGI36" s="246"/>
      <c r="CGJ36" s="246"/>
      <c r="CGK36" s="245"/>
      <c r="CGL36" s="246"/>
      <c r="CGM36" s="246"/>
      <c r="CGN36" s="246"/>
      <c r="CGO36" s="246"/>
      <c r="CGP36" s="245"/>
      <c r="CGQ36" s="246"/>
      <c r="CGR36" s="246"/>
      <c r="CGS36" s="246"/>
      <c r="CGT36" s="246"/>
      <c r="CGU36" s="245"/>
      <c r="CGV36" s="246"/>
      <c r="CGW36" s="246"/>
      <c r="CGX36" s="246"/>
      <c r="CGY36" s="246"/>
      <c r="CGZ36" s="245"/>
      <c r="CHA36" s="246"/>
      <c r="CHB36" s="246"/>
      <c r="CHC36" s="246"/>
      <c r="CHD36" s="246"/>
      <c r="CHE36" s="245"/>
      <c r="CHF36" s="246"/>
      <c r="CHG36" s="246"/>
      <c r="CHH36" s="246"/>
      <c r="CHI36" s="246"/>
      <c r="CHJ36" s="245"/>
      <c r="CHK36" s="246"/>
      <c r="CHL36" s="246"/>
      <c r="CHM36" s="246"/>
      <c r="CHN36" s="246"/>
      <c r="CHO36" s="245"/>
      <c r="CHP36" s="246"/>
      <c r="CHQ36" s="246"/>
      <c r="CHR36" s="246"/>
      <c r="CHS36" s="246"/>
      <c r="CHT36" s="245"/>
      <c r="CHU36" s="246"/>
      <c r="CHV36" s="246"/>
      <c r="CHW36" s="246"/>
      <c r="CHX36" s="246"/>
      <c r="CHY36" s="245"/>
      <c r="CHZ36" s="246"/>
      <c r="CIA36" s="246"/>
      <c r="CIB36" s="246"/>
      <c r="CIC36" s="246"/>
      <c r="CID36" s="245"/>
      <c r="CIE36" s="246"/>
      <c r="CIF36" s="246"/>
      <c r="CIG36" s="246"/>
      <c r="CIH36" s="246"/>
      <c r="CII36" s="245"/>
      <c r="CIJ36" s="246"/>
      <c r="CIK36" s="246"/>
      <c r="CIL36" s="246"/>
      <c r="CIM36" s="246"/>
      <c r="CIN36" s="245"/>
      <c r="CIO36" s="246"/>
      <c r="CIP36" s="246"/>
      <c r="CIQ36" s="246"/>
      <c r="CIR36" s="246"/>
      <c r="CIS36" s="245"/>
      <c r="CIT36" s="246"/>
      <c r="CIU36" s="246"/>
      <c r="CIV36" s="246"/>
      <c r="CIW36" s="246"/>
      <c r="CIX36" s="245"/>
      <c r="CIY36" s="246"/>
      <c r="CIZ36" s="246"/>
      <c r="CJA36" s="246"/>
      <c r="CJB36" s="246"/>
      <c r="CJC36" s="245"/>
      <c r="CJD36" s="246"/>
      <c r="CJE36" s="246"/>
      <c r="CJF36" s="246"/>
      <c r="CJG36" s="246"/>
      <c r="CJH36" s="245"/>
      <c r="CJI36" s="246"/>
      <c r="CJJ36" s="246"/>
      <c r="CJK36" s="246"/>
      <c r="CJL36" s="246"/>
      <c r="CJM36" s="245"/>
      <c r="CJN36" s="246"/>
      <c r="CJO36" s="246"/>
      <c r="CJP36" s="246"/>
      <c r="CJQ36" s="246"/>
      <c r="CJR36" s="245"/>
      <c r="CJS36" s="246"/>
      <c r="CJT36" s="246"/>
      <c r="CJU36" s="246"/>
      <c r="CJV36" s="246"/>
      <c r="CJW36" s="245"/>
      <c r="CJX36" s="246"/>
      <c r="CJY36" s="246"/>
      <c r="CJZ36" s="246"/>
      <c r="CKA36" s="246"/>
      <c r="CKB36" s="245"/>
      <c r="CKC36" s="246"/>
      <c r="CKD36" s="246"/>
      <c r="CKE36" s="246"/>
      <c r="CKF36" s="246"/>
      <c r="CKG36" s="245"/>
      <c r="CKH36" s="246"/>
      <c r="CKI36" s="246"/>
      <c r="CKJ36" s="246"/>
      <c r="CKK36" s="246"/>
      <c r="CKL36" s="245"/>
      <c r="CKM36" s="246"/>
      <c r="CKN36" s="246"/>
      <c r="CKO36" s="246"/>
      <c r="CKP36" s="246"/>
      <c r="CKQ36" s="245"/>
      <c r="CKR36" s="246"/>
      <c r="CKS36" s="246"/>
      <c r="CKT36" s="246"/>
      <c r="CKU36" s="246"/>
      <c r="CKV36" s="245"/>
      <c r="CKW36" s="246"/>
      <c r="CKX36" s="246"/>
      <c r="CKY36" s="246"/>
      <c r="CKZ36" s="246"/>
      <c r="CLA36" s="245"/>
      <c r="CLB36" s="246"/>
      <c r="CLC36" s="246"/>
      <c r="CLD36" s="246"/>
      <c r="CLE36" s="246"/>
      <c r="CLF36" s="245"/>
      <c r="CLG36" s="246"/>
      <c r="CLH36" s="246"/>
      <c r="CLI36" s="246"/>
      <c r="CLJ36" s="246"/>
      <c r="CLK36" s="245"/>
      <c r="CLL36" s="246"/>
      <c r="CLM36" s="246"/>
      <c r="CLN36" s="246"/>
      <c r="CLO36" s="246"/>
      <c r="CLP36" s="245"/>
      <c r="CLQ36" s="246"/>
      <c r="CLR36" s="246"/>
      <c r="CLS36" s="246"/>
      <c r="CLT36" s="246"/>
      <c r="CLU36" s="245"/>
      <c r="CLV36" s="246"/>
      <c r="CLW36" s="246"/>
      <c r="CLX36" s="246"/>
      <c r="CLY36" s="246"/>
      <c r="CLZ36" s="245"/>
      <c r="CMA36" s="246"/>
      <c r="CMB36" s="246"/>
      <c r="CMC36" s="246"/>
      <c r="CMD36" s="246"/>
      <c r="CME36" s="245"/>
      <c r="CMF36" s="246"/>
      <c r="CMG36" s="246"/>
      <c r="CMH36" s="246"/>
      <c r="CMI36" s="246"/>
      <c r="CMJ36" s="245"/>
      <c r="CMK36" s="246"/>
      <c r="CML36" s="246"/>
      <c r="CMM36" s="246"/>
      <c r="CMN36" s="246"/>
      <c r="CMO36" s="245"/>
      <c r="CMP36" s="246"/>
      <c r="CMQ36" s="246"/>
      <c r="CMR36" s="246"/>
      <c r="CMS36" s="246"/>
      <c r="CMT36" s="245"/>
      <c r="CMU36" s="246"/>
      <c r="CMV36" s="246"/>
      <c r="CMW36" s="246"/>
      <c r="CMX36" s="246"/>
      <c r="CMY36" s="245"/>
      <c r="CMZ36" s="246"/>
      <c r="CNA36" s="246"/>
      <c r="CNB36" s="246"/>
      <c r="CNC36" s="246"/>
      <c r="CND36" s="245"/>
      <c r="CNE36" s="246"/>
      <c r="CNF36" s="246"/>
      <c r="CNG36" s="246"/>
      <c r="CNH36" s="246"/>
      <c r="CNI36" s="245"/>
      <c r="CNJ36" s="246"/>
      <c r="CNK36" s="246"/>
      <c r="CNL36" s="246"/>
      <c r="CNM36" s="246"/>
      <c r="CNN36" s="245"/>
      <c r="CNO36" s="246"/>
      <c r="CNP36" s="246"/>
      <c r="CNQ36" s="246"/>
      <c r="CNR36" s="246"/>
      <c r="CNS36" s="245"/>
      <c r="CNT36" s="246"/>
      <c r="CNU36" s="246"/>
      <c r="CNV36" s="246"/>
      <c r="CNW36" s="246"/>
      <c r="CNX36" s="245"/>
      <c r="CNY36" s="246"/>
      <c r="CNZ36" s="246"/>
      <c r="COA36" s="246"/>
      <c r="COB36" s="246"/>
      <c r="COC36" s="245"/>
      <c r="COD36" s="246"/>
      <c r="COE36" s="246"/>
      <c r="COF36" s="246"/>
      <c r="COG36" s="246"/>
      <c r="COH36" s="245"/>
      <c r="COI36" s="246"/>
      <c r="COJ36" s="246"/>
      <c r="COK36" s="246"/>
      <c r="COL36" s="246"/>
      <c r="COM36" s="245"/>
      <c r="CON36" s="246"/>
      <c r="COO36" s="246"/>
      <c r="COP36" s="246"/>
      <c r="COQ36" s="246"/>
      <c r="COR36" s="245"/>
      <c r="COS36" s="246"/>
      <c r="COT36" s="246"/>
      <c r="COU36" s="246"/>
      <c r="COV36" s="246"/>
      <c r="COW36" s="245"/>
      <c r="COX36" s="246"/>
      <c r="COY36" s="246"/>
      <c r="COZ36" s="246"/>
      <c r="CPA36" s="246"/>
      <c r="CPB36" s="245"/>
      <c r="CPC36" s="246"/>
      <c r="CPD36" s="246"/>
      <c r="CPE36" s="246"/>
      <c r="CPF36" s="246"/>
      <c r="CPG36" s="245"/>
      <c r="CPH36" s="246"/>
      <c r="CPI36" s="246"/>
      <c r="CPJ36" s="246"/>
      <c r="CPK36" s="246"/>
      <c r="CPL36" s="245"/>
      <c r="CPM36" s="246"/>
      <c r="CPN36" s="246"/>
      <c r="CPO36" s="246"/>
      <c r="CPP36" s="246"/>
      <c r="CPQ36" s="245"/>
      <c r="CPR36" s="246"/>
      <c r="CPS36" s="246"/>
      <c r="CPT36" s="246"/>
      <c r="CPU36" s="246"/>
      <c r="CPV36" s="245"/>
      <c r="CPW36" s="246"/>
      <c r="CPX36" s="246"/>
      <c r="CPY36" s="246"/>
      <c r="CPZ36" s="246"/>
      <c r="CQA36" s="245"/>
      <c r="CQB36" s="246"/>
      <c r="CQC36" s="246"/>
      <c r="CQD36" s="246"/>
      <c r="CQE36" s="246"/>
      <c r="CQF36" s="245"/>
      <c r="CQG36" s="246"/>
      <c r="CQH36" s="246"/>
      <c r="CQI36" s="246"/>
      <c r="CQJ36" s="246"/>
      <c r="CQK36" s="245"/>
      <c r="CQL36" s="246"/>
      <c r="CQM36" s="246"/>
      <c r="CQN36" s="246"/>
      <c r="CQO36" s="246"/>
      <c r="CQP36" s="245"/>
      <c r="CQQ36" s="246"/>
      <c r="CQR36" s="246"/>
      <c r="CQS36" s="246"/>
      <c r="CQT36" s="246"/>
      <c r="CQU36" s="245"/>
      <c r="CQV36" s="246"/>
      <c r="CQW36" s="246"/>
      <c r="CQX36" s="246"/>
      <c r="CQY36" s="246"/>
      <c r="CQZ36" s="245"/>
      <c r="CRA36" s="246"/>
      <c r="CRB36" s="246"/>
      <c r="CRC36" s="246"/>
      <c r="CRD36" s="246"/>
      <c r="CRE36" s="245"/>
      <c r="CRF36" s="246"/>
      <c r="CRG36" s="246"/>
      <c r="CRH36" s="246"/>
      <c r="CRI36" s="246"/>
      <c r="CRJ36" s="245"/>
      <c r="CRK36" s="246"/>
      <c r="CRL36" s="246"/>
      <c r="CRM36" s="246"/>
      <c r="CRN36" s="246"/>
      <c r="CRO36" s="245"/>
      <c r="CRP36" s="246"/>
      <c r="CRQ36" s="246"/>
      <c r="CRR36" s="246"/>
      <c r="CRS36" s="246"/>
      <c r="CRT36" s="245"/>
      <c r="CRU36" s="246"/>
      <c r="CRV36" s="246"/>
      <c r="CRW36" s="246"/>
      <c r="CRX36" s="246"/>
      <c r="CRY36" s="245"/>
      <c r="CRZ36" s="246"/>
      <c r="CSA36" s="246"/>
      <c r="CSB36" s="246"/>
      <c r="CSC36" s="246"/>
      <c r="CSD36" s="245"/>
      <c r="CSE36" s="246"/>
      <c r="CSF36" s="246"/>
      <c r="CSG36" s="246"/>
      <c r="CSH36" s="246"/>
      <c r="CSI36" s="245"/>
      <c r="CSJ36" s="246"/>
      <c r="CSK36" s="246"/>
      <c r="CSL36" s="246"/>
      <c r="CSM36" s="246"/>
      <c r="CSN36" s="245"/>
      <c r="CSO36" s="246"/>
      <c r="CSP36" s="246"/>
      <c r="CSQ36" s="246"/>
      <c r="CSR36" s="246"/>
      <c r="CSS36" s="245"/>
      <c r="CST36" s="246"/>
      <c r="CSU36" s="246"/>
      <c r="CSV36" s="246"/>
      <c r="CSW36" s="246"/>
      <c r="CSX36" s="245"/>
      <c r="CSY36" s="246"/>
      <c r="CSZ36" s="246"/>
      <c r="CTA36" s="246"/>
      <c r="CTB36" s="246"/>
      <c r="CTC36" s="245"/>
      <c r="CTD36" s="246"/>
      <c r="CTE36" s="246"/>
      <c r="CTF36" s="246"/>
      <c r="CTG36" s="246"/>
      <c r="CTH36" s="245"/>
      <c r="CTI36" s="246"/>
      <c r="CTJ36" s="246"/>
      <c r="CTK36" s="246"/>
      <c r="CTL36" s="246"/>
      <c r="CTM36" s="245"/>
      <c r="CTN36" s="246"/>
      <c r="CTO36" s="246"/>
      <c r="CTP36" s="246"/>
      <c r="CTQ36" s="246"/>
      <c r="CTR36" s="245"/>
      <c r="CTS36" s="246"/>
      <c r="CTT36" s="246"/>
      <c r="CTU36" s="246"/>
      <c r="CTV36" s="246"/>
      <c r="CTW36" s="245"/>
      <c r="CTX36" s="246"/>
      <c r="CTY36" s="246"/>
      <c r="CTZ36" s="246"/>
      <c r="CUA36" s="246"/>
      <c r="CUB36" s="245"/>
      <c r="CUC36" s="246"/>
      <c r="CUD36" s="246"/>
      <c r="CUE36" s="246"/>
      <c r="CUF36" s="246"/>
      <c r="CUG36" s="245"/>
      <c r="CUH36" s="246"/>
      <c r="CUI36" s="246"/>
      <c r="CUJ36" s="246"/>
      <c r="CUK36" s="246"/>
      <c r="CUL36" s="245"/>
      <c r="CUM36" s="246"/>
      <c r="CUN36" s="246"/>
      <c r="CUO36" s="246"/>
      <c r="CUP36" s="246"/>
      <c r="CUQ36" s="245"/>
      <c r="CUR36" s="246"/>
      <c r="CUS36" s="246"/>
      <c r="CUT36" s="246"/>
      <c r="CUU36" s="246"/>
      <c r="CUV36" s="245"/>
      <c r="CUW36" s="246"/>
      <c r="CUX36" s="246"/>
      <c r="CUY36" s="246"/>
      <c r="CUZ36" s="246"/>
      <c r="CVA36" s="245"/>
      <c r="CVB36" s="246"/>
      <c r="CVC36" s="246"/>
      <c r="CVD36" s="246"/>
      <c r="CVE36" s="246"/>
      <c r="CVF36" s="245"/>
      <c r="CVG36" s="246"/>
      <c r="CVH36" s="246"/>
      <c r="CVI36" s="246"/>
      <c r="CVJ36" s="246"/>
      <c r="CVK36" s="245"/>
      <c r="CVL36" s="246"/>
      <c r="CVM36" s="246"/>
      <c r="CVN36" s="246"/>
      <c r="CVO36" s="246"/>
      <c r="CVP36" s="245"/>
      <c r="CVQ36" s="246"/>
      <c r="CVR36" s="246"/>
      <c r="CVS36" s="246"/>
      <c r="CVT36" s="246"/>
      <c r="CVU36" s="245"/>
      <c r="CVV36" s="246"/>
      <c r="CVW36" s="246"/>
      <c r="CVX36" s="246"/>
      <c r="CVY36" s="246"/>
      <c r="CVZ36" s="245"/>
      <c r="CWA36" s="246"/>
      <c r="CWB36" s="246"/>
      <c r="CWC36" s="246"/>
      <c r="CWD36" s="246"/>
      <c r="CWE36" s="245"/>
      <c r="CWF36" s="246"/>
      <c r="CWG36" s="246"/>
      <c r="CWH36" s="246"/>
      <c r="CWI36" s="246"/>
      <c r="CWJ36" s="245"/>
      <c r="CWK36" s="246"/>
      <c r="CWL36" s="246"/>
      <c r="CWM36" s="246"/>
      <c r="CWN36" s="246"/>
      <c r="CWO36" s="245"/>
      <c r="CWP36" s="246"/>
      <c r="CWQ36" s="246"/>
      <c r="CWR36" s="246"/>
      <c r="CWS36" s="246"/>
      <c r="CWT36" s="245"/>
      <c r="CWU36" s="246"/>
      <c r="CWV36" s="246"/>
      <c r="CWW36" s="246"/>
      <c r="CWX36" s="246"/>
      <c r="CWY36" s="245"/>
      <c r="CWZ36" s="246"/>
      <c r="CXA36" s="246"/>
      <c r="CXB36" s="246"/>
      <c r="CXC36" s="246"/>
      <c r="CXD36" s="245"/>
      <c r="CXE36" s="246"/>
      <c r="CXF36" s="246"/>
      <c r="CXG36" s="246"/>
      <c r="CXH36" s="246"/>
      <c r="CXI36" s="245"/>
      <c r="CXJ36" s="246"/>
      <c r="CXK36" s="246"/>
      <c r="CXL36" s="246"/>
      <c r="CXM36" s="246"/>
      <c r="CXN36" s="245"/>
      <c r="CXO36" s="246"/>
      <c r="CXP36" s="246"/>
      <c r="CXQ36" s="246"/>
      <c r="CXR36" s="246"/>
      <c r="CXS36" s="245"/>
      <c r="CXT36" s="246"/>
      <c r="CXU36" s="246"/>
      <c r="CXV36" s="246"/>
      <c r="CXW36" s="246"/>
      <c r="CXX36" s="245"/>
      <c r="CXY36" s="246"/>
      <c r="CXZ36" s="246"/>
      <c r="CYA36" s="246"/>
      <c r="CYB36" s="246"/>
      <c r="CYC36" s="245"/>
      <c r="CYD36" s="246"/>
      <c r="CYE36" s="246"/>
      <c r="CYF36" s="246"/>
      <c r="CYG36" s="246"/>
      <c r="CYH36" s="245"/>
      <c r="CYI36" s="246"/>
      <c r="CYJ36" s="246"/>
      <c r="CYK36" s="246"/>
      <c r="CYL36" s="246"/>
      <c r="CYM36" s="245"/>
      <c r="CYN36" s="246"/>
      <c r="CYO36" s="246"/>
      <c r="CYP36" s="246"/>
      <c r="CYQ36" s="246"/>
      <c r="CYR36" s="245"/>
      <c r="CYS36" s="246"/>
      <c r="CYT36" s="246"/>
      <c r="CYU36" s="246"/>
      <c r="CYV36" s="246"/>
      <c r="CYW36" s="245"/>
      <c r="CYX36" s="246"/>
      <c r="CYY36" s="246"/>
      <c r="CYZ36" s="246"/>
      <c r="CZA36" s="246"/>
      <c r="CZB36" s="245"/>
      <c r="CZC36" s="246"/>
      <c r="CZD36" s="246"/>
      <c r="CZE36" s="246"/>
      <c r="CZF36" s="246"/>
      <c r="CZG36" s="245"/>
      <c r="CZH36" s="246"/>
      <c r="CZI36" s="246"/>
      <c r="CZJ36" s="246"/>
      <c r="CZK36" s="246"/>
      <c r="CZL36" s="245"/>
      <c r="CZM36" s="246"/>
      <c r="CZN36" s="246"/>
      <c r="CZO36" s="246"/>
      <c r="CZP36" s="246"/>
      <c r="CZQ36" s="245"/>
      <c r="CZR36" s="246"/>
      <c r="CZS36" s="246"/>
      <c r="CZT36" s="246"/>
      <c r="CZU36" s="246"/>
      <c r="CZV36" s="245"/>
      <c r="CZW36" s="246"/>
      <c r="CZX36" s="246"/>
      <c r="CZY36" s="246"/>
      <c r="CZZ36" s="246"/>
      <c r="DAA36" s="245"/>
      <c r="DAB36" s="246"/>
      <c r="DAC36" s="246"/>
      <c r="DAD36" s="246"/>
      <c r="DAE36" s="246"/>
      <c r="DAF36" s="245"/>
      <c r="DAG36" s="246"/>
      <c r="DAH36" s="246"/>
      <c r="DAI36" s="246"/>
      <c r="DAJ36" s="246"/>
      <c r="DAK36" s="245"/>
      <c r="DAL36" s="246"/>
      <c r="DAM36" s="246"/>
      <c r="DAN36" s="246"/>
      <c r="DAO36" s="246"/>
      <c r="DAP36" s="245"/>
      <c r="DAQ36" s="246"/>
      <c r="DAR36" s="246"/>
      <c r="DAS36" s="246"/>
      <c r="DAT36" s="246"/>
      <c r="DAU36" s="245"/>
      <c r="DAV36" s="246"/>
      <c r="DAW36" s="246"/>
      <c r="DAX36" s="246"/>
      <c r="DAY36" s="246"/>
      <c r="DAZ36" s="245"/>
      <c r="DBA36" s="246"/>
      <c r="DBB36" s="246"/>
      <c r="DBC36" s="246"/>
      <c r="DBD36" s="246"/>
      <c r="DBE36" s="245"/>
      <c r="DBF36" s="246"/>
      <c r="DBG36" s="246"/>
      <c r="DBH36" s="246"/>
      <c r="DBI36" s="246"/>
      <c r="DBJ36" s="245"/>
      <c r="DBK36" s="246"/>
      <c r="DBL36" s="246"/>
      <c r="DBM36" s="246"/>
      <c r="DBN36" s="246"/>
      <c r="DBO36" s="245"/>
      <c r="DBP36" s="246"/>
      <c r="DBQ36" s="246"/>
      <c r="DBR36" s="246"/>
      <c r="DBS36" s="246"/>
      <c r="DBT36" s="245"/>
      <c r="DBU36" s="246"/>
      <c r="DBV36" s="246"/>
      <c r="DBW36" s="246"/>
      <c r="DBX36" s="246"/>
      <c r="DBY36" s="245"/>
      <c r="DBZ36" s="246"/>
      <c r="DCA36" s="246"/>
      <c r="DCB36" s="246"/>
      <c r="DCC36" s="246"/>
      <c r="DCD36" s="245"/>
      <c r="DCE36" s="246"/>
      <c r="DCF36" s="246"/>
      <c r="DCG36" s="246"/>
      <c r="DCH36" s="246"/>
      <c r="DCI36" s="245"/>
      <c r="DCJ36" s="246"/>
      <c r="DCK36" s="246"/>
      <c r="DCL36" s="246"/>
      <c r="DCM36" s="246"/>
      <c r="DCN36" s="245"/>
      <c r="DCO36" s="246"/>
      <c r="DCP36" s="246"/>
      <c r="DCQ36" s="246"/>
      <c r="DCR36" s="246"/>
      <c r="DCS36" s="245"/>
      <c r="DCT36" s="246"/>
      <c r="DCU36" s="246"/>
      <c r="DCV36" s="246"/>
      <c r="DCW36" s="246"/>
      <c r="DCX36" s="245"/>
      <c r="DCY36" s="246"/>
      <c r="DCZ36" s="246"/>
      <c r="DDA36" s="246"/>
      <c r="DDB36" s="246"/>
      <c r="DDC36" s="245"/>
      <c r="DDD36" s="246"/>
      <c r="DDE36" s="246"/>
      <c r="DDF36" s="246"/>
      <c r="DDG36" s="246"/>
      <c r="DDH36" s="245"/>
      <c r="DDI36" s="246"/>
      <c r="DDJ36" s="246"/>
      <c r="DDK36" s="246"/>
      <c r="DDL36" s="246"/>
      <c r="DDM36" s="245"/>
      <c r="DDN36" s="246"/>
      <c r="DDO36" s="246"/>
      <c r="DDP36" s="246"/>
      <c r="DDQ36" s="246"/>
      <c r="DDR36" s="245"/>
      <c r="DDS36" s="246"/>
      <c r="DDT36" s="246"/>
      <c r="DDU36" s="246"/>
      <c r="DDV36" s="246"/>
      <c r="DDW36" s="245"/>
      <c r="DDX36" s="246"/>
      <c r="DDY36" s="246"/>
      <c r="DDZ36" s="246"/>
      <c r="DEA36" s="246"/>
      <c r="DEB36" s="245"/>
      <c r="DEC36" s="246"/>
      <c r="DED36" s="246"/>
      <c r="DEE36" s="246"/>
      <c r="DEF36" s="246"/>
      <c r="DEG36" s="245"/>
      <c r="DEH36" s="246"/>
      <c r="DEI36" s="246"/>
      <c r="DEJ36" s="246"/>
      <c r="DEK36" s="246"/>
      <c r="DEL36" s="245"/>
      <c r="DEM36" s="246"/>
      <c r="DEN36" s="246"/>
      <c r="DEO36" s="246"/>
      <c r="DEP36" s="246"/>
      <c r="DEQ36" s="245"/>
      <c r="DER36" s="246"/>
      <c r="DES36" s="246"/>
      <c r="DET36" s="246"/>
      <c r="DEU36" s="246"/>
      <c r="DEV36" s="245"/>
      <c r="DEW36" s="246"/>
      <c r="DEX36" s="246"/>
      <c r="DEY36" s="246"/>
      <c r="DEZ36" s="246"/>
      <c r="DFA36" s="245"/>
      <c r="DFB36" s="246"/>
      <c r="DFC36" s="246"/>
      <c r="DFD36" s="246"/>
      <c r="DFE36" s="246"/>
      <c r="DFF36" s="245"/>
      <c r="DFG36" s="246"/>
      <c r="DFH36" s="246"/>
      <c r="DFI36" s="246"/>
      <c r="DFJ36" s="246"/>
      <c r="DFK36" s="245"/>
      <c r="DFL36" s="246"/>
      <c r="DFM36" s="246"/>
      <c r="DFN36" s="246"/>
      <c r="DFO36" s="246"/>
      <c r="DFP36" s="245"/>
      <c r="DFQ36" s="246"/>
      <c r="DFR36" s="246"/>
      <c r="DFS36" s="246"/>
      <c r="DFT36" s="246"/>
      <c r="DFU36" s="245"/>
      <c r="DFV36" s="246"/>
      <c r="DFW36" s="246"/>
      <c r="DFX36" s="246"/>
      <c r="DFY36" s="246"/>
      <c r="DFZ36" s="245"/>
      <c r="DGA36" s="246"/>
      <c r="DGB36" s="246"/>
      <c r="DGC36" s="246"/>
      <c r="DGD36" s="246"/>
      <c r="DGE36" s="245"/>
      <c r="DGF36" s="246"/>
      <c r="DGG36" s="246"/>
      <c r="DGH36" s="246"/>
      <c r="DGI36" s="246"/>
      <c r="DGJ36" s="245"/>
      <c r="DGK36" s="246"/>
      <c r="DGL36" s="246"/>
      <c r="DGM36" s="246"/>
      <c r="DGN36" s="246"/>
      <c r="DGO36" s="245"/>
      <c r="DGP36" s="246"/>
      <c r="DGQ36" s="246"/>
      <c r="DGR36" s="246"/>
      <c r="DGS36" s="246"/>
      <c r="DGT36" s="245"/>
      <c r="DGU36" s="246"/>
      <c r="DGV36" s="246"/>
      <c r="DGW36" s="246"/>
      <c r="DGX36" s="246"/>
      <c r="DGY36" s="245"/>
      <c r="DGZ36" s="246"/>
      <c r="DHA36" s="246"/>
      <c r="DHB36" s="246"/>
      <c r="DHC36" s="246"/>
      <c r="DHD36" s="245"/>
      <c r="DHE36" s="246"/>
      <c r="DHF36" s="246"/>
      <c r="DHG36" s="246"/>
      <c r="DHH36" s="246"/>
      <c r="DHI36" s="245"/>
      <c r="DHJ36" s="246"/>
      <c r="DHK36" s="246"/>
      <c r="DHL36" s="246"/>
      <c r="DHM36" s="246"/>
      <c r="DHN36" s="245"/>
      <c r="DHO36" s="246"/>
      <c r="DHP36" s="246"/>
      <c r="DHQ36" s="246"/>
      <c r="DHR36" s="246"/>
      <c r="DHS36" s="245"/>
      <c r="DHT36" s="246"/>
      <c r="DHU36" s="246"/>
      <c r="DHV36" s="246"/>
      <c r="DHW36" s="246"/>
      <c r="DHX36" s="245"/>
      <c r="DHY36" s="246"/>
      <c r="DHZ36" s="246"/>
      <c r="DIA36" s="246"/>
      <c r="DIB36" s="246"/>
      <c r="DIC36" s="245"/>
      <c r="DID36" s="246"/>
      <c r="DIE36" s="246"/>
      <c r="DIF36" s="246"/>
      <c r="DIG36" s="246"/>
      <c r="DIH36" s="245"/>
      <c r="DII36" s="246"/>
      <c r="DIJ36" s="246"/>
      <c r="DIK36" s="246"/>
      <c r="DIL36" s="246"/>
      <c r="DIM36" s="245"/>
      <c r="DIN36" s="246"/>
      <c r="DIO36" s="246"/>
      <c r="DIP36" s="246"/>
      <c r="DIQ36" s="246"/>
      <c r="DIR36" s="245"/>
      <c r="DIS36" s="246"/>
      <c r="DIT36" s="246"/>
      <c r="DIU36" s="246"/>
      <c r="DIV36" s="246"/>
      <c r="DIW36" s="245"/>
      <c r="DIX36" s="246"/>
      <c r="DIY36" s="246"/>
      <c r="DIZ36" s="246"/>
      <c r="DJA36" s="246"/>
      <c r="DJB36" s="245"/>
      <c r="DJC36" s="246"/>
      <c r="DJD36" s="246"/>
      <c r="DJE36" s="246"/>
      <c r="DJF36" s="246"/>
      <c r="DJG36" s="245"/>
      <c r="DJH36" s="246"/>
      <c r="DJI36" s="246"/>
      <c r="DJJ36" s="246"/>
      <c r="DJK36" s="246"/>
      <c r="DJL36" s="245"/>
      <c r="DJM36" s="246"/>
      <c r="DJN36" s="246"/>
      <c r="DJO36" s="246"/>
      <c r="DJP36" s="246"/>
      <c r="DJQ36" s="245"/>
      <c r="DJR36" s="246"/>
      <c r="DJS36" s="246"/>
      <c r="DJT36" s="246"/>
      <c r="DJU36" s="246"/>
      <c r="DJV36" s="245"/>
      <c r="DJW36" s="246"/>
      <c r="DJX36" s="246"/>
      <c r="DJY36" s="246"/>
      <c r="DJZ36" s="246"/>
      <c r="DKA36" s="245"/>
      <c r="DKB36" s="246"/>
      <c r="DKC36" s="246"/>
      <c r="DKD36" s="246"/>
      <c r="DKE36" s="246"/>
      <c r="DKF36" s="245"/>
      <c r="DKG36" s="246"/>
      <c r="DKH36" s="246"/>
      <c r="DKI36" s="246"/>
      <c r="DKJ36" s="246"/>
      <c r="DKK36" s="245"/>
      <c r="DKL36" s="246"/>
      <c r="DKM36" s="246"/>
      <c r="DKN36" s="246"/>
      <c r="DKO36" s="246"/>
      <c r="DKP36" s="245"/>
      <c r="DKQ36" s="246"/>
      <c r="DKR36" s="246"/>
      <c r="DKS36" s="246"/>
      <c r="DKT36" s="246"/>
      <c r="DKU36" s="245"/>
      <c r="DKV36" s="246"/>
      <c r="DKW36" s="246"/>
      <c r="DKX36" s="246"/>
      <c r="DKY36" s="246"/>
      <c r="DKZ36" s="245"/>
      <c r="DLA36" s="246"/>
      <c r="DLB36" s="246"/>
      <c r="DLC36" s="246"/>
      <c r="DLD36" s="246"/>
      <c r="DLE36" s="245"/>
      <c r="DLF36" s="246"/>
      <c r="DLG36" s="246"/>
      <c r="DLH36" s="246"/>
      <c r="DLI36" s="246"/>
      <c r="DLJ36" s="245"/>
      <c r="DLK36" s="246"/>
      <c r="DLL36" s="246"/>
      <c r="DLM36" s="246"/>
      <c r="DLN36" s="246"/>
      <c r="DLO36" s="245"/>
      <c r="DLP36" s="246"/>
      <c r="DLQ36" s="246"/>
      <c r="DLR36" s="246"/>
      <c r="DLS36" s="246"/>
      <c r="DLT36" s="245"/>
      <c r="DLU36" s="246"/>
      <c r="DLV36" s="246"/>
      <c r="DLW36" s="246"/>
      <c r="DLX36" s="246"/>
      <c r="DLY36" s="245"/>
      <c r="DLZ36" s="246"/>
      <c r="DMA36" s="246"/>
      <c r="DMB36" s="246"/>
      <c r="DMC36" s="246"/>
      <c r="DMD36" s="245"/>
      <c r="DME36" s="246"/>
      <c r="DMF36" s="246"/>
      <c r="DMG36" s="246"/>
      <c r="DMH36" s="246"/>
      <c r="DMI36" s="245"/>
      <c r="DMJ36" s="246"/>
      <c r="DMK36" s="246"/>
      <c r="DML36" s="246"/>
      <c r="DMM36" s="246"/>
      <c r="DMN36" s="245"/>
      <c r="DMO36" s="246"/>
      <c r="DMP36" s="246"/>
      <c r="DMQ36" s="246"/>
      <c r="DMR36" s="246"/>
      <c r="DMS36" s="245"/>
      <c r="DMT36" s="246"/>
      <c r="DMU36" s="246"/>
      <c r="DMV36" s="246"/>
      <c r="DMW36" s="246"/>
      <c r="DMX36" s="245"/>
      <c r="DMY36" s="246"/>
      <c r="DMZ36" s="246"/>
      <c r="DNA36" s="246"/>
      <c r="DNB36" s="246"/>
      <c r="DNC36" s="245"/>
      <c r="DND36" s="246"/>
      <c r="DNE36" s="246"/>
      <c r="DNF36" s="246"/>
      <c r="DNG36" s="246"/>
      <c r="DNH36" s="245"/>
      <c r="DNI36" s="246"/>
      <c r="DNJ36" s="246"/>
      <c r="DNK36" s="246"/>
      <c r="DNL36" s="246"/>
      <c r="DNM36" s="245"/>
      <c r="DNN36" s="246"/>
      <c r="DNO36" s="246"/>
      <c r="DNP36" s="246"/>
      <c r="DNQ36" s="246"/>
      <c r="DNR36" s="245"/>
      <c r="DNS36" s="246"/>
      <c r="DNT36" s="246"/>
      <c r="DNU36" s="246"/>
      <c r="DNV36" s="246"/>
      <c r="DNW36" s="245"/>
      <c r="DNX36" s="246"/>
      <c r="DNY36" s="246"/>
      <c r="DNZ36" s="246"/>
      <c r="DOA36" s="246"/>
      <c r="DOB36" s="245"/>
      <c r="DOC36" s="246"/>
      <c r="DOD36" s="246"/>
      <c r="DOE36" s="246"/>
      <c r="DOF36" s="246"/>
      <c r="DOG36" s="245"/>
      <c r="DOH36" s="246"/>
      <c r="DOI36" s="246"/>
      <c r="DOJ36" s="246"/>
      <c r="DOK36" s="246"/>
      <c r="DOL36" s="245"/>
      <c r="DOM36" s="246"/>
      <c r="DON36" s="246"/>
      <c r="DOO36" s="246"/>
      <c r="DOP36" s="246"/>
      <c r="DOQ36" s="245"/>
      <c r="DOR36" s="246"/>
      <c r="DOS36" s="246"/>
      <c r="DOT36" s="246"/>
      <c r="DOU36" s="246"/>
      <c r="DOV36" s="245"/>
      <c r="DOW36" s="246"/>
      <c r="DOX36" s="246"/>
      <c r="DOY36" s="246"/>
      <c r="DOZ36" s="246"/>
      <c r="DPA36" s="245"/>
      <c r="DPB36" s="246"/>
      <c r="DPC36" s="246"/>
      <c r="DPD36" s="246"/>
      <c r="DPE36" s="246"/>
      <c r="DPF36" s="245"/>
      <c r="DPG36" s="246"/>
      <c r="DPH36" s="246"/>
      <c r="DPI36" s="246"/>
      <c r="DPJ36" s="246"/>
      <c r="DPK36" s="245"/>
      <c r="DPL36" s="246"/>
      <c r="DPM36" s="246"/>
      <c r="DPN36" s="246"/>
      <c r="DPO36" s="246"/>
      <c r="DPP36" s="245"/>
      <c r="DPQ36" s="246"/>
      <c r="DPR36" s="246"/>
      <c r="DPS36" s="246"/>
      <c r="DPT36" s="246"/>
      <c r="DPU36" s="245"/>
      <c r="DPV36" s="246"/>
      <c r="DPW36" s="246"/>
      <c r="DPX36" s="246"/>
      <c r="DPY36" s="246"/>
      <c r="DPZ36" s="245"/>
      <c r="DQA36" s="246"/>
      <c r="DQB36" s="246"/>
      <c r="DQC36" s="246"/>
      <c r="DQD36" s="246"/>
      <c r="DQE36" s="245"/>
      <c r="DQF36" s="246"/>
      <c r="DQG36" s="246"/>
      <c r="DQH36" s="246"/>
      <c r="DQI36" s="246"/>
      <c r="DQJ36" s="245"/>
      <c r="DQK36" s="246"/>
      <c r="DQL36" s="246"/>
      <c r="DQM36" s="246"/>
      <c r="DQN36" s="246"/>
      <c r="DQO36" s="245"/>
      <c r="DQP36" s="246"/>
      <c r="DQQ36" s="246"/>
      <c r="DQR36" s="246"/>
      <c r="DQS36" s="246"/>
      <c r="DQT36" s="245"/>
      <c r="DQU36" s="246"/>
      <c r="DQV36" s="246"/>
      <c r="DQW36" s="246"/>
      <c r="DQX36" s="246"/>
      <c r="DQY36" s="245"/>
      <c r="DQZ36" s="246"/>
      <c r="DRA36" s="246"/>
      <c r="DRB36" s="246"/>
      <c r="DRC36" s="246"/>
      <c r="DRD36" s="245"/>
      <c r="DRE36" s="246"/>
      <c r="DRF36" s="246"/>
      <c r="DRG36" s="246"/>
      <c r="DRH36" s="246"/>
      <c r="DRI36" s="245"/>
      <c r="DRJ36" s="246"/>
      <c r="DRK36" s="246"/>
      <c r="DRL36" s="246"/>
      <c r="DRM36" s="246"/>
      <c r="DRN36" s="245"/>
      <c r="DRO36" s="246"/>
      <c r="DRP36" s="246"/>
      <c r="DRQ36" s="246"/>
      <c r="DRR36" s="246"/>
      <c r="DRS36" s="245"/>
      <c r="DRT36" s="246"/>
      <c r="DRU36" s="246"/>
      <c r="DRV36" s="246"/>
      <c r="DRW36" s="246"/>
      <c r="DRX36" s="245"/>
      <c r="DRY36" s="246"/>
      <c r="DRZ36" s="246"/>
      <c r="DSA36" s="246"/>
      <c r="DSB36" s="246"/>
      <c r="DSC36" s="245"/>
      <c r="DSD36" s="246"/>
      <c r="DSE36" s="246"/>
      <c r="DSF36" s="246"/>
      <c r="DSG36" s="246"/>
      <c r="DSH36" s="245"/>
      <c r="DSI36" s="246"/>
      <c r="DSJ36" s="246"/>
      <c r="DSK36" s="246"/>
      <c r="DSL36" s="246"/>
      <c r="DSM36" s="245"/>
      <c r="DSN36" s="246"/>
      <c r="DSO36" s="246"/>
      <c r="DSP36" s="246"/>
      <c r="DSQ36" s="246"/>
      <c r="DSR36" s="245"/>
      <c r="DSS36" s="246"/>
      <c r="DST36" s="246"/>
      <c r="DSU36" s="246"/>
      <c r="DSV36" s="246"/>
      <c r="DSW36" s="245"/>
      <c r="DSX36" s="246"/>
      <c r="DSY36" s="246"/>
      <c r="DSZ36" s="246"/>
      <c r="DTA36" s="246"/>
      <c r="DTB36" s="245"/>
      <c r="DTC36" s="246"/>
      <c r="DTD36" s="246"/>
      <c r="DTE36" s="246"/>
      <c r="DTF36" s="246"/>
      <c r="DTG36" s="245"/>
      <c r="DTH36" s="246"/>
      <c r="DTI36" s="246"/>
      <c r="DTJ36" s="246"/>
      <c r="DTK36" s="246"/>
      <c r="DTL36" s="245"/>
      <c r="DTM36" s="246"/>
      <c r="DTN36" s="246"/>
      <c r="DTO36" s="246"/>
      <c r="DTP36" s="246"/>
      <c r="DTQ36" s="245"/>
      <c r="DTR36" s="246"/>
      <c r="DTS36" s="246"/>
      <c r="DTT36" s="246"/>
      <c r="DTU36" s="246"/>
      <c r="DTV36" s="245"/>
      <c r="DTW36" s="246"/>
      <c r="DTX36" s="246"/>
      <c r="DTY36" s="246"/>
      <c r="DTZ36" s="246"/>
      <c r="DUA36" s="245"/>
      <c r="DUB36" s="246"/>
      <c r="DUC36" s="246"/>
      <c r="DUD36" s="246"/>
      <c r="DUE36" s="246"/>
      <c r="DUF36" s="245"/>
      <c r="DUG36" s="246"/>
      <c r="DUH36" s="246"/>
      <c r="DUI36" s="246"/>
      <c r="DUJ36" s="246"/>
      <c r="DUK36" s="245"/>
      <c r="DUL36" s="246"/>
      <c r="DUM36" s="246"/>
      <c r="DUN36" s="246"/>
      <c r="DUO36" s="246"/>
      <c r="DUP36" s="245"/>
      <c r="DUQ36" s="246"/>
      <c r="DUR36" s="246"/>
      <c r="DUS36" s="246"/>
      <c r="DUT36" s="246"/>
      <c r="DUU36" s="245"/>
      <c r="DUV36" s="246"/>
      <c r="DUW36" s="246"/>
      <c r="DUX36" s="246"/>
      <c r="DUY36" s="246"/>
      <c r="DUZ36" s="245"/>
      <c r="DVA36" s="246"/>
      <c r="DVB36" s="246"/>
      <c r="DVC36" s="246"/>
      <c r="DVD36" s="246"/>
      <c r="DVE36" s="245"/>
      <c r="DVF36" s="246"/>
      <c r="DVG36" s="246"/>
      <c r="DVH36" s="246"/>
      <c r="DVI36" s="246"/>
      <c r="DVJ36" s="245"/>
      <c r="DVK36" s="246"/>
      <c r="DVL36" s="246"/>
      <c r="DVM36" s="246"/>
      <c r="DVN36" s="246"/>
      <c r="DVO36" s="245"/>
      <c r="DVP36" s="246"/>
      <c r="DVQ36" s="246"/>
      <c r="DVR36" s="246"/>
      <c r="DVS36" s="246"/>
      <c r="DVT36" s="245"/>
      <c r="DVU36" s="246"/>
      <c r="DVV36" s="246"/>
      <c r="DVW36" s="246"/>
      <c r="DVX36" s="246"/>
      <c r="DVY36" s="245"/>
      <c r="DVZ36" s="246"/>
      <c r="DWA36" s="246"/>
      <c r="DWB36" s="246"/>
      <c r="DWC36" s="246"/>
      <c r="DWD36" s="245"/>
      <c r="DWE36" s="246"/>
      <c r="DWF36" s="246"/>
      <c r="DWG36" s="246"/>
      <c r="DWH36" s="246"/>
      <c r="DWI36" s="245"/>
      <c r="DWJ36" s="246"/>
      <c r="DWK36" s="246"/>
      <c r="DWL36" s="246"/>
      <c r="DWM36" s="246"/>
      <c r="DWN36" s="245"/>
      <c r="DWO36" s="246"/>
      <c r="DWP36" s="246"/>
      <c r="DWQ36" s="246"/>
      <c r="DWR36" s="246"/>
      <c r="DWS36" s="245"/>
      <c r="DWT36" s="246"/>
      <c r="DWU36" s="246"/>
      <c r="DWV36" s="246"/>
      <c r="DWW36" s="246"/>
      <c r="DWX36" s="245"/>
      <c r="DWY36" s="246"/>
      <c r="DWZ36" s="246"/>
      <c r="DXA36" s="246"/>
      <c r="DXB36" s="246"/>
      <c r="DXC36" s="245"/>
      <c r="DXD36" s="246"/>
      <c r="DXE36" s="246"/>
      <c r="DXF36" s="246"/>
      <c r="DXG36" s="246"/>
      <c r="DXH36" s="245"/>
      <c r="DXI36" s="246"/>
      <c r="DXJ36" s="246"/>
      <c r="DXK36" s="246"/>
      <c r="DXL36" s="246"/>
      <c r="DXM36" s="245"/>
      <c r="DXN36" s="246"/>
      <c r="DXO36" s="246"/>
      <c r="DXP36" s="246"/>
      <c r="DXQ36" s="246"/>
      <c r="DXR36" s="245"/>
      <c r="DXS36" s="246"/>
      <c r="DXT36" s="246"/>
      <c r="DXU36" s="246"/>
      <c r="DXV36" s="246"/>
      <c r="DXW36" s="245"/>
      <c r="DXX36" s="246"/>
      <c r="DXY36" s="246"/>
      <c r="DXZ36" s="246"/>
      <c r="DYA36" s="246"/>
      <c r="DYB36" s="245"/>
      <c r="DYC36" s="246"/>
      <c r="DYD36" s="246"/>
      <c r="DYE36" s="246"/>
      <c r="DYF36" s="246"/>
      <c r="DYG36" s="245"/>
      <c r="DYH36" s="246"/>
      <c r="DYI36" s="246"/>
      <c r="DYJ36" s="246"/>
      <c r="DYK36" s="246"/>
      <c r="DYL36" s="245"/>
      <c r="DYM36" s="246"/>
      <c r="DYN36" s="246"/>
      <c r="DYO36" s="246"/>
      <c r="DYP36" s="246"/>
      <c r="DYQ36" s="245"/>
      <c r="DYR36" s="246"/>
      <c r="DYS36" s="246"/>
      <c r="DYT36" s="246"/>
      <c r="DYU36" s="246"/>
      <c r="DYV36" s="245"/>
      <c r="DYW36" s="246"/>
      <c r="DYX36" s="246"/>
      <c r="DYY36" s="246"/>
      <c r="DYZ36" s="246"/>
      <c r="DZA36" s="245"/>
      <c r="DZB36" s="246"/>
      <c r="DZC36" s="246"/>
      <c r="DZD36" s="246"/>
      <c r="DZE36" s="246"/>
      <c r="DZF36" s="245"/>
      <c r="DZG36" s="246"/>
      <c r="DZH36" s="246"/>
      <c r="DZI36" s="246"/>
      <c r="DZJ36" s="246"/>
      <c r="DZK36" s="245"/>
      <c r="DZL36" s="246"/>
      <c r="DZM36" s="246"/>
      <c r="DZN36" s="246"/>
      <c r="DZO36" s="246"/>
      <c r="DZP36" s="245"/>
      <c r="DZQ36" s="246"/>
      <c r="DZR36" s="246"/>
      <c r="DZS36" s="246"/>
      <c r="DZT36" s="246"/>
      <c r="DZU36" s="245"/>
      <c r="DZV36" s="246"/>
      <c r="DZW36" s="246"/>
      <c r="DZX36" s="246"/>
      <c r="DZY36" s="246"/>
      <c r="DZZ36" s="245"/>
      <c r="EAA36" s="246"/>
      <c r="EAB36" s="246"/>
      <c r="EAC36" s="246"/>
      <c r="EAD36" s="246"/>
      <c r="EAE36" s="245"/>
      <c r="EAF36" s="246"/>
      <c r="EAG36" s="246"/>
      <c r="EAH36" s="246"/>
      <c r="EAI36" s="246"/>
      <c r="EAJ36" s="245"/>
      <c r="EAK36" s="246"/>
      <c r="EAL36" s="246"/>
      <c r="EAM36" s="246"/>
      <c r="EAN36" s="246"/>
      <c r="EAO36" s="245"/>
      <c r="EAP36" s="246"/>
      <c r="EAQ36" s="246"/>
      <c r="EAR36" s="246"/>
      <c r="EAS36" s="246"/>
      <c r="EAT36" s="245"/>
      <c r="EAU36" s="246"/>
      <c r="EAV36" s="246"/>
      <c r="EAW36" s="246"/>
      <c r="EAX36" s="246"/>
      <c r="EAY36" s="245"/>
      <c r="EAZ36" s="246"/>
      <c r="EBA36" s="246"/>
      <c r="EBB36" s="246"/>
      <c r="EBC36" s="246"/>
      <c r="EBD36" s="245"/>
      <c r="EBE36" s="246"/>
      <c r="EBF36" s="246"/>
      <c r="EBG36" s="246"/>
      <c r="EBH36" s="246"/>
      <c r="EBI36" s="245"/>
      <c r="EBJ36" s="246"/>
      <c r="EBK36" s="246"/>
      <c r="EBL36" s="246"/>
      <c r="EBM36" s="246"/>
      <c r="EBN36" s="245"/>
      <c r="EBO36" s="246"/>
      <c r="EBP36" s="246"/>
      <c r="EBQ36" s="246"/>
      <c r="EBR36" s="246"/>
      <c r="EBS36" s="245"/>
      <c r="EBT36" s="246"/>
      <c r="EBU36" s="246"/>
      <c r="EBV36" s="246"/>
      <c r="EBW36" s="246"/>
      <c r="EBX36" s="245"/>
      <c r="EBY36" s="246"/>
      <c r="EBZ36" s="246"/>
      <c r="ECA36" s="246"/>
      <c r="ECB36" s="246"/>
      <c r="ECC36" s="245"/>
      <c r="ECD36" s="246"/>
      <c r="ECE36" s="246"/>
      <c r="ECF36" s="246"/>
      <c r="ECG36" s="246"/>
      <c r="ECH36" s="245"/>
      <c r="ECI36" s="246"/>
      <c r="ECJ36" s="246"/>
      <c r="ECK36" s="246"/>
      <c r="ECL36" s="246"/>
      <c r="ECM36" s="245"/>
      <c r="ECN36" s="246"/>
      <c r="ECO36" s="246"/>
      <c r="ECP36" s="246"/>
      <c r="ECQ36" s="246"/>
      <c r="ECR36" s="245"/>
      <c r="ECS36" s="246"/>
      <c r="ECT36" s="246"/>
      <c r="ECU36" s="246"/>
      <c r="ECV36" s="246"/>
      <c r="ECW36" s="245"/>
      <c r="ECX36" s="246"/>
      <c r="ECY36" s="246"/>
      <c r="ECZ36" s="246"/>
      <c r="EDA36" s="246"/>
      <c r="EDB36" s="245"/>
      <c r="EDC36" s="246"/>
      <c r="EDD36" s="246"/>
      <c r="EDE36" s="246"/>
      <c r="EDF36" s="246"/>
      <c r="EDG36" s="245"/>
      <c r="EDH36" s="246"/>
      <c r="EDI36" s="246"/>
      <c r="EDJ36" s="246"/>
      <c r="EDK36" s="246"/>
      <c r="EDL36" s="245"/>
      <c r="EDM36" s="246"/>
      <c r="EDN36" s="246"/>
      <c r="EDO36" s="246"/>
      <c r="EDP36" s="246"/>
      <c r="EDQ36" s="245"/>
      <c r="EDR36" s="246"/>
      <c r="EDS36" s="246"/>
      <c r="EDT36" s="246"/>
      <c r="EDU36" s="246"/>
      <c r="EDV36" s="245"/>
      <c r="EDW36" s="246"/>
      <c r="EDX36" s="246"/>
      <c r="EDY36" s="246"/>
      <c r="EDZ36" s="246"/>
      <c r="EEA36" s="245"/>
      <c r="EEB36" s="246"/>
      <c r="EEC36" s="246"/>
      <c r="EED36" s="246"/>
      <c r="EEE36" s="246"/>
      <c r="EEF36" s="245"/>
      <c r="EEG36" s="246"/>
      <c r="EEH36" s="246"/>
      <c r="EEI36" s="246"/>
      <c r="EEJ36" s="246"/>
      <c r="EEK36" s="245"/>
      <c r="EEL36" s="246"/>
      <c r="EEM36" s="246"/>
      <c r="EEN36" s="246"/>
      <c r="EEO36" s="246"/>
      <c r="EEP36" s="245"/>
      <c r="EEQ36" s="246"/>
      <c r="EER36" s="246"/>
      <c r="EES36" s="246"/>
      <c r="EET36" s="246"/>
      <c r="EEU36" s="245"/>
      <c r="EEV36" s="246"/>
      <c r="EEW36" s="246"/>
      <c r="EEX36" s="246"/>
      <c r="EEY36" s="246"/>
      <c r="EEZ36" s="245"/>
      <c r="EFA36" s="246"/>
      <c r="EFB36" s="246"/>
      <c r="EFC36" s="246"/>
      <c r="EFD36" s="246"/>
      <c r="EFE36" s="245"/>
      <c r="EFF36" s="246"/>
      <c r="EFG36" s="246"/>
      <c r="EFH36" s="246"/>
      <c r="EFI36" s="246"/>
      <c r="EFJ36" s="245"/>
      <c r="EFK36" s="246"/>
      <c r="EFL36" s="246"/>
      <c r="EFM36" s="246"/>
      <c r="EFN36" s="246"/>
      <c r="EFO36" s="245"/>
      <c r="EFP36" s="246"/>
      <c r="EFQ36" s="246"/>
      <c r="EFR36" s="246"/>
      <c r="EFS36" s="246"/>
      <c r="EFT36" s="245"/>
      <c r="EFU36" s="246"/>
      <c r="EFV36" s="246"/>
      <c r="EFW36" s="246"/>
      <c r="EFX36" s="246"/>
      <c r="EFY36" s="245"/>
      <c r="EFZ36" s="246"/>
      <c r="EGA36" s="246"/>
      <c r="EGB36" s="246"/>
      <c r="EGC36" s="246"/>
      <c r="EGD36" s="245"/>
      <c r="EGE36" s="246"/>
      <c r="EGF36" s="246"/>
      <c r="EGG36" s="246"/>
      <c r="EGH36" s="246"/>
      <c r="EGI36" s="245"/>
      <c r="EGJ36" s="246"/>
      <c r="EGK36" s="246"/>
      <c r="EGL36" s="246"/>
      <c r="EGM36" s="246"/>
      <c r="EGN36" s="245"/>
      <c r="EGO36" s="246"/>
      <c r="EGP36" s="246"/>
      <c r="EGQ36" s="246"/>
      <c r="EGR36" s="246"/>
      <c r="EGS36" s="245"/>
      <c r="EGT36" s="246"/>
      <c r="EGU36" s="246"/>
      <c r="EGV36" s="246"/>
      <c r="EGW36" s="246"/>
      <c r="EGX36" s="245"/>
      <c r="EGY36" s="246"/>
      <c r="EGZ36" s="246"/>
      <c r="EHA36" s="246"/>
      <c r="EHB36" s="246"/>
      <c r="EHC36" s="245"/>
      <c r="EHD36" s="246"/>
      <c r="EHE36" s="246"/>
      <c r="EHF36" s="246"/>
      <c r="EHG36" s="246"/>
      <c r="EHH36" s="245"/>
      <c r="EHI36" s="246"/>
      <c r="EHJ36" s="246"/>
      <c r="EHK36" s="246"/>
      <c r="EHL36" s="246"/>
      <c r="EHM36" s="245"/>
      <c r="EHN36" s="246"/>
      <c r="EHO36" s="246"/>
      <c r="EHP36" s="246"/>
      <c r="EHQ36" s="246"/>
      <c r="EHR36" s="245"/>
      <c r="EHS36" s="246"/>
      <c r="EHT36" s="246"/>
      <c r="EHU36" s="246"/>
      <c r="EHV36" s="246"/>
      <c r="EHW36" s="245"/>
      <c r="EHX36" s="246"/>
      <c r="EHY36" s="246"/>
      <c r="EHZ36" s="246"/>
      <c r="EIA36" s="246"/>
      <c r="EIB36" s="245"/>
      <c r="EIC36" s="246"/>
      <c r="EID36" s="246"/>
      <c r="EIE36" s="246"/>
      <c r="EIF36" s="246"/>
      <c r="EIG36" s="245"/>
      <c r="EIH36" s="246"/>
      <c r="EII36" s="246"/>
      <c r="EIJ36" s="246"/>
      <c r="EIK36" s="246"/>
      <c r="EIL36" s="245"/>
      <c r="EIM36" s="246"/>
      <c r="EIN36" s="246"/>
      <c r="EIO36" s="246"/>
      <c r="EIP36" s="246"/>
      <c r="EIQ36" s="245"/>
      <c r="EIR36" s="246"/>
      <c r="EIS36" s="246"/>
      <c r="EIT36" s="246"/>
      <c r="EIU36" s="246"/>
      <c r="EIV36" s="245"/>
      <c r="EIW36" s="246"/>
      <c r="EIX36" s="246"/>
      <c r="EIY36" s="246"/>
      <c r="EIZ36" s="246"/>
      <c r="EJA36" s="245"/>
      <c r="EJB36" s="246"/>
      <c r="EJC36" s="246"/>
      <c r="EJD36" s="246"/>
      <c r="EJE36" s="246"/>
      <c r="EJF36" s="245"/>
      <c r="EJG36" s="246"/>
      <c r="EJH36" s="246"/>
      <c r="EJI36" s="246"/>
      <c r="EJJ36" s="246"/>
      <c r="EJK36" s="245"/>
      <c r="EJL36" s="246"/>
      <c r="EJM36" s="246"/>
      <c r="EJN36" s="246"/>
      <c r="EJO36" s="246"/>
      <c r="EJP36" s="245"/>
      <c r="EJQ36" s="246"/>
      <c r="EJR36" s="246"/>
      <c r="EJS36" s="246"/>
      <c r="EJT36" s="246"/>
      <c r="EJU36" s="245"/>
      <c r="EJV36" s="246"/>
      <c r="EJW36" s="246"/>
      <c r="EJX36" s="246"/>
      <c r="EJY36" s="246"/>
      <c r="EJZ36" s="245"/>
      <c r="EKA36" s="246"/>
      <c r="EKB36" s="246"/>
      <c r="EKC36" s="246"/>
      <c r="EKD36" s="246"/>
      <c r="EKE36" s="245"/>
      <c r="EKF36" s="246"/>
      <c r="EKG36" s="246"/>
      <c r="EKH36" s="246"/>
      <c r="EKI36" s="246"/>
      <c r="EKJ36" s="245"/>
      <c r="EKK36" s="246"/>
      <c r="EKL36" s="246"/>
      <c r="EKM36" s="246"/>
      <c r="EKN36" s="246"/>
      <c r="EKO36" s="245"/>
      <c r="EKP36" s="246"/>
      <c r="EKQ36" s="246"/>
      <c r="EKR36" s="246"/>
      <c r="EKS36" s="246"/>
      <c r="EKT36" s="245"/>
      <c r="EKU36" s="246"/>
      <c r="EKV36" s="246"/>
      <c r="EKW36" s="246"/>
      <c r="EKX36" s="246"/>
      <c r="EKY36" s="245"/>
      <c r="EKZ36" s="246"/>
      <c r="ELA36" s="246"/>
      <c r="ELB36" s="246"/>
      <c r="ELC36" s="246"/>
      <c r="ELD36" s="245"/>
      <c r="ELE36" s="246"/>
      <c r="ELF36" s="246"/>
      <c r="ELG36" s="246"/>
      <c r="ELH36" s="246"/>
      <c r="ELI36" s="245"/>
      <c r="ELJ36" s="246"/>
      <c r="ELK36" s="246"/>
      <c r="ELL36" s="246"/>
      <c r="ELM36" s="246"/>
      <c r="ELN36" s="245"/>
      <c r="ELO36" s="246"/>
      <c r="ELP36" s="246"/>
      <c r="ELQ36" s="246"/>
      <c r="ELR36" s="246"/>
      <c r="ELS36" s="245"/>
      <c r="ELT36" s="246"/>
      <c r="ELU36" s="246"/>
      <c r="ELV36" s="246"/>
      <c r="ELW36" s="246"/>
      <c r="ELX36" s="245"/>
      <c r="ELY36" s="246"/>
      <c r="ELZ36" s="246"/>
      <c r="EMA36" s="246"/>
      <c r="EMB36" s="246"/>
      <c r="EMC36" s="245"/>
      <c r="EMD36" s="246"/>
      <c r="EME36" s="246"/>
      <c r="EMF36" s="246"/>
      <c r="EMG36" s="246"/>
      <c r="EMH36" s="245"/>
      <c r="EMI36" s="246"/>
      <c r="EMJ36" s="246"/>
      <c r="EMK36" s="246"/>
      <c r="EML36" s="246"/>
      <c r="EMM36" s="245"/>
      <c r="EMN36" s="246"/>
      <c r="EMO36" s="246"/>
      <c r="EMP36" s="246"/>
      <c r="EMQ36" s="246"/>
      <c r="EMR36" s="245"/>
      <c r="EMS36" s="246"/>
      <c r="EMT36" s="246"/>
      <c r="EMU36" s="246"/>
      <c r="EMV36" s="246"/>
      <c r="EMW36" s="245"/>
      <c r="EMX36" s="246"/>
      <c r="EMY36" s="246"/>
      <c r="EMZ36" s="246"/>
      <c r="ENA36" s="246"/>
      <c r="ENB36" s="245"/>
      <c r="ENC36" s="246"/>
      <c r="END36" s="246"/>
      <c r="ENE36" s="246"/>
      <c r="ENF36" s="246"/>
      <c r="ENG36" s="245"/>
      <c r="ENH36" s="246"/>
      <c r="ENI36" s="246"/>
      <c r="ENJ36" s="246"/>
      <c r="ENK36" s="246"/>
      <c r="ENL36" s="245"/>
      <c r="ENM36" s="246"/>
      <c r="ENN36" s="246"/>
      <c r="ENO36" s="246"/>
      <c r="ENP36" s="246"/>
      <c r="ENQ36" s="245"/>
      <c r="ENR36" s="246"/>
      <c r="ENS36" s="246"/>
      <c r="ENT36" s="246"/>
      <c r="ENU36" s="246"/>
      <c r="ENV36" s="245"/>
      <c r="ENW36" s="246"/>
      <c r="ENX36" s="246"/>
      <c r="ENY36" s="246"/>
      <c r="ENZ36" s="246"/>
      <c r="EOA36" s="245"/>
      <c r="EOB36" s="246"/>
      <c r="EOC36" s="246"/>
      <c r="EOD36" s="246"/>
      <c r="EOE36" s="246"/>
      <c r="EOF36" s="245"/>
      <c r="EOG36" s="246"/>
      <c r="EOH36" s="246"/>
      <c r="EOI36" s="246"/>
      <c r="EOJ36" s="246"/>
      <c r="EOK36" s="245"/>
      <c r="EOL36" s="246"/>
      <c r="EOM36" s="246"/>
      <c r="EON36" s="246"/>
      <c r="EOO36" s="246"/>
      <c r="EOP36" s="245"/>
      <c r="EOQ36" s="246"/>
      <c r="EOR36" s="246"/>
      <c r="EOS36" s="246"/>
      <c r="EOT36" s="246"/>
      <c r="EOU36" s="245"/>
      <c r="EOV36" s="246"/>
      <c r="EOW36" s="246"/>
      <c r="EOX36" s="246"/>
      <c r="EOY36" s="246"/>
      <c r="EOZ36" s="245"/>
      <c r="EPA36" s="246"/>
      <c r="EPB36" s="246"/>
      <c r="EPC36" s="246"/>
      <c r="EPD36" s="246"/>
      <c r="EPE36" s="245"/>
      <c r="EPF36" s="246"/>
      <c r="EPG36" s="246"/>
      <c r="EPH36" s="246"/>
      <c r="EPI36" s="246"/>
      <c r="EPJ36" s="245"/>
      <c r="EPK36" s="246"/>
      <c r="EPL36" s="246"/>
      <c r="EPM36" s="246"/>
      <c r="EPN36" s="246"/>
      <c r="EPO36" s="245"/>
      <c r="EPP36" s="246"/>
      <c r="EPQ36" s="246"/>
      <c r="EPR36" s="246"/>
      <c r="EPS36" s="246"/>
      <c r="EPT36" s="245"/>
      <c r="EPU36" s="246"/>
      <c r="EPV36" s="246"/>
      <c r="EPW36" s="246"/>
      <c r="EPX36" s="246"/>
      <c r="EPY36" s="245"/>
      <c r="EPZ36" s="246"/>
      <c r="EQA36" s="246"/>
      <c r="EQB36" s="246"/>
      <c r="EQC36" s="246"/>
      <c r="EQD36" s="245"/>
      <c r="EQE36" s="246"/>
      <c r="EQF36" s="246"/>
      <c r="EQG36" s="246"/>
      <c r="EQH36" s="246"/>
      <c r="EQI36" s="245"/>
      <c r="EQJ36" s="246"/>
      <c r="EQK36" s="246"/>
      <c r="EQL36" s="246"/>
      <c r="EQM36" s="246"/>
      <c r="EQN36" s="245"/>
      <c r="EQO36" s="246"/>
      <c r="EQP36" s="246"/>
      <c r="EQQ36" s="246"/>
      <c r="EQR36" s="246"/>
      <c r="EQS36" s="245"/>
      <c r="EQT36" s="246"/>
      <c r="EQU36" s="246"/>
      <c r="EQV36" s="246"/>
      <c r="EQW36" s="246"/>
      <c r="EQX36" s="245"/>
      <c r="EQY36" s="246"/>
      <c r="EQZ36" s="246"/>
      <c r="ERA36" s="246"/>
      <c r="ERB36" s="246"/>
      <c r="ERC36" s="245"/>
      <c r="ERD36" s="246"/>
      <c r="ERE36" s="246"/>
      <c r="ERF36" s="246"/>
      <c r="ERG36" s="246"/>
      <c r="ERH36" s="245"/>
      <c r="ERI36" s="246"/>
      <c r="ERJ36" s="246"/>
      <c r="ERK36" s="246"/>
      <c r="ERL36" s="246"/>
      <c r="ERM36" s="245"/>
      <c r="ERN36" s="246"/>
      <c r="ERO36" s="246"/>
      <c r="ERP36" s="246"/>
      <c r="ERQ36" s="246"/>
      <c r="ERR36" s="245"/>
      <c r="ERS36" s="246"/>
      <c r="ERT36" s="246"/>
      <c r="ERU36" s="246"/>
      <c r="ERV36" s="246"/>
      <c r="ERW36" s="245"/>
      <c r="ERX36" s="246"/>
      <c r="ERY36" s="246"/>
      <c r="ERZ36" s="246"/>
      <c r="ESA36" s="246"/>
      <c r="ESB36" s="245"/>
      <c r="ESC36" s="246"/>
      <c r="ESD36" s="246"/>
      <c r="ESE36" s="246"/>
      <c r="ESF36" s="246"/>
      <c r="ESG36" s="245"/>
      <c r="ESH36" s="246"/>
      <c r="ESI36" s="246"/>
      <c r="ESJ36" s="246"/>
      <c r="ESK36" s="246"/>
      <c r="ESL36" s="245"/>
      <c r="ESM36" s="246"/>
      <c r="ESN36" s="246"/>
      <c r="ESO36" s="246"/>
      <c r="ESP36" s="246"/>
      <c r="ESQ36" s="245"/>
      <c r="ESR36" s="246"/>
      <c r="ESS36" s="246"/>
      <c r="EST36" s="246"/>
      <c r="ESU36" s="246"/>
      <c r="ESV36" s="245"/>
      <c r="ESW36" s="246"/>
      <c r="ESX36" s="246"/>
      <c r="ESY36" s="246"/>
      <c r="ESZ36" s="246"/>
      <c r="ETA36" s="245"/>
      <c r="ETB36" s="246"/>
      <c r="ETC36" s="246"/>
      <c r="ETD36" s="246"/>
      <c r="ETE36" s="246"/>
      <c r="ETF36" s="245"/>
      <c r="ETG36" s="246"/>
      <c r="ETH36" s="246"/>
      <c r="ETI36" s="246"/>
      <c r="ETJ36" s="246"/>
      <c r="ETK36" s="245"/>
      <c r="ETL36" s="246"/>
      <c r="ETM36" s="246"/>
      <c r="ETN36" s="246"/>
      <c r="ETO36" s="246"/>
      <c r="ETP36" s="245"/>
      <c r="ETQ36" s="246"/>
      <c r="ETR36" s="246"/>
      <c r="ETS36" s="246"/>
      <c r="ETT36" s="246"/>
      <c r="ETU36" s="245"/>
      <c r="ETV36" s="246"/>
      <c r="ETW36" s="246"/>
      <c r="ETX36" s="246"/>
      <c r="ETY36" s="246"/>
      <c r="ETZ36" s="245"/>
      <c r="EUA36" s="246"/>
      <c r="EUB36" s="246"/>
      <c r="EUC36" s="246"/>
      <c r="EUD36" s="246"/>
      <c r="EUE36" s="245"/>
      <c r="EUF36" s="246"/>
      <c r="EUG36" s="246"/>
      <c r="EUH36" s="246"/>
      <c r="EUI36" s="246"/>
      <c r="EUJ36" s="245"/>
      <c r="EUK36" s="246"/>
      <c r="EUL36" s="246"/>
      <c r="EUM36" s="246"/>
      <c r="EUN36" s="246"/>
      <c r="EUO36" s="245"/>
      <c r="EUP36" s="246"/>
      <c r="EUQ36" s="246"/>
      <c r="EUR36" s="246"/>
      <c r="EUS36" s="246"/>
      <c r="EUT36" s="245"/>
      <c r="EUU36" s="246"/>
      <c r="EUV36" s="246"/>
      <c r="EUW36" s="246"/>
      <c r="EUX36" s="246"/>
      <c r="EUY36" s="245"/>
      <c r="EUZ36" s="246"/>
      <c r="EVA36" s="246"/>
      <c r="EVB36" s="246"/>
      <c r="EVC36" s="246"/>
      <c r="EVD36" s="245"/>
      <c r="EVE36" s="246"/>
      <c r="EVF36" s="246"/>
      <c r="EVG36" s="246"/>
      <c r="EVH36" s="246"/>
      <c r="EVI36" s="245"/>
      <c r="EVJ36" s="246"/>
      <c r="EVK36" s="246"/>
      <c r="EVL36" s="246"/>
      <c r="EVM36" s="246"/>
      <c r="EVN36" s="245"/>
      <c r="EVO36" s="246"/>
      <c r="EVP36" s="246"/>
      <c r="EVQ36" s="246"/>
      <c r="EVR36" s="246"/>
      <c r="EVS36" s="245"/>
      <c r="EVT36" s="246"/>
      <c r="EVU36" s="246"/>
      <c r="EVV36" s="246"/>
      <c r="EVW36" s="246"/>
      <c r="EVX36" s="245"/>
      <c r="EVY36" s="246"/>
      <c r="EVZ36" s="246"/>
      <c r="EWA36" s="246"/>
      <c r="EWB36" s="246"/>
      <c r="EWC36" s="245"/>
      <c r="EWD36" s="246"/>
      <c r="EWE36" s="246"/>
      <c r="EWF36" s="246"/>
      <c r="EWG36" s="246"/>
      <c r="EWH36" s="245"/>
      <c r="EWI36" s="246"/>
      <c r="EWJ36" s="246"/>
      <c r="EWK36" s="246"/>
      <c r="EWL36" s="246"/>
      <c r="EWM36" s="245"/>
      <c r="EWN36" s="246"/>
      <c r="EWO36" s="246"/>
      <c r="EWP36" s="246"/>
      <c r="EWQ36" s="246"/>
      <c r="EWR36" s="245"/>
      <c r="EWS36" s="246"/>
      <c r="EWT36" s="246"/>
      <c r="EWU36" s="246"/>
      <c r="EWV36" s="246"/>
      <c r="EWW36" s="245"/>
      <c r="EWX36" s="246"/>
      <c r="EWY36" s="246"/>
      <c r="EWZ36" s="246"/>
      <c r="EXA36" s="246"/>
      <c r="EXB36" s="245"/>
      <c r="EXC36" s="246"/>
      <c r="EXD36" s="246"/>
      <c r="EXE36" s="246"/>
      <c r="EXF36" s="246"/>
      <c r="EXG36" s="245"/>
      <c r="EXH36" s="246"/>
      <c r="EXI36" s="246"/>
      <c r="EXJ36" s="246"/>
      <c r="EXK36" s="246"/>
      <c r="EXL36" s="245"/>
      <c r="EXM36" s="246"/>
      <c r="EXN36" s="246"/>
      <c r="EXO36" s="246"/>
      <c r="EXP36" s="246"/>
      <c r="EXQ36" s="245"/>
      <c r="EXR36" s="246"/>
      <c r="EXS36" s="246"/>
      <c r="EXT36" s="246"/>
      <c r="EXU36" s="246"/>
      <c r="EXV36" s="245"/>
      <c r="EXW36" s="246"/>
      <c r="EXX36" s="246"/>
      <c r="EXY36" s="246"/>
      <c r="EXZ36" s="246"/>
      <c r="EYA36" s="245"/>
      <c r="EYB36" s="246"/>
      <c r="EYC36" s="246"/>
      <c r="EYD36" s="246"/>
      <c r="EYE36" s="246"/>
      <c r="EYF36" s="245"/>
      <c r="EYG36" s="246"/>
      <c r="EYH36" s="246"/>
      <c r="EYI36" s="246"/>
      <c r="EYJ36" s="246"/>
      <c r="EYK36" s="245"/>
      <c r="EYL36" s="246"/>
      <c r="EYM36" s="246"/>
      <c r="EYN36" s="246"/>
      <c r="EYO36" s="246"/>
      <c r="EYP36" s="245"/>
      <c r="EYQ36" s="246"/>
      <c r="EYR36" s="246"/>
      <c r="EYS36" s="246"/>
      <c r="EYT36" s="246"/>
      <c r="EYU36" s="245"/>
      <c r="EYV36" s="246"/>
      <c r="EYW36" s="246"/>
      <c r="EYX36" s="246"/>
      <c r="EYY36" s="246"/>
      <c r="EYZ36" s="245"/>
      <c r="EZA36" s="246"/>
      <c r="EZB36" s="246"/>
      <c r="EZC36" s="246"/>
      <c r="EZD36" s="246"/>
      <c r="EZE36" s="245"/>
      <c r="EZF36" s="246"/>
      <c r="EZG36" s="246"/>
      <c r="EZH36" s="246"/>
      <c r="EZI36" s="246"/>
      <c r="EZJ36" s="245"/>
      <c r="EZK36" s="246"/>
      <c r="EZL36" s="246"/>
      <c r="EZM36" s="246"/>
      <c r="EZN36" s="246"/>
      <c r="EZO36" s="245"/>
      <c r="EZP36" s="246"/>
      <c r="EZQ36" s="246"/>
      <c r="EZR36" s="246"/>
      <c r="EZS36" s="246"/>
      <c r="EZT36" s="245"/>
      <c r="EZU36" s="246"/>
      <c r="EZV36" s="246"/>
      <c r="EZW36" s="246"/>
      <c r="EZX36" s="246"/>
      <c r="EZY36" s="245"/>
      <c r="EZZ36" s="246"/>
      <c r="FAA36" s="246"/>
      <c r="FAB36" s="246"/>
      <c r="FAC36" s="246"/>
      <c r="FAD36" s="245"/>
      <c r="FAE36" s="246"/>
      <c r="FAF36" s="246"/>
      <c r="FAG36" s="246"/>
      <c r="FAH36" s="246"/>
      <c r="FAI36" s="245"/>
      <c r="FAJ36" s="246"/>
      <c r="FAK36" s="246"/>
      <c r="FAL36" s="246"/>
      <c r="FAM36" s="246"/>
      <c r="FAN36" s="245"/>
      <c r="FAO36" s="246"/>
      <c r="FAP36" s="246"/>
      <c r="FAQ36" s="246"/>
      <c r="FAR36" s="246"/>
      <c r="FAS36" s="245"/>
      <c r="FAT36" s="246"/>
      <c r="FAU36" s="246"/>
      <c r="FAV36" s="246"/>
      <c r="FAW36" s="246"/>
      <c r="FAX36" s="245"/>
      <c r="FAY36" s="246"/>
      <c r="FAZ36" s="246"/>
      <c r="FBA36" s="246"/>
      <c r="FBB36" s="246"/>
      <c r="FBC36" s="245"/>
      <c r="FBD36" s="246"/>
      <c r="FBE36" s="246"/>
      <c r="FBF36" s="246"/>
      <c r="FBG36" s="246"/>
      <c r="FBH36" s="245"/>
      <c r="FBI36" s="246"/>
      <c r="FBJ36" s="246"/>
      <c r="FBK36" s="246"/>
      <c r="FBL36" s="246"/>
      <c r="FBM36" s="245"/>
      <c r="FBN36" s="246"/>
      <c r="FBO36" s="246"/>
      <c r="FBP36" s="246"/>
      <c r="FBQ36" s="246"/>
      <c r="FBR36" s="245"/>
      <c r="FBS36" s="246"/>
      <c r="FBT36" s="246"/>
      <c r="FBU36" s="246"/>
      <c r="FBV36" s="246"/>
      <c r="FBW36" s="245"/>
      <c r="FBX36" s="246"/>
      <c r="FBY36" s="246"/>
      <c r="FBZ36" s="246"/>
      <c r="FCA36" s="246"/>
      <c r="FCB36" s="245"/>
      <c r="FCC36" s="246"/>
      <c r="FCD36" s="246"/>
      <c r="FCE36" s="246"/>
      <c r="FCF36" s="246"/>
      <c r="FCG36" s="245"/>
      <c r="FCH36" s="246"/>
      <c r="FCI36" s="246"/>
      <c r="FCJ36" s="246"/>
      <c r="FCK36" s="246"/>
      <c r="FCL36" s="245"/>
      <c r="FCM36" s="246"/>
      <c r="FCN36" s="246"/>
      <c r="FCO36" s="246"/>
      <c r="FCP36" s="246"/>
      <c r="FCQ36" s="245"/>
      <c r="FCR36" s="246"/>
      <c r="FCS36" s="246"/>
      <c r="FCT36" s="246"/>
      <c r="FCU36" s="246"/>
      <c r="FCV36" s="245"/>
      <c r="FCW36" s="246"/>
      <c r="FCX36" s="246"/>
      <c r="FCY36" s="246"/>
      <c r="FCZ36" s="246"/>
      <c r="FDA36" s="245"/>
      <c r="FDB36" s="246"/>
      <c r="FDC36" s="246"/>
      <c r="FDD36" s="246"/>
      <c r="FDE36" s="246"/>
      <c r="FDF36" s="245"/>
      <c r="FDG36" s="246"/>
      <c r="FDH36" s="246"/>
      <c r="FDI36" s="246"/>
      <c r="FDJ36" s="246"/>
      <c r="FDK36" s="245"/>
      <c r="FDL36" s="246"/>
      <c r="FDM36" s="246"/>
      <c r="FDN36" s="246"/>
      <c r="FDO36" s="246"/>
      <c r="FDP36" s="245"/>
      <c r="FDQ36" s="246"/>
      <c r="FDR36" s="246"/>
      <c r="FDS36" s="246"/>
      <c r="FDT36" s="246"/>
      <c r="FDU36" s="245"/>
      <c r="FDV36" s="246"/>
      <c r="FDW36" s="246"/>
      <c r="FDX36" s="246"/>
      <c r="FDY36" s="246"/>
      <c r="FDZ36" s="245"/>
      <c r="FEA36" s="246"/>
      <c r="FEB36" s="246"/>
      <c r="FEC36" s="246"/>
      <c r="FED36" s="246"/>
      <c r="FEE36" s="245"/>
      <c r="FEF36" s="246"/>
      <c r="FEG36" s="246"/>
      <c r="FEH36" s="246"/>
      <c r="FEI36" s="246"/>
      <c r="FEJ36" s="245"/>
      <c r="FEK36" s="246"/>
      <c r="FEL36" s="246"/>
      <c r="FEM36" s="246"/>
      <c r="FEN36" s="246"/>
      <c r="FEO36" s="245"/>
      <c r="FEP36" s="246"/>
      <c r="FEQ36" s="246"/>
      <c r="FER36" s="246"/>
      <c r="FES36" s="246"/>
      <c r="FET36" s="245"/>
      <c r="FEU36" s="246"/>
      <c r="FEV36" s="246"/>
      <c r="FEW36" s="246"/>
      <c r="FEX36" s="246"/>
      <c r="FEY36" s="245"/>
      <c r="FEZ36" s="246"/>
      <c r="FFA36" s="246"/>
      <c r="FFB36" s="246"/>
      <c r="FFC36" s="246"/>
      <c r="FFD36" s="245"/>
      <c r="FFE36" s="246"/>
      <c r="FFF36" s="246"/>
      <c r="FFG36" s="246"/>
      <c r="FFH36" s="246"/>
      <c r="FFI36" s="245"/>
      <c r="FFJ36" s="246"/>
      <c r="FFK36" s="246"/>
      <c r="FFL36" s="246"/>
      <c r="FFM36" s="246"/>
      <c r="FFN36" s="245"/>
      <c r="FFO36" s="246"/>
      <c r="FFP36" s="246"/>
      <c r="FFQ36" s="246"/>
      <c r="FFR36" s="246"/>
      <c r="FFS36" s="245"/>
      <c r="FFT36" s="246"/>
      <c r="FFU36" s="246"/>
      <c r="FFV36" s="246"/>
      <c r="FFW36" s="246"/>
      <c r="FFX36" s="245"/>
      <c r="FFY36" s="246"/>
      <c r="FFZ36" s="246"/>
      <c r="FGA36" s="246"/>
      <c r="FGB36" s="246"/>
      <c r="FGC36" s="245"/>
      <c r="FGD36" s="246"/>
      <c r="FGE36" s="246"/>
      <c r="FGF36" s="246"/>
      <c r="FGG36" s="246"/>
      <c r="FGH36" s="245"/>
      <c r="FGI36" s="246"/>
      <c r="FGJ36" s="246"/>
      <c r="FGK36" s="246"/>
      <c r="FGL36" s="246"/>
      <c r="FGM36" s="245"/>
      <c r="FGN36" s="246"/>
      <c r="FGO36" s="246"/>
      <c r="FGP36" s="246"/>
      <c r="FGQ36" s="246"/>
      <c r="FGR36" s="245"/>
      <c r="FGS36" s="246"/>
      <c r="FGT36" s="246"/>
      <c r="FGU36" s="246"/>
      <c r="FGV36" s="246"/>
      <c r="FGW36" s="245"/>
      <c r="FGX36" s="246"/>
      <c r="FGY36" s="246"/>
      <c r="FGZ36" s="246"/>
      <c r="FHA36" s="246"/>
      <c r="FHB36" s="245"/>
      <c r="FHC36" s="246"/>
      <c r="FHD36" s="246"/>
      <c r="FHE36" s="246"/>
      <c r="FHF36" s="246"/>
      <c r="FHG36" s="245"/>
      <c r="FHH36" s="246"/>
      <c r="FHI36" s="246"/>
      <c r="FHJ36" s="246"/>
      <c r="FHK36" s="246"/>
      <c r="FHL36" s="245"/>
      <c r="FHM36" s="246"/>
      <c r="FHN36" s="246"/>
      <c r="FHO36" s="246"/>
      <c r="FHP36" s="246"/>
      <c r="FHQ36" s="245"/>
      <c r="FHR36" s="246"/>
      <c r="FHS36" s="246"/>
      <c r="FHT36" s="246"/>
      <c r="FHU36" s="246"/>
      <c r="FHV36" s="245"/>
      <c r="FHW36" s="246"/>
      <c r="FHX36" s="246"/>
      <c r="FHY36" s="246"/>
      <c r="FHZ36" s="246"/>
      <c r="FIA36" s="245"/>
      <c r="FIB36" s="246"/>
      <c r="FIC36" s="246"/>
      <c r="FID36" s="246"/>
      <c r="FIE36" s="246"/>
      <c r="FIF36" s="245"/>
      <c r="FIG36" s="246"/>
      <c r="FIH36" s="246"/>
      <c r="FII36" s="246"/>
      <c r="FIJ36" s="246"/>
      <c r="FIK36" s="245"/>
      <c r="FIL36" s="246"/>
      <c r="FIM36" s="246"/>
      <c r="FIN36" s="246"/>
      <c r="FIO36" s="246"/>
      <c r="FIP36" s="245"/>
      <c r="FIQ36" s="246"/>
      <c r="FIR36" s="246"/>
      <c r="FIS36" s="246"/>
      <c r="FIT36" s="246"/>
      <c r="FIU36" s="245"/>
      <c r="FIV36" s="246"/>
      <c r="FIW36" s="246"/>
      <c r="FIX36" s="246"/>
      <c r="FIY36" s="246"/>
      <c r="FIZ36" s="245"/>
      <c r="FJA36" s="246"/>
      <c r="FJB36" s="246"/>
      <c r="FJC36" s="246"/>
      <c r="FJD36" s="246"/>
      <c r="FJE36" s="245"/>
      <c r="FJF36" s="246"/>
      <c r="FJG36" s="246"/>
      <c r="FJH36" s="246"/>
      <c r="FJI36" s="246"/>
      <c r="FJJ36" s="245"/>
      <c r="FJK36" s="246"/>
      <c r="FJL36" s="246"/>
      <c r="FJM36" s="246"/>
      <c r="FJN36" s="246"/>
      <c r="FJO36" s="245"/>
      <c r="FJP36" s="246"/>
      <c r="FJQ36" s="246"/>
      <c r="FJR36" s="246"/>
      <c r="FJS36" s="246"/>
      <c r="FJT36" s="245"/>
      <c r="FJU36" s="246"/>
      <c r="FJV36" s="246"/>
      <c r="FJW36" s="246"/>
      <c r="FJX36" s="246"/>
      <c r="FJY36" s="245"/>
      <c r="FJZ36" s="246"/>
      <c r="FKA36" s="246"/>
      <c r="FKB36" s="246"/>
      <c r="FKC36" s="246"/>
      <c r="FKD36" s="245"/>
      <c r="FKE36" s="246"/>
      <c r="FKF36" s="246"/>
      <c r="FKG36" s="246"/>
      <c r="FKH36" s="246"/>
      <c r="FKI36" s="245"/>
      <c r="FKJ36" s="246"/>
      <c r="FKK36" s="246"/>
      <c r="FKL36" s="246"/>
      <c r="FKM36" s="246"/>
      <c r="FKN36" s="245"/>
      <c r="FKO36" s="246"/>
      <c r="FKP36" s="246"/>
      <c r="FKQ36" s="246"/>
      <c r="FKR36" s="246"/>
      <c r="FKS36" s="245"/>
      <c r="FKT36" s="246"/>
      <c r="FKU36" s="246"/>
      <c r="FKV36" s="246"/>
      <c r="FKW36" s="246"/>
      <c r="FKX36" s="245"/>
      <c r="FKY36" s="246"/>
      <c r="FKZ36" s="246"/>
      <c r="FLA36" s="246"/>
      <c r="FLB36" s="246"/>
      <c r="FLC36" s="245"/>
      <c r="FLD36" s="246"/>
      <c r="FLE36" s="246"/>
      <c r="FLF36" s="246"/>
      <c r="FLG36" s="246"/>
      <c r="FLH36" s="245"/>
      <c r="FLI36" s="246"/>
      <c r="FLJ36" s="246"/>
      <c r="FLK36" s="246"/>
      <c r="FLL36" s="246"/>
      <c r="FLM36" s="245"/>
      <c r="FLN36" s="246"/>
      <c r="FLO36" s="246"/>
      <c r="FLP36" s="246"/>
      <c r="FLQ36" s="246"/>
      <c r="FLR36" s="245"/>
      <c r="FLS36" s="246"/>
      <c r="FLT36" s="246"/>
      <c r="FLU36" s="246"/>
      <c r="FLV36" s="246"/>
      <c r="FLW36" s="245"/>
      <c r="FLX36" s="246"/>
      <c r="FLY36" s="246"/>
      <c r="FLZ36" s="246"/>
      <c r="FMA36" s="246"/>
      <c r="FMB36" s="245"/>
      <c r="FMC36" s="246"/>
      <c r="FMD36" s="246"/>
      <c r="FME36" s="246"/>
      <c r="FMF36" s="246"/>
      <c r="FMG36" s="245"/>
      <c r="FMH36" s="246"/>
      <c r="FMI36" s="246"/>
      <c r="FMJ36" s="246"/>
      <c r="FMK36" s="246"/>
      <c r="FML36" s="245"/>
      <c r="FMM36" s="246"/>
      <c r="FMN36" s="246"/>
      <c r="FMO36" s="246"/>
      <c r="FMP36" s="246"/>
      <c r="FMQ36" s="245"/>
      <c r="FMR36" s="246"/>
      <c r="FMS36" s="246"/>
      <c r="FMT36" s="246"/>
      <c r="FMU36" s="246"/>
      <c r="FMV36" s="245"/>
      <c r="FMW36" s="246"/>
      <c r="FMX36" s="246"/>
      <c r="FMY36" s="246"/>
      <c r="FMZ36" s="246"/>
      <c r="FNA36" s="245"/>
      <c r="FNB36" s="246"/>
      <c r="FNC36" s="246"/>
      <c r="FND36" s="246"/>
      <c r="FNE36" s="246"/>
      <c r="FNF36" s="245"/>
      <c r="FNG36" s="246"/>
      <c r="FNH36" s="246"/>
      <c r="FNI36" s="246"/>
      <c r="FNJ36" s="246"/>
      <c r="FNK36" s="245"/>
      <c r="FNL36" s="246"/>
      <c r="FNM36" s="246"/>
      <c r="FNN36" s="246"/>
      <c r="FNO36" s="246"/>
      <c r="FNP36" s="245"/>
      <c r="FNQ36" s="246"/>
      <c r="FNR36" s="246"/>
      <c r="FNS36" s="246"/>
      <c r="FNT36" s="246"/>
      <c r="FNU36" s="245"/>
      <c r="FNV36" s="246"/>
      <c r="FNW36" s="246"/>
      <c r="FNX36" s="246"/>
      <c r="FNY36" s="246"/>
      <c r="FNZ36" s="245"/>
      <c r="FOA36" s="246"/>
      <c r="FOB36" s="246"/>
      <c r="FOC36" s="246"/>
      <c r="FOD36" s="246"/>
      <c r="FOE36" s="245"/>
      <c r="FOF36" s="246"/>
      <c r="FOG36" s="246"/>
      <c r="FOH36" s="246"/>
      <c r="FOI36" s="246"/>
      <c r="FOJ36" s="245"/>
      <c r="FOK36" s="246"/>
      <c r="FOL36" s="246"/>
      <c r="FOM36" s="246"/>
      <c r="FON36" s="246"/>
      <c r="FOO36" s="245"/>
      <c r="FOP36" s="246"/>
      <c r="FOQ36" s="246"/>
      <c r="FOR36" s="246"/>
      <c r="FOS36" s="246"/>
      <c r="FOT36" s="245"/>
      <c r="FOU36" s="246"/>
      <c r="FOV36" s="246"/>
      <c r="FOW36" s="246"/>
      <c r="FOX36" s="246"/>
      <c r="FOY36" s="245"/>
      <c r="FOZ36" s="246"/>
      <c r="FPA36" s="246"/>
      <c r="FPB36" s="246"/>
      <c r="FPC36" s="246"/>
      <c r="FPD36" s="245"/>
      <c r="FPE36" s="246"/>
      <c r="FPF36" s="246"/>
      <c r="FPG36" s="246"/>
      <c r="FPH36" s="246"/>
      <c r="FPI36" s="245"/>
      <c r="FPJ36" s="246"/>
      <c r="FPK36" s="246"/>
      <c r="FPL36" s="246"/>
      <c r="FPM36" s="246"/>
      <c r="FPN36" s="245"/>
      <c r="FPO36" s="246"/>
      <c r="FPP36" s="246"/>
      <c r="FPQ36" s="246"/>
      <c r="FPR36" s="246"/>
      <c r="FPS36" s="245"/>
      <c r="FPT36" s="246"/>
      <c r="FPU36" s="246"/>
      <c r="FPV36" s="246"/>
      <c r="FPW36" s="246"/>
      <c r="FPX36" s="245"/>
      <c r="FPY36" s="246"/>
      <c r="FPZ36" s="246"/>
      <c r="FQA36" s="246"/>
      <c r="FQB36" s="246"/>
      <c r="FQC36" s="245"/>
      <c r="FQD36" s="246"/>
      <c r="FQE36" s="246"/>
      <c r="FQF36" s="246"/>
      <c r="FQG36" s="246"/>
      <c r="FQH36" s="245"/>
      <c r="FQI36" s="246"/>
      <c r="FQJ36" s="246"/>
      <c r="FQK36" s="246"/>
      <c r="FQL36" s="246"/>
      <c r="FQM36" s="245"/>
      <c r="FQN36" s="246"/>
      <c r="FQO36" s="246"/>
      <c r="FQP36" s="246"/>
      <c r="FQQ36" s="246"/>
      <c r="FQR36" s="245"/>
      <c r="FQS36" s="246"/>
      <c r="FQT36" s="246"/>
      <c r="FQU36" s="246"/>
      <c r="FQV36" s="246"/>
      <c r="FQW36" s="245"/>
      <c r="FQX36" s="246"/>
      <c r="FQY36" s="246"/>
      <c r="FQZ36" s="246"/>
      <c r="FRA36" s="246"/>
      <c r="FRB36" s="245"/>
      <c r="FRC36" s="246"/>
      <c r="FRD36" s="246"/>
      <c r="FRE36" s="246"/>
      <c r="FRF36" s="246"/>
      <c r="FRG36" s="245"/>
      <c r="FRH36" s="246"/>
      <c r="FRI36" s="246"/>
      <c r="FRJ36" s="246"/>
      <c r="FRK36" s="246"/>
      <c r="FRL36" s="245"/>
      <c r="FRM36" s="246"/>
      <c r="FRN36" s="246"/>
      <c r="FRO36" s="246"/>
      <c r="FRP36" s="246"/>
      <c r="FRQ36" s="245"/>
      <c r="FRR36" s="246"/>
      <c r="FRS36" s="246"/>
      <c r="FRT36" s="246"/>
      <c r="FRU36" s="246"/>
      <c r="FRV36" s="245"/>
      <c r="FRW36" s="246"/>
      <c r="FRX36" s="246"/>
      <c r="FRY36" s="246"/>
      <c r="FRZ36" s="246"/>
      <c r="FSA36" s="245"/>
      <c r="FSB36" s="246"/>
      <c r="FSC36" s="246"/>
      <c r="FSD36" s="246"/>
      <c r="FSE36" s="246"/>
      <c r="FSF36" s="245"/>
      <c r="FSG36" s="246"/>
      <c r="FSH36" s="246"/>
      <c r="FSI36" s="246"/>
      <c r="FSJ36" s="246"/>
      <c r="FSK36" s="245"/>
      <c r="FSL36" s="246"/>
      <c r="FSM36" s="246"/>
      <c r="FSN36" s="246"/>
      <c r="FSO36" s="246"/>
      <c r="FSP36" s="245"/>
      <c r="FSQ36" s="246"/>
      <c r="FSR36" s="246"/>
      <c r="FSS36" s="246"/>
      <c r="FST36" s="246"/>
      <c r="FSU36" s="245"/>
      <c r="FSV36" s="246"/>
      <c r="FSW36" s="246"/>
      <c r="FSX36" s="246"/>
      <c r="FSY36" s="246"/>
      <c r="FSZ36" s="245"/>
      <c r="FTA36" s="246"/>
      <c r="FTB36" s="246"/>
      <c r="FTC36" s="246"/>
      <c r="FTD36" s="246"/>
      <c r="FTE36" s="245"/>
      <c r="FTF36" s="246"/>
      <c r="FTG36" s="246"/>
      <c r="FTH36" s="246"/>
      <c r="FTI36" s="246"/>
      <c r="FTJ36" s="245"/>
      <c r="FTK36" s="246"/>
      <c r="FTL36" s="246"/>
      <c r="FTM36" s="246"/>
      <c r="FTN36" s="246"/>
      <c r="FTO36" s="245"/>
      <c r="FTP36" s="246"/>
      <c r="FTQ36" s="246"/>
      <c r="FTR36" s="246"/>
      <c r="FTS36" s="246"/>
      <c r="FTT36" s="245"/>
      <c r="FTU36" s="246"/>
      <c r="FTV36" s="246"/>
      <c r="FTW36" s="246"/>
      <c r="FTX36" s="246"/>
      <c r="FTY36" s="245"/>
      <c r="FTZ36" s="246"/>
      <c r="FUA36" s="246"/>
      <c r="FUB36" s="246"/>
      <c r="FUC36" s="246"/>
      <c r="FUD36" s="245"/>
      <c r="FUE36" s="246"/>
      <c r="FUF36" s="246"/>
      <c r="FUG36" s="246"/>
      <c r="FUH36" s="246"/>
      <c r="FUI36" s="245"/>
      <c r="FUJ36" s="246"/>
      <c r="FUK36" s="246"/>
      <c r="FUL36" s="246"/>
      <c r="FUM36" s="246"/>
      <c r="FUN36" s="245"/>
      <c r="FUO36" s="246"/>
      <c r="FUP36" s="246"/>
      <c r="FUQ36" s="246"/>
      <c r="FUR36" s="246"/>
      <c r="FUS36" s="245"/>
      <c r="FUT36" s="246"/>
      <c r="FUU36" s="246"/>
      <c r="FUV36" s="246"/>
      <c r="FUW36" s="246"/>
      <c r="FUX36" s="245"/>
      <c r="FUY36" s="246"/>
      <c r="FUZ36" s="246"/>
      <c r="FVA36" s="246"/>
      <c r="FVB36" s="246"/>
      <c r="FVC36" s="245"/>
      <c r="FVD36" s="246"/>
      <c r="FVE36" s="246"/>
      <c r="FVF36" s="246"/>
      <c r="FVG36" s="246"/>
      <c r="FVH36" s="245"/>
      <c r="FVI36" s="246"/>
      <c r="FVJ36" s="246"/>
      <c r="FVK36" s="246"/>
      <c r="FVL36" s="246"/>
      <c r="FVM36" s="245"/>
      <c r="FVN36" s="246"/>
      <c r="FVO36" s="246"/>
      <c r="FVP36" s="246"/>
      <c r="FVQ36" s="246"/>
      <c r="FVR36" s="245"/>
      <c r="FVS36" s="246"/>
      <c r="FVT36" s="246"/>
      <c r="FVU36" s="246"/>
      <c r="FVV36" s="246"/>
      <c r="FVW36" s="245"/>
      <c r="FVX36" s="246"/>
      <c r="FVY36" s="246"/>
      <c r="FVZ36" s="246"/>
      <c r="FWA36" s="246"/>
      <c r="FWB36" s="245"/>
      <c r="FWC36" s="246"/>
      <c r="FWD36" s="246"/>
      <c r="FWE36" s="246"/>
      <c r="FWF36" s="246"/>
      <c r="FWG36" s="245"/>
      <c r="FWH36" s="246"/>
      <c r="FWI36" s="246"/>
      <c r="FWJ36" s="246"/>
      <c r="FWK36" s="246"/>
      <c r="FWL36" s="245"/>
      <c r="FWM36" s="246"/>
      <c r="FWN36" s="246"/>
      <c r="FWO36" s="246"/>
      <c r="FWP36" s="246"/>
      <c r="FWQ36" s="245"/>
      <c r="FWR36" s="246"/>
      <c r="FWS36" s="246"/>
      <c r="FWT36" s="246"/>
      <c r="FWU36" s="246"/>
      <c r="FWV36" s="245"/>
      <c r="FWW36" s="246"/>
      <c r="FWX36" s="246"/>
      <c r="FWY36" s="246"/>
      <c r="FWZ36" s="246"/>
      <c r="FXA36" s="245"/>
      <c r="FXB36" s="246"/>
      <c r="FXC36" s="246"/>
      <c r="FXD36" s="246"/>
      <c r="FXE36" s="246"/>
      <c r="FXF36" s="245"/>
      <c r="FXG36" s="246"/>
      <c r="FXH36" s="246"/>
      <c r="FXI36" s="246"/>
      <c r="FXJ36" s="246"/>
      <c r="FXK36" s="245"/>
      <c r="FXL36" s="246"/>
      <c r="FXM36" s="246"/>
      <c r="FXN36" s="246"/>
      <c r="FXO36" s="246"/>
      <c r="FXP36" s="245"/>
      <c r="FXQ36" s="246"/>
      <c r="FXR36" s="246"/>
      <c r="FXS36" s="246"/>
      <c r="FXT36" s="246"/>
      <c r="FXU36" s="245"/>
      <c r="FXV36" s="246"/>
      <c r="FXW36" s="246"/>
      <c r="FXX36" s="246"/>
      <c r="FXY36" s="246"/>
      <c r="FXZ36" s="245"/>
      <c r="FYA36" s="246"/>
      <c r="FYB36" s="246"/>
      <c r="FYC36" s="246"/>
      <c r="FYD36" s="246"/>
      <c r="FYE36" s="245"/>
      <c r="FYF36" s="246"/>
      <c r="FYG36" s="246"/>
      <c r="FYH36" s="246"/>
      <c r="FYI36" s="246"/>
      <c r="FYJ36" s="245"/>
      <c r="FYK36" s="246"/>
      <c r="FYL36" s="246"/>
      <c r="FYM36" s="246"/>
      <c r="FYN36" s="246"/>
      <c r="FYO36" s="245"/>
      <c r="FYP36" s="246"/>
      <c r="FYQ36" s="246"/>
      <c r="FYR36" s="246"/>
      <c r="FYS36" s="246"/>
      <c r="FYT36" s="245"/>
      <c r="FYU36" s="246"/>
      <c r="FYV36" s="246"/>
      <c r="FYW36" s="246"/>
      <c r="FYX36" s="246"/>
      <c r="FYY36" s="245"/>
      <c r="FYZ36" s="246"/>
      <c r="FZA36" s="246"/>
      <c r="FZB36" s="246"/>
      <c r="FZC36" s="246"/>
      <c r="FZD36" s="245"/>
      <c r="FZE36" s="246"/>
      <c r="FZF36" s="246"/>
      <c r="FZG36" s="246"/>
      <c r="FZH36" s="246"/>
      <c r="FZI36" s="245"/>
      <c r="FZJ36" s="246"/>
      <c r="FZK36" s="246"/>
      <c r="FZL36" s="246"/>
      <c r="FZM36" s="246"/>
      <c r="FZN36" s="245"/>
      <c r="FZO36" s="246"/>
      <c r="FZP36" s="246"/>
      <c r="FZQ36" s="246"/>
      <c r="FZR36" s="246"/>
      <c r="FZS36" s="245"/>
      <c r="FZT36" s="246"/>
      <c r="FZU36" s="246"/>
      <c r="FZV36" s="246"/>
      <c r="FZW36" s="246"/>
      <c r="FZX36" s="245"/>
      <c r="FZY36" s="246"/>
      <c r="FZZ36" s="246"/>
      <c r="GAA36" s="246"/>
      <c r="GAB36" s="246"/>
      <c r="GAC36" s="245"/>
      <c r="GAD36" s="246"/>
      <c r="GAE36" s="246"/>
      <c r="GAF36" s="246"/>
      <c r="GAG36" s="246"/>
      <c r="GAH36" s="245"/>
      <c r="GAI36" s="246"/>
      <c r="GAJ36" s="246"/>
      <c r="GAK36" s="246"/>
      <c r="GAL36" s="246"/>
      <c r="GAM36" s="245"/>
      <c r="GAN36" s="246"/>
      <c r="GAO36" s="246"/>
      <c r="GAP36" s="246"/>
      <c r="GAQ36" s="246"/>
      <c r="GAR36" s="245"/>
      <c r="GAS36" s="246"/>
      <c r="GAT36" s="246"/>
      <c r="GAU36" s="246"/>
      <c r="GAV36" s="246"/>
      <c r="GAW36" s="245"/>
      <c r="GAX36" s="246"/>
      <c r="GAY36" s="246"/>
      <c r="GAZ36" s="246"/>
      <c r="GBA36" s="246"/>
      <c r="GBB36" s="245"/>
      <c r="GBC36" s="246"/>
      <c r="GBD36" s="246"/>
      <c r="GBE36" s="246"/>
      <c r="GBF36" s="246"/>
      <c r="GBG36" s="245"/>
      <c r="GBH36" s="246"/>
      <c r="GBI36" s="246"/>
      <c r="GBJ36" s="246"/>
      <c r="GBK36" s="246"/>
      <c r="GBL36" s="245"/>
      <c r="GBM36" s="246"/>
      <c r="GBN36" s="246"/>
      <c r="GBO36" s="246"/>
      <c r="GBP36" s="246"/>
      <c r="GBQ36" s="245"/>
      <c r="GBR36" s="246"/>
      <c r="GBS36" s="246"/>
      <c r="GBT36" s="246"/>
      <c r="GBU36" s="246"/>
      <c r="GBV36" s="245"/>
      <c r="GBW36" s="246"/>
      <c r="GBX36" s="246"/>
      <c r="GBY36" s="246"/>
      <c r="GBZ36" s="246"/>
      <c r="GCA36" s="245"/>
      <c r="GCB36" s="246"/>
      <c r="GCC36" s="246"/>
      <c r="GCD36" s="246"/>
      <c r="GCE36" s="246"/>
      <c r="GCF36" s="245"/>
      <c r="GCG36" s="246"/>
      <c r="GCH36" s="246"/>
      <c r="GCI36" s="246"/>
      <c r="GCJ36" s="246"/>
      <c r="GCK36" s="245"/>
      <c r="GCL36" s="246"/>
      <c r="GCM36" s="246"/>
      <c r="GCN36" s="246"/>
      <c r="GCO36" s="246"/>
      <c r="GCP36" s="245"/>
      <c r="GCQ36" s="246"/>
      <c r="GCR36" s="246"/>
      <c r="GCS36" s="246"/>
      <c r="GCT36" s="246"/>
      <c r="GCU36" s="245"/>
      <c r="GCV36" s="246"/>
      <c r="GCW36" s="246"/>
      <c r="GCX36" s="246"/>
      <c r="GCY36" s="246"/>
      <c r="GCZ36" s="245"/>
      <c r="GDA36" s="246"/>
      <c r="GDB36" s="246"/>
      <c r="GDC36" s="246"/>
      <c r="GDD36" s="246"/>
      <c r="GDE36" s="245"/>
      <c r="GDF36" s="246"/>
      <c r="GDG36" s="246"/>
      <c r="GDH36" s="246"/>
      <c r="GDI36" s="246"/>
      <c r="GDJ36" s="245"/>
      <c r="GDK36" s="246"/>
      <c r="GDL36" s="246"/>
      <c r="GDM36" s="246"/>
      <c r="GDN36" s="246"/>
      <c r="GDO36" s="245"/>
      <c r="GDP36" s="246"/>
      <c r="GDQ36" s="246"/>
      <c r="GDR36" s="246"/>
      <c r="GDS36" s="246"/>
      <c r="GDT36" s="245"/>
      <c r="GDU36" s="246"/>
      <c r="GDV36" s="246"/>
      <c r="GDW36" s="246"/>
      <c r="GDX36" s="246"/>
      <c r="GDY36" s="245"/>
      <c r="GDZ36" s="246"/>
      <c r="GEA36" s="246"/>
      <c r="GEB36" s="246"/>
      <c r="GEC36" s="246"/>
      <c r="GED36" s="245"/>
      <c r="GEE36" s="246"/>
      <c r="GEF36" s="246"/>
      <c r="GEG36" s="246"/>
      <c r="GEH36" s="246"/>
      <c r="GEI36" s="245"/>
      <c r="GEJ36" s="246"/>
      <c r="GEK36" s="246"/>
      <c r="GEL36" s="246"/>
      <c r="GEM36" s="246"/>
      <c r="GEN36" s="245"/>
      <c r="GEO36" s="246"/>
      <c r="GEP36" s="246"/>
      <c r="GEQ36" s="246"/>
      <c r="GER36" s="246"/>
      <c r="GES36" s="245"/>
      <c r="GET36" s="246"/>
      <c r="GEU36" s="246"/>
      <c r="GEV36" s="246"/>
      <c r="GEW36" s="246"/>
      <c r="GEX36" s="245"/>
      <c r="GEY36" s="246"/>
      <c r="GEZ36" s="246"/>
      <c r="GFA36" s="246"/>
      <c r="GFB36" s="246"/>
      <c r="GFC36" s="245"/>
      <c r="GFD36" s="246"/>
      <c r="GFE36" s="246"/>
      <c r="GFF36" s="246"/>
      <c r="GFG36" s="246"/>
      <c r="GFH36" s="245"/>
      <c r="GFI36" s="246"/>
      <c r="GFJ36" s="246"/>
      <c r="GFK36" s="246"/>
      <c r="GFL36" s="246"/>
      <c r="GFM36" s="245"/>
      <c r="GFN36" s="246"/>
      <c r="GFO36" s="246"/>
      <c r="GFP36" s="246"/>
      <c r="GFQ36" s="246"/>
      <c r="GFR36" s="245"/>
      <c r="GFS36" s="246"/>
      <c r="GFT36" s="246"/>
      <c r="GFU36" s="246"/>
      <c r="GFV36" s="246"/>
      <c r="GFW36" s="245"/>
      <c r="GFX36" s="246"/>
      <c r="GFY36" s="246"/>
      <c r="GFZ36" s="246"/>
      <c r="GGA36" s="246"/>
      <c r="GGB36" s="245"/>
      <c r="GGC36" s="246"/>
      <c r="GGD36" s="246"/>
      <c r="GGE36" s="246"/>
      <c r="GGF36" s="246"/>
      <c r="GGG36" s="245"/>
      <c r="GGH36" s="246"/>
      <c r="GGI36" s="246"/>
      <c r="GGJ36" s="246"/>
      <c r="GGK36" s="246"/>
      <c r="GGL36" s="245"/>
      <c r="GGM36" s="246"/>
      <c r="GGN36" s="246"/>
      <c r="GGO36" s="246"/>
      <c r="GGP36" s="246"/>
      <c r="GGQ36" s="245"/>
      <c r="GGR36" s="246"/>
      <c r="GGS36" s="246"/>
      <c r="GGT36" s="246"/>
      <c r="GGU36" s="246"/>
      <c r="GGV36" s="245"/>
      <c r="GGW36" s="246"/>
      <c r="GGX36" s="246"/>
      <c r="GGY36" s="246"/>
      <c r="GGZ36" s="246"/>
      <c r="GHA36" s="245"/>
      <c r="GHB36" s="246"/>
      <c r="GHC36" s="246"/>
      <c r="GHD36" s="246"/>
      <c r="GHE36" s="246"/>
      <c r="GHF36" s="245"/>
      <c r="GHG36" s="246"/>
      <c r="GHH36" s="246"/>
      <c r="GHI36" s="246"/>
      <c r="GHJ36" s="246"/>
      <c r="GHK36" s="245"/>
      <c r="GHL36" s="246"/>
      <c r="GHM36" s="246"/>
      <c r="GHN36" s="246"/>
      <c r="GHO36" s="246"/>
      <c r="GHP36" s="245"/>
      <c r="GHQ36" s="246"/>
      <c r="GHR36" s="246"/>
      <c r="GHS36" s="246"/>
      <c r="GHT36" s="246"/>
      <c r="GHU36" s="245"/>
      <c r="GHV36" s="246"/>
      <c r="GHW36" s="246"/>
      <c r="GHX36" s="246"/>
      <c r="GHY36" s="246"/>
      <c r="GHZ36" s="245"/>
      <c r="GIA36" s="246"/>
      <c r="GIB36" s="246"/>
      <c r="GIC36" s="246"/>
      <c r="GID36" s="246"/>
      <c r="GIE36" s="245"/>
      <c r="GIF36" s="246"/>
      <c r="GIG36" s="246"/>
      <c r="GIH36" s="246"/>
      <c r="GII36" s="246"/>
      <c r="GIJ36" s="245"/>
      <c r="GIK36" s="246"/>
      <c r="GIL36" s="246"/>
      <c r="GIM36" s="246"/>
      <c r="GIN36" s="246"/>
      <c r="GIO36" s="245"/>
      <c r="GIP36" s="246"/>
      <c r="GIQ36" s="246"/>
      <c r="GIR36" s="246"/>
      <c r="GIS36" s="246"/>
      <c r="GIT36" s="245"/>
      <c r="GIU36" s="246"/>
      <c r="GIV36" s="246"/>
      <c r="GIW36" s="246"/>
      <c r="GIX36" s="246"/>
      <c r="GIY36" s="245"/>
      <c r="GIZ36" s="246"/>
      <c r="GJA36" s="246"/>
      <c r="GJB36" s="246"/>
      <c r="GJC36" s="246"/>
      <c r="GJD36" s="245"/>
      <c r="GJE36" s="246"/>
      <c r="GJF36" s="246"/>
      <c r="GJG36" s="246"/>
      <c r="GJH36" s="246"/>
      <c r="GJI36" s="245"/>
      <c r="GJJ36" s="246"/>
      <c r="GJK36" s="246"/>
      <c r="GJL36" s="246"/>
      <c r="GJM36" s="246"/>
      <c r="GJN36" s="245"/>
      <c r="GJO36" s="246"/>
      <c r="GJP36" s="246"/>
      <c r="GJQ36" s="246"/>
      <c r="GJR36" s="246"/>
      <c r="GJS36" s="245"/>
      <c r="GJT36" s="246"/>
      <c r="GJU36" s="246"/>
      <c r="GJV36" s="246"/>
      <c r="GJW36" s="246"/>
      <c r="GJX36" s="245"/>
      <c r="GJY36" s="246"/>
      <c r="GJZ36" s="246"/>
      <c r="GKA36" s="246"/>
      <c r="GKB36" s="246"/>
      <c r="GKC36" s="245"/>
      <c r="GKD36" s="246"/>
      <c r="GKE36" s="246"/>
      <c r="GKF36" s="246"/>
      <c r="GKG36" s="246"/>
      <c r="GKH36" s="245"/>
      <c r="GKI36" s="246"/>
      <c r="GKJ36" s="246"/>
      <c r="GKK36" s="246"/>
      <c r="GKL36" s="246"/>
      <c r="GKM36" s="245"/>
      <c r="GKN36" s="246"/>
      <c r="GKO36" s="246"/>
      <c r="GKP36" s="246"/>
      <c r="GKQ36" s="246"/>
      <c r="GKR36" s="245"/>
      <c r="GKS36" s="246"/>
      <c r="GKT36" s="246"/>
      <c r="GKU36" s="246"/>
      <c r="GKV36" s="246"/>
      <c r="GKW36" s="245"/>
      <c r="GKX36" s="246"/>
      <c r="GKY36" s="246"/>
      <c r="GKZ36" s="246"/>
      <c r="GLA36" s="246"/>
      <c r="GLB36" s="245"/>
      <c r="GLC36" s="246"/>
      <c r="GLD36" s="246"/>
      <c r="GLE36" s="246"/>
      <c r="GLF36" s="246"/>
      <c r="GLG36" s="245"/>
      <c r="GLH36" s="246"/>
      <c r="GLI36" s="246"/>
      <c r="GLJ36" s="246"/>
      <c r="GLK36" s="246"/>
      <c r="GLL36" s="245"/>
      <c r="GLM36" s="246"/>
      <c r="GLN36" s="246"/>
      <c r="GLO36" s="246"/>
      <c r="GLP36" s="246"/>
      <c r="GLQ36" s="245"/>
      <c r="GLR36" s="246"/>
      <c r="GLS36" s="246"/>
      <c r="GLT36" s="246"/>
      <c r="GLU36" s="246"/>
      <c r="GLV36" s="245"/>
      <c r="GLW36" s="246"/>
      <c r="GLX36" s="246"/>
      <c r="GLY36" s="246"/>
      <c r="GLZ36" s="246"/>
      <c r="GMA36" s="245"/>
      <c r="GMB36" s="246"/>
      <c r="GMC36" s="246"/>
      <c r="GMD36" s="246"/>
      <c r="GME36" s="246"/>
      <c r="GMF36" s="245"/>
      <c r="GMG36" s="246"/>
      <c r="GMH36" s="246"/>
      <c r="GMI36" s="246"/>
      <c r="GMJ36" s="246"/>
      <c r="GMK36" s="245"/>
      <c r="GML36" s="246"/>
      <c r="GMM36" s="246"/>
      <c r="GMN36" s="246"/>
      <c r="GMO36" s="246"/>
      <c r="GMP36" s="245"/>
      <c r="GMQ36" s="246"/>
      <c r="GMR36" s="246"/>
      <c r="GMS36" s="246"/>
      <c r="GMT36" s="246"/>
      <c r="GMU36" s="245"/>
      <c r="GMV36" s="246"/>
      <c r="GMW36" s="246"/>
      <c r="GMX36" s="246"/>
      <c r="GMY36" s="246"/>
      <c r="GMZ36" s="245"/>
      <c r="GNA36" s="246"/>
      <c r="GNB36" s="246"/>
      <c r="GNC36" s="246"/>
      <c r="GND36" s="246"/>
      <c r="GNE36" s="245"/>
      <c r="GNF36" s="246"/>
      <c r="GNG36" s="246"/>
      <c r="GNH36" s="246"/>
      <c r="GNI36" s="246"/>
      <c r="GNJ36" s="245"/>
      <c r="GNK36" s="246"/>
      <c r="GNL36" s="246"/>
      <c r="GNM36" s="246"/>
      <c r="GNN36" s="246"/>
      <c r="GNO36" s="245"/>
      <c r="GNP36" s="246"/>
      <c r="GNQ36" s="246"/>
      <c r="GNR36" s="246"/>
      <c r="GNS36" s="246"/>
      <c r="GNT36" s="245"/>
      <c r="GNU36" s="246"/>
      <c r="GNV36" s="246"/>
      <c r="GNW36" s="246"/>
      <c r="GNX36" s="246"/>
      <c r="GNY36" s="245"/>
      <c r="GNZ36" s="246"/>
      <c r="GOA36" s="246"/>
      <c r="GOB36" s="246"/>
      <c r="GOC36" s="246"/>
      <c r="GOD36" s="245"/>
      <c r="GOE36" s="246"/>
      <c r="GOF36" s="246"/>
      <c r="GOG36" s="246"/>
      <c r="GOH36" s="246"/>
      <c r="GOI36" s="245"/>
      <c r="GOJ36" s="246"/>
      <c r="GOK36" s="246"/>
      <c r="GOL36" s="246"/>
      <c r="GOM36" s="246"/>
      <c r="GON36" s="245"/>
      <c r="GOO36" s="246"/>
      <c r="GOP36" s="246"/>
      <c r="GOQ36" s="246"/>
      <c r="GOR36" s="246"/>
      <c r="GOS36" s="245"/>
      <c r="GOT36" s="246"/>
      <c r="GOU36" s="246"/>
      <c r="GOV36" s="246"/>
      <c r="GOW36" s="246"/>
      <c r="GOX36" s="245"/>
      <c r="GOY36" s="246"/>
      <c r="GOZ36" s="246"/>
      <c r="GPA36" s="246"/>
      <c r="GPB36" s="246"/>
      <c r="GPC36" s="245"/>
      <c r="GPD36" s="246"/>
      <c r="GPE36" s="246"/>
      <c r="GPF36" s="246"/>
      <c r="GPG36" s="246"/>
      <c r="GPH36" s="245"/>
      <c r="GPI36" s="246"/>
      <c r="GPJ36" s="246"/>
      <c r="GPK36" s="246"/>
      <c r="GPL36" s="246"/>
      <c r="GPM36" s="245"/>
      <c r="GPN36" s="246"/>
      <c r="GPO36" s="246"/>
      <c r="GPP36" s="246"/>
      <c r="GPQ36" s="246"/>
      <c r="GPR36" s="245"/>
      <c r="GPS36" s="246"/>
      <c r="GPT36" s="246"/>
      <c r="GPU36" s="246"/>
      <c r="GPV36" s="246"/>
      <c r="GPW36" s="245"/>
      <c r="GPX36" s="246"/>
      <c r="GPY36" s="246"/>
      <c r="GPZ36" s="246"/>
      <c r="GQA36" s="246"/>
      <c r="GQB36" s="245"/>
      <c r="GQC36" s="246"/>
      <c r="GQD36" s="246"/>
      <c r="GQE36" s="246"/>
      <c r="GQF36" s="246"/>
      <c r="GQG36" s="245"/>
      <c r="GQH36" s="246"/>
      <c r="GQI36" s="246"/>
      <c r="GQJ36" s="246"/>
      <c r="GQK36" s="246"/>
      <c r="GQL36" s="245"/>
      <c r="GQM36" s="246"/>
      <c r="GQN36" s="246"/>
      <c r="GQO36" s="246"/>
      <c r="GQP36" s="246"/>
      <c r="GQQ36" s="245"/>
      <c r="GQR36" s="246"/>
      <c r="GQS36" s="246"/>
      <c r="GQT36" s="246"/>
      <c r="GQU36" s="246"/>
      <c r="GQV36" s="245"/>
      <c r="GQW36" s="246"/>
      <c r="GQX36" s="246"/>
      <c r="GQY36" s="246"/>
      <c r="GQZ36" s="246"/>
      <c r="GRA36" s="245"/>
      <c r="GRB36" s="246"/>
      <c r="GRC36" s="246"/>
      <c r="GRD36" s="246"/>
      <c r="GRE36" s="246"/>
      <c r="GRF36" s="245"/>
      <c r="GRG36" s="246"/>
      <c r="GRH36" s="246"/>
      <c r="GRI36" s="246"/>
      <c r="GRJ36" s="246"/>
      <c r="GRK36" s="245"/>
      <c r="GRL36" s="246"/>
      <c r="GRM36" s="246"/>
      <c r="GRN36" s="246"/>
      <c r="GRO36" s="246"/>
      <c r="GRP36" s="245"/>
      <c r="GRQ36" s="246"/>
      <c r="GRR36" s="246"/>
      <c r="GRS36" s="246"/>
      <c r="GRT36" s="246"/>
      <c r="GRU36" s="245"/>
      <c r="GRV36" s="246"/>
      <c r="GRW36" s="246"/>
      <c r="GRX36" s="246"/>
      <c r="GRY36" s="246"/>
      <c r="GRZ36" s="245"/>
      <c r="GSA36" s="246"/>
      <c r="GSB36" s="246"/>
      <c r="GSC36" s="246"/>
      <c r="GSD36" s="246"/>
      <c r="GSE36" s="245"/>
      <c r="GSF36" s="246"/>
      <c r="GSG36" s="246"/>
      <c r="GSH36" s="246"/>
      <c r="GSI36" s="246"/>
      <c r="GSJ36" s="245"/>
      <c r="GSK36" s="246"/>
      <c r="GSL36" s="246"/>
      <c r="GSM36" s="246"/>
      <c r="GSN36" s="246"/>
      <c r="GSO36" s="245"/>
      <c r="GSP36" s="246"/>
      <c r="GSQ36" s="246"/>
      <c r="GSR36" s="246"/>
      <c r="GSS36" s="246"/>
      <c r="GST36" s="245"/>
      <c r="GSU36" s="246"/>
      <c r="GSV36" s="246"/>
      <c r="GSW36" s="246"/>
      <c r="GSX36" s="246"/>
      <c r="GSY36" s="245"/>
      <c r="GSZ36" s="246"/>
      <c r="GTA36" s="246"/>
      <c r="GTB36" s="246"/>
      <c r="GTC36" s="246"/>
      <c r="GTD36" s="245"/>
      <c r="GTE36" s="246"/>
      <c r="GTF36" s="246"/>
      <c r="GTG36" s="246"/>
      <c r="GTH36" s="246"/>
      <c r="GTI36" s="245"/>
      <c r="GTJ36" s="246"/>
      <c r="GTK36" s="246"/>
      <c r="GTL36" s="246"/>
      <c r="GTM36" s="246"/>
      <c r="GTN36" s="245"/>
      <c r="GTO36" s="246"/>
      <c r="GTP36" s="246"/>
      <c r="GTQ36" s="246"/>
      <c r="GTR36" s="246"/>
      <c r="GTS36" s="245"/>
      <c r="GTT36" s="246"/>
      <c r="GTU36" s="246"/>
      <c r="GTV36" s="246"/>
      <c r="GTW36" s="246"/>
      <c r="GTX36" s="245"/>
      <c r="GTY36" s="246"/>
      <c r="GTZ36" s="246"/>
      <c r="GUA36" s="246"/>
      <c r="GUB36" s="246"/>
      <c r="GUC36" s="245"/>
      <c r="GUD36" s="246"/>
      <c r="GUE36" s="246"/>
      <c r="GUF36" s="246"/>
      <c r="GUG36" s="246"/>
      <c r="GUH36" s="245"/>
      <c r="GUI36" s="246"/>
      <c r="GUJ36" s="246"/>
      <c r="GUK36" s="246"/>
      <c r="GUL36" s="246"/>
      <c r="GUM36" s="245"/>
      <c r="GUN36" s="246"/>
      <c r="GUO36" s="246"/>
      <c r="GUP36" s="246"/>
      <c r="GUQ36" s="246"/>
      <c r="GUR36" s="245"/>
      <c r="GUS36" s="246"/>
      <c r="GUT36" s="246"/>
      <c r="GUU36" s="246"/>
      <c r="GUV36" s="246"/>
      <c r="GUW36" s="245"/>
      <c r="GUX36" s="246"/>
      <c r="GUY36" s="246"/>
      <c r="GUZ36" s="246"/>
      <c r="GVA36" s="246"/>
      <c r="GVB36" s="245"/>
      <c r="GVC36" s="246"/>
      <c r="GVD36" s="246"/>
      <c r="GVE36" s="246"/>
      <c r="GVF36" s="246"/>
      <c r="GVG36" s="245"/>
      <c r="GVH36" s="246"/>
      <c r="GVI36" s="246"/>
      <c r="GVJ36" s="246"/>
      <c r="GVK36" s="246"/>
      <c r="GVL36" s="245"/>
      <c r="GVM36" s="246"/>
      <c r="GVN36" s="246"/>
      <c r="GVO36" s="246"/>
      <c r="GVP36" s="246"/>
      <c r="GVQ36" s="245"/>
      <c r="GVR36" s="246"/>
      <c r="GVS36" s="246"/>
      <c r="GVT36" s="246"/>
      <c r="GVU36" s="246"/>
      <c r="GVV36" s="245"/>
      <c r="GVW36" s="246"/>
      <c r="GVX36" s="246"/>
      <c r="GVY36" s="246"/>
      <c r="GVZ36" s="246"/>
      <c r="GWA36" s="245"/>
      <c r="GWB36" s="246"/>
      <c r="GWC36" s="246"/>
      <c r="GWD36" s="246"/>
      <c r="GWE36" s="246"/>
      <c r="GWF36" s="245"/>
      <c r="GWG36" s="246"/>
      <c r="GWH36" s="246"/>
      <c r="GWI36" s="246"/>
      <c r="GWJ36" s="246"/>
      <c r="GWK36" s="245"/>
      <c r="GWL36" s="246"/>
      <c r="GWM36" s="246"/>
      <c r="GWN36" s="246"/>
      <c r="GWO36" s="246"/>
      <c r="GWP36" s="245"/>
      <c r="GWQ36" s="246"/>
      <c r="GWR36" s="246"/>
      <c r="GWS36" s="246"/>
      <c r="GWT36" s="246"/>
      <c r="GWU36" s="245"/>
      <c r="GWV36" s="246"/>
      <c r="GWW36" s="246"/>
      <c r="GWX36" s="246"/>
      <c r="GWY36" s="246"/>
      <c r="GWZ36" s="245"/>
      <c r="GXA36" s="246"/>
      <c r="GXB36" s="246"/>
      <c r="GXC36" s="246"/>
      <c r="GXD36" s="246"/>
      <c r="GXE36" s="245"/>
      <c r="GXF36" s="246"/>
      <c r="GXG36" s="246"/>
      <c r="GXH36" s="246"/>
      <c r="GXI36" s="246"/>
      <c r="GXJ36" s="245"/>
      <c r="GXK36" s="246"/>
      <c r="GXL36" s="246"/>
      <c r="GXM36" s="246"/>
      <c r="GXN36" s="246"/>
      <c r="GXO36" s="245"/>
      <c r="GXP36" s="246"/>
      <c r="GXQ36" s="246"/>
      <c r="GXR36" s="246"/>
      <c r="GXS36" s="246"/>
      <c r="GXT36" s="245"/>
      <c r="GXU36" s="246"/>
      <c r="GXV36" s="246"/>
      <c r="GXW36" s="246"/>
      <c r="GXX36" s="246"/>
      <c r="GXY36" s="245"/>
      <c r="GXZ36" s="246"/>
      <c r="GYA36" s="246"/>
      <c r="GYB36" s="246"/>
      <c r="GYC36" s="246"/>
      <c r="GYD36" s="245"/>
      <c r="GYE36" s="246"/>
      <c r="GYF36" s="246"/>
      <c r="GYG36" s="246"/>
      <c r="GYH36" s="246"/>
      <c r="GYI36" s="245"/>
      <c r="GYJ36" s="246"/>
      <c r="GYK36" s="246"/>
      <c r="GYL36" s="246"/>
      <c r="GYM36" s="246"/>
      <c r="GYN36" s="245"/>
      <c r="GYO36" s="246"/>
      <c r="GYP36" s="246"/>
      <c r="GYQ36" s="246"/>
      <c r="GYR36" s="246"/>
      <c r="GYS36" s="245"/>
      <c r="GYT36" s="246"/>
      <c r="GYU36" s="246"/>
      <c r="GYV36" s="246"/>
      <c r="GYW36" s="246"/>
      <c r="GYX36" s="245"/>
      <c r="GYY36" s="246"/>
      <c r="GYZ36" s="246"/>
      <c r="GZA36" s="246"/>
      <c r="GZB36" s="246"/>
      <c r="GZC36" s="245"/>
      <c r="GZD36" s="246"/>
      <c r="GZE36" s="246"/>
      <c r="GZF36" s="246"/>
      <c r="GZG36" s="246"/>
      <c r="GZH36" s="245"/>
      <c r="GZI36" s="246"/>
      <c r="GZJ36" s="246"/>
      <c r="GZK36" s="246"/>
      <c r="GZL36" s="246"/>
      <c r="GZM36" s="245"/>
      <c r="GZN36" s="246"/>
      <c r="GZO36" s="246"/>
      <c r="GZP36" s="246"/>
      <c r="GZQ36" s="246"/>
      <c r="GZR36" s="245"/>
      <c r="GZS36" s="246"/>
      <c r="GZT36" s="246"/>
      <c r="GZU36" s="246"/>
      <c r="GZV36" s="246"/>
      <c r="GZW36" s="245"/>
      <c r="GZX36" s="246"/>
      <c r="GZY36" s="246"/>
      <c r="GZZ36" s="246"/>
      <c r="HAA36" s="246"/>
      <c r="HAB36" s="245"/>
      <c r="HAC36" s="246"/>
      <c r="HAD36" s="246"/>
      <c r="HAE36" s="246"/>
      <c r="HAF36" s="246"/>
      <c r="HAG36" s="245"/>
      <c r="HAH36" s="246"/>
      <c r="HAI36" s="246"/>
      <c r="HAJ36" s="246"/>
      <c r="HAK36" s="246"/>
      <c r="HAL36" s="245"/>
      <c r="HAM36" s="246"/>
      <c r="HAN36" s="246"/>
      <c r="HAO36" s="246"/>
      <c r="HAP36" s="246"/>
      <c r="HAQ36" s="245"/>
      <c r="HAR36" s="246"/>
      <c r="HAS36" s="246"/>
      <c r="HAT36" s="246"/>
      <c r="HAU36" s="246"/>
      <c r="HAV36" s="245"/>
      <c r="HAW36" s="246"/>
      <c r="HAX36" s="246"/>
      <c r="HAY36" s="246"/>
      <c r="HAZ36" s="246"/>
      <c r="HBA36" s="245"/>
      <c r="HBB36" s="246"/>
      <c r="HBC36" s="246"/>
      <c r="HBD36" s="246"/>
      <c r="HBE36" s="246"/>
      <c r="HBF36" s="245"/>
      <c r="HBG36" s="246"/>
      <c r="HBH36" s="246"/>
      <c r="HBI36" s="246"/>
      <c r="HBJ36" s="246"/>
      <c r="HBK36" s="245"/>
      <c r="HBL36" s="246"/>
      <c r="HBM36" s="246"/>
      <c r="HBN36" s="246"/>
      <c r="HBO36" s="246"/>
      <c r="HBP36" s="245"/>
      <c r="HBQ36" s="246"/>
      <c r="HBR36" s="246"/>
      <c r="HBS36" s="246"/>
      <c r="HBT36" s="246"/>
      <c r="HBU36" s="245"/>
      <c r="HBV36" s="246"/>
      <c r="HBW36" s="246"/>
      <c r="HBX36" s="246"/>
      <c r="HBY36" s="246"/>
      <c r="HBZ36" s="245"/>
      <c r="HCA36" s="246"/>
      <c r="HCB36" s="246"/>
      <c r="HCC36" s="246"/>
      <c r="HCD36" s="246"/>
      <c r="HCE36" s="245"/>
      <c r="HCF36" s="246"/>
      <c r="HCG36" s="246"/>
      <c r="HCH36" s="246"/>
      <c r="HCI36" s="246"/>
      <c r="HCJ36" s="245"/>
      <c r="HCK36" s="246"/>
      <c r="HCL36" s="246"/>
      <c r="HCM36" s="246"/>
      <c r="HCN36" s="246"/>
      <c r="HCO36" s="245"/>
      <c r="HCP36" s="246"/>
      <c r="HCQ36" s="246"/>
      <c r="HCR36" s="246"/>
      <c r="HCS36" s="246"/>
      <c r="HCT36" s="245"/>
      <c r="HCU36" s="246"/>
      <c r="HCV36" s="246"/>
      <c r="HCW36" s="246"/>
      <c r="HCX36" s="246"/>
      <c r="HCY36" s="245"/>
      <c r="HCZ36" s="246"/>
      <c r="HDA36" s="246"/>
      <c r="HDB36" s="246"/>
      <c r="HDC36" s="246"/>
      <c r="HDD36" s="245"/>
      <c r="HDE36" s="246"/>
      <c r="HDF36" s="246"/>
      <c r="HDG36" s="246"/>
      <c r="HDH36" s="246"/>
      <c r="HDI36" s="245"/>
      <c r="HDJ36" s="246"/>
      <c r="HDK36" s="246"/>
      <c r="HDL36" s="246"/>
      <c r="HDM36" s="246"/>
      <c r="HDN36" s="245"/>
      <c r="HDO36" s="246"/>
      <c r="HDP36" s="246"/>
      <c r="HDQ36" s="246"/>
      <c r="HDR36" s="246"/>
      <c r="HDS36" s="245"/>
      <c r="HDT36" s="246"/>
      <c r="HDU36" s="246"/>
      <c r="HDV36" s="246"/>
      <c r="HDW36" s="246"/>
      <c r="HDX36" s="245"/>
      <c r="HDY36" s="246"/>
      <c r="HDZ36" s="246"/>
      <c r="HEA36" s="246"/>
      <c r="HEB36" s="246"/>
      <c r="HEC36" s="245"/>
      <c r="HED36" s="246"/>
      <c r="HEE36" s="246"/>
      <c r="HEF36" s="246"/>
      <c r="HEG36" s="246"/>
      <c r="HEH36" s="245"/>
      <c r="HEI36" s="246"/>
      <c r="HEJ36" s="246"/>
      <c r="HEK36" s="246"/>
      <c r="HEL36" s="246"/>
      <c r="HEM36" s="245"/>
      <c r="HEN36" s="246"/>
      <c r="HEO36" s="246"/>
      <c r="HEP36" s="246"/>
      <c r="HEQ36" s="246"/>
      <c r="HER36" s="245"/>
      <c r="HES36" s="246"/>
      <c r="HET36" s="246"/>
      <c r="HEU36" s="246"/>
      <c r="HEV36" s="246"/>
      <c r="HEW36" s="245"/>
      <c r="HEX36" s="246"/>
      <c r="HEY36" s="246"/>
      <c r="HEZ36" s="246"/>
      <c r="HFA36" s="246"/>
      <c r="HFB36" s="245"/>
      <c r="HFC36" s="246"/>
      <c r="HFD36" s="246"/>
      <c r="HFE36" s="246"/>
      <c r="HFF36" s="246"/>
      <c r="HFG36" s="245"/>
      <c r="HFH36" s="246"/>
      <c r="HFI36" s="246"/>
      <c r="HFJ36" s="246"/>
      <c r="HFK36" s="246"/>
      <c r="HFL36" s="245"/>
      <c r="HFM36" s="246"/>
      <c r="HFN36" s="246"/>
      <c r="HFO36" s="246"/>
      <c r="HFP36" s="246"/>
      <c r="HFQ36" s="245"/>
      <c r="HFR36" s="246"/>
      <c r="HFS36" s="246"/>
      <c r="HFT36" s="246"/>
      <c r="HFU36" s="246"/>
      <c r="HFV36" s="245"/>
      <c r="HFW36" s="246"/>
      <c r="HFX36" s="246"/>
      <c r="HFY36" s="246"/>
      <c r="HFZ36" s="246"/>
      <c r="HGA36" s="245"/>
      <c r="HGB36" s="246"/>
      <c r="HGC36" s="246"/>
      <c r="HGD36" s="246"/>
      <c r="HGE36" s="246"/>
      <c r="HGF36" s="245"/>
      <c r="HGG36" s="246"/>
      <c r="HGH36" s="246"/>
      <c r="HGI36" s="246"/>
      <c r="HGJ36" s="246"/>
      <c r="HGK36" s="245"/>
      <c r="HGL36" s="246"/>
      <c r="HGM36" s="246"/>
      <c r="HGN36" s="246"/>
      <c r="HGO36" s="246"/>
      <c r="HGP36" s="245"/>
      <c r="HGQ36" s="246"/>
      <c r="HGR36" s="246"/>
      <c r="HGS36" s="246"/>
      <c r="HGT36" s="246"/>
      <c r="HGU36" s="245"/>
      <c r="HGV36" s="246"/>
      <c r="HGW36" s="246"/>
      <c r="HGX36" s="246"/>
      <c r="HGY36" s="246"/>
      <c r="HGZ36" s="245"/>
      <c r="HHA36" s="246"/>
      <c r="HHB36" s="246"/>
      <c r="HHC36" s="246"/>
      <c r="HHD36" s="246"/>
      <c r="HHE36" s="245"/>
      <c r="HHF36" s="246"/>
      <c r="HHG36" s="246"/>
      <c r="HHH36" s="246"/>
      <c r="HHI36" s="246"/>
      <c r="HHJ36" s="245"/>
      <c r="HHK36" s="246"/>
      <c r="HHL36" s="246"/>
      <c r="HHM36" s="246"/>
      <c r="HHN36" s="246"/>
      <c r="HHO36" s="245"/>
      <c r="HHP36" s="246"/>
      <c r="HHQ36" s="246"/>
      <c r="HHR36" s="246"/>
      <c r="HHS36" s="246"/>
      <c r="HHT36" s="245"/>
      <c r="HHU36" s="246"/>
      <c r="HHV36" s="246"/>
      <c r="HHW36" s="246"/>
      <c r="HHX36" s="246"/>
      <c r="HHY36" s="245"/>
      <c r="HHZ36" s="246"/>
      <c r="HIA36" s="246"/>
      <c r="HIB36" s="246"/>
      <c r="HIC36" s="246"/>
      <c r="HID36" s="245"/>
      <c r="HIE36" s="246"/>
      <c r="HIF36" s="246"/>
      <c r="HIG36" s="246"/>
      <c r="HIH36" s="246"/>
      <c r="HII36" s="245"/>
      <c r="HIJ36" s="246"/>
      <c r="HIK36" s="246"/>
      <c r="HIL36" s="246"/>
      <c r="HIM36" s="246"/>
      <c r="HIN36" s="245"/>
      <c r="HIO36" s="246"/>
      <c r="HIP36" s="246"/>
      <c r="HIQ36" s="246"/>
      <c r="HIR36" s="246"/>
      <c r="HIS36" s="245"/>
      <c r="HIT36" s="246"/>
      <c r="HIU36" s="246"/>
      <c r="HIV36" s="246"/>
      <c r="HIW36" s="246"/>
      <c r="HIX36" s="245"/>
      <c r="HIY36" s="246"/>
      <c r="HIZ36" s="246"/>
      <c r="HJA36" s="246"/>
      <c r="HJB36" s="246"/>
      <c r="HJC36" s="245"/>
      <c r="HJD36" s="246"/>
      <c r="HJE36" s="246"/>
      <c r="HJF36" s="246"/>
      <c r="HJG36" s="246"/>
      <c r="HJH36" s="245"/>
      <c r="HJI36" s="246"/>
      <c r="HJJ36" s="246"/>
      <c r="HJK36" s="246"/>
      <c r="HJL36" s="246"/>
      <c r="HJM36" s="245"/>
      <c r="HJN36" s="246"/>
      <c r="HJO36" s="246"/>
      <c r="HJP36" s="246"/>
      <c r="HJQ36" s="246"/>
      <c r="HJR36" s="245"/>
      <c r="HJS36" s="246"/>
      <c r="HJT36" s="246"/>
      <c r="HJU36" s="246"/>
      <c r="HJV36" s="246"/>
      <c r="HJW36" s="245"/>
      <c r="HJX36" s="246"/>
      <c r="HJY36" s="246"/>
      <c r="HJZ36" s="246"/>
      <c r="HKA36" s="246"/>
      <c r="HKB36" s="245"/>
      <c r="HKC36" s="246"/>
      <c r="HKD36" s="246"/>
      <c r="HKE36" s="246"/>
      <c r="HKF36" s="246"/>
      <c r="HKG36" s="245"/>
      <c r="HKH36" s="246"/>
      <c r="HKI36" s="246"/>
      <c r="HKJ36" s="246"/>
      <c r="HKK36" s="246"/>
      <c r="HKL36" s="245"/>
      <c r="HKM36" s="246"/>
      <c r="HKN36" s="246"/>
      <c r="HKO36" s="246"/>
      <c r="HKP36" s="246"/>
      <c r="HKQ36" s="245"/>
      <c r="HKR36" s="246"/>
      <c r="HKS36" s="246"/>
      <c r="HKT36" s="246"/>
      <c r="HKU36" s="246"/>
      <c r="HKV36" s="245"/>
      <c r="HKW36" s="246"/>
      <c r="HKX36" s="246"/>
      <c r="HKY36" s="246"/>
      <c r="HKZ36" s="246"/>
      <c r="HLA36" s="245"/>
      <c r="HLB36" s="246"/>
      <c r="HLC36" s="246"/>
      <c r="HLD36" s="246"/>
      <c r="HLE36" s="246"/>
      <c r="HLF36" s="245"/>
      <c r="HLG36" s="246"/>
      <c r="HLH36" s="246"/>
      <c r="HLI36" s="246"/>
      <c r="HLJ36" s="246"/>
      <c r="HLK36" s="245"/>
      <c r="HLL36" s="246"/>
      <c r="HLM36" s="246"/>
      <c r="HLN36" s="246"/>
      <c r="HLO36" s="246"/>
      <c r="HLP36" s="245"/>
      <c r="HLQ36" s="246"/>
      <c r="HLR36" s="246"/>
      <c r="HLS36" s="246"/>
      <c r="HLT36" s="246"/>
      <c r="HLU36" s="245"/>
      <c r="HLV36" s="246"/>
      <c r="HLW36" s="246"/>
      <c r="HLX36" s="246"/>
      <c r="HLY36" s="246"/>
      <c r="HLZ36" s="245"/>
      <c r="HMA36" s="246"/>
      <c r="HMB36" s="246"/>
      <c r="HMC36" s="246"/>
      <c r="HMD36" s="246"/>
      <c r="HME36" s="245"/>
      <c r="HMF36" s="246"/>
      <c r="HMG36" s="246"/>
      <c r="HMH36" s="246"/>
      <c r="HMI36" s="246"/>
      <c r="HMJ36" s="245"/>
      <c r="HMK36" s="246"/>
      <c r="HML36" s="246"/>
      <c r="HMM36" s="246"/>
      <c r="HMN36" s="246"/>
      <c r="HMO36" s="245"/>
      <c r="HMP36" s="246"/>
      <c r="HMQ36" s="246"/>
      <c r="HMR36" s="246"/>
      <c r="HMS36" s="246"/>
      <c r="HMT36" s="245"/>
      <c r="HMU36" s="246"/>
      <c r="HMV36" s="246"/>
      <c r="HMW36" s="246"/>
      <c r="HMX36" s="246"/>
      <c r="HMY36" s="245"/>
      <c r="HMZ36" s="246"/>
      <c r="HNA36" s="246"/>
      <c r="HNB36" s="246"/>
      <c r="HNC36" s="246"/>
      <c r="HND36" s="245"/>
      <c r="HNE36" s="246"/>
      <c r="HNF36" s="246"/>
      <c r="HNG36" s="246"/>
      <c r="HNH36" s="246"/>
      <c r="HNI36" s="245"/>
      <c r="HNJ36" s="246"/>
      <c r="HNK36" s="246"/>
      <c r="HNL36" s="246"/>
      <c r="HNM36" s="246"/>
      <c r="HNN36" s="245"/>
      <c r="HNO36" s="246"/>
      <c r="HNP36" s="246"/>
      <c r="HNQ36" s="246"/>
      <c r="HNR36" s="246"/>
      <c r="HNS36" s="245"/>
      <c r="HNT36" s="246"/>
      <c r="HNU36" s="246"/>
      <c r="HNV36" s="246"/>
      <c r="HNW36" s="246"/>
      <c r="HNX36" s="245"/>
      <c r="HNY36" s="246"/>
      <c r="HNZ36" s="246"/>
      <c r="HOA36" s="246"/>
      <c r="HOB36" s="246"/>
      <c r="HOC36" s="245"/>
      <c r="HOD36" s="246"/>
      <c r="HOE36" s="246"/>
      <c r="HOF36" s="246"/>
      <c r="HOG36" s="246"/>
      <c r="HOH36" s="245"/>
      <c r="HOI36" s="246"/>
      <c r="HOJ36" s="246"/>
      <c r="HOK36" s="246"/>
      <c r="HOL36" s="246"/>
      <c r="HOM36" s="245"/>
      <c r="HON36" s="246"/>
      <c r="HOO36" s="246"/>
      <c r="HOP36" s="246"/>
      <c r="HOQ36" s="246"/>
      <c r="HOR36" s="245"/>
      <c r="HOS36" s="246"/>
      <c r="HOT36" s="246"/>
      <c r="HOU36" s="246"/>
      <c r="HOV36" s="246"/>
      <c r="HOW36" s="245"/>
      <c r="HOX36" s="246"/>
      <c r="HOY36" s="246"/>
      <c r="HOZ36" s="246"/>
      <c r="HPA36" s="246"/>
      <c r="HPB36" s="245"/>
      <c r="HPC36" s="246"/>
      <c r="HPD36" s="246"/>
      <c r="HPE36" s="246"/>
      <c r="HPF36" s="246"/>
      <c r="HPG36" s="245"/>
      <c r="HPH36" s="246"/>
      <c r="HPI36" s="246"/>
      <c r="HPJ36" s="246"/>
      <c r="HPK36" s="246"/>
      <c r="HPL36" s="245"/>
      <c r="HPM36" s="246"/>
      <c r="HPN36" s="246"/>
      <c r="HPO36" s="246"/>
      <c r="HPP36" s="246"/>
      <c r="HPQ36" s="245"/>
      <c r="HPR36" s="246"/>
      <c r="HPS36" s="246"/>
      <c r="HPT36" s="246"/>
      <c r="HPU36" s="246"/>
      <c r="HPV36" s="245"/>
      <c r="HPW36" s="246"/>
      <c r="HPX36" s="246"/>
      <c r="HPY36" s="246"/>
      <c r="HPZ36" s="246"/>
      <c r="HQA36" s="245"/>
      <c r="HQB36" s="246"/>
      <c r="HQC36" s="246"/>
      <c r="HQD36" s="246"/>
      <c r="HQE36" s="246"/>
      <c r="HQF36" s="245"/>
      <c r="HQG36" s="246"/>
      <c r="HQH36" s="246"/>
      <c r="HQI36" s="246"/>
      <c r="HQJ36" s="246"/>
      <c r="HQK36" s="245"/>
      <c r="HQL36" s="246"/>
      <c r="HQM36" s="246"/>
      <c r="HQN36" s="246"/>
      <c r="HQO36" s="246"/>
      <c r="HQP36" s="245"/>
      <c r="HQQ36" s="246"/>
      <c r="HQR36" s="246"/>
      <c r="HQS36" s="246"/>
      <c r="HQT36" s="246"/>
      <c r="HQU36" s="245"/>
      <c r="HQV36" s="246"/>
      <c r="HQW36" s="246"/>
      <c r="HQX36" s="246"/>
      <c r="HQY36" s="246"/>
      <c r="HQZ36" s="245"/>
      <c r="HRA36" s="246"/>
      <c r="HRB36" s="246"/>
      <c r="HRC36" s="246"/>
      <c r="HRD36" s="246"/>
      <c r="HRE36" s="245"/>
      <c r="HRF36" s="246"/>
      <c r="HRG36" s="246"/>
      <c r="HRH36" s="246"/>
      <c r="HRI36" s="246"/>
      <c r="HRJ36" s="245"/>
      <c r="HRK36" s="246"/>
      <c r="HRL36" s="246"/>
      <c r="HRM36" s="246"/>
      <c r="HRN36" s="246"/>
      <c r="HRO36" s="245"/>
      <c r="HRP36" s="246"/>
      <c r="HRQ36" s="246"/>
      <c r="HRR36" s="246"/>
      <c r="HRS36" s="246"/>
      <c r="HRT36" s="245"/>
      <c r="HRU36" s="246"/>
      <c r="HRV36" s="246"/>
      <c r="HRW36" s="246"/>
      <c r="HRX36" s="246"/>
      <c r="HRY36" s="245"/>
      <c r="HRZ36" s="246"/>
      <c r="HSA36" s="246"/>
      <c r="HSB36" s="246"/>
      <c r="HSC36" s="246"/>
      <c r="HSD36" s="245"/>
      <c r="HSE36" s="246"/>
      <c r="HSF36" s="246"/>
      <c r="HSG36" s="246"/>
      <c r="HSH36" s="246"/>
      <c r="HSI36" s="245"/>
      <c r="HSJ36" s="246"/>
      <c r="HSK36" s="246"/>
      <c r="HSL36" s="246"/>
      <c r="HSM36" s="246"/>
      <c r="HSN36" s="245"/>
      <c r="HSO36" s="246"/>
      <c r="HSP36" s="246"/>
      <c r="HSQ36" s="246"/>
      <c r="HSR36" s="246"/>
      <c r="HSS36" s="245"/>
      <c r="HST36" s="246"/>
      <c r="HSU36" s="246"/>
      <c r="HSV36" s="246"/>
      <c r="HSW36" s="246"/>
      <c r="HSX36" s="245"/>
      <c r="HSY36" s="246"/>
      <c r="HSZ36" s="246"/>
      <c r="HTA36" s="246"/>
      <c r="HTB36" s="246"/>
      <c r="HTC36" s="245"/>
      <c r="HTD36" s="246"/>
      <c r="HTE36" s="246"/>
      <c r="HTF36" s="246"/>
      <c r="HTG36" s="246"/>
      <c r="HTH36" s="245"/>
      <c r="HTI36" s="246"/>
      <c r="HTJ36" s="246"/>
      <c r="HTK36" s="246"/>
      <c r="HTL36" s="246"/>
      <c r="HTM36" s="245"/>
      <c r="HTN36" s="246"/>
      <c r="HTO36" s="246"/>
      <c r="HTP36" s="246"/>
      <c r="HTQ36" s="246"/>
      <c r="HTR36" s="245"/>
      <c r="HTS36" s="246"/>
      <c r="HTT36" s="246"/>
      <c r="HTU36" s="246"/>
      <c r="HTV36" s="246"/>
      <c r="HTW36" s="245"/>
      <c r="HTX36" s="246"/>
      <c r="HTY36" s="246"/>
      <c r="HTZ36" s="246"/>
      <c r="HUA36" s="246"/>
      <c r="HUB36" s="245"/>
      <c r="HUC36" s="246"/>
      <c r="HUD36" s="246"/>
      <c r="HUE36" s="246"/>
      <c r="HUF36" s="246"/>
      <c r="HUG36" s="245"/>
      <c r="HUH36" s="246"/>
      <c r="HUI36" s="246"/>
      <c r="HUJ36" s="246"/>
      <c r="HUK36" s="246"/>
      <c r="HUL36" s="245"/>
      <c r="HUM36" s="246"/>
      <c r="HUN36" s="246"/>
      <c r="HUO36" s="246"/>
      <c r="HUP36" s="246"/>
      <c r="HUQ36" s="245"/>
      <c r="HUR36" s="246"/>
      <c r="HUS36" s="246"/>
      <c r="HUT36" s="246"/>
      <c r="HUU36" s="246"/>
      <c r="HUV36" s="245"/>
      <c r="HUW36" s="246"/>
      <c r="HUX36" s="246"/>
      <c r="HUY36" s="246"/>
      <c r="HUZ36" s="246"/>
      <c r="HVA36" s="245"/>
      <c r="HVB36" s="246"/>
      <c r="HVC36" s="246"/>
      <c r="HVD36" s="246"/>
      <c r="HVE36" s="246"/>
      <c r="HVF36" s="245"/>
      <c r="HVG36" s="246"/>
      <c r="HVH36" s="246"/>
      <c r="HVI36" s="246"/>
      <c r="HVJ36" s="246"/>
      <c r="HVK36" s="245"/>
      <c r="HVL36" s="246"/>
      <c r="HVM36" s="246"/>
      <c r="HVN36" s="246"/>
      <c r="HVO36" s="246"/>
      <c r="HVP36" s="245"/>
      <c r="HVQ36" s="246"/>
      <c r="HVR36" s="246"/>
      <c r="HVS36" s="246"/>
      <c r="HVT36" s="246"/>
      <c r="HVU36" s="245"/>
      <c r="HVV36" s="246"/>
      <c r="HVW36" s="246"/>
      <c r="HVX36" s="246"/>
      <c r="HVY36" s="246"/>
      <c r="HVZ36" s="245"/>
      <c r="HWA36" s="246"/>
      <c r="HWB36" s="246"/>
      <c r="HWC36" s="246"/>
      <c r="HWD36" s="246"/>
      <c r="HWE36" s="245"/>
      <c r="HWF36" s="246"/>
      <c r="HWG36" s="246"/>
      <c r="HWH36" s="246"/>
      <c r="HWI36" s="246"/>
      <c r="HWJ36" s="245"/>
      <c r="HWK36" s="246"/>
      <c r="HWL36" s="246"/>
      <c r="HWM36" s="246"/>
      <c r="HWN36" s="246"/>
      <c r="HWO36" s="245"/>
      <c r="HWP36" s="246"/>
      <c r="HWQ36" s="246"/>
      <c r="HWR36" s="246"/>
      <c r="HWS36" s="246"/>
      <c r="HWT36" s="245"/>
      <c r="HWU36" s="246"/>
      <c r="HWV36" s="246"/>
      <c r="HWW36" s="246"/>
      <c r="HWX36" s="246"/>
      <c r="HWY36" s="245"/>
      <c r="HWZ36" s="246"/>
      <c r="HXA36" s="246"/>
      <c r="HXB36" s="246"/>
      <c r="HXC36" s="246"/>
      <c r="HXD36" s="245"/>
      <c r="HXE36" s="246"/>
      <c r="HXF36" s="246"/>
      <c r="HXG36" s="246"/>
      <c r="HXH36" s="246"/>
      <c r="HXI36" s="245"/>
      <c r="HXJ36" s="246"/>
      <c r="HXK36" s="246"/>
      <c r="HXL36" s="246"/>
      <c r="HXM36" s="246"/>
      <c r="HXN36" s="245"/>
      <c r="HXO36" s="246"/>
      <c r="HXP36" s="246"/>
      <c r="HXQ36" s="246"/>
      <c r="HXR36" s="246"/>
      <c r="HXS36" s="245"/>
      <c r="HXT36" s="246"/>
      <c r="HXU36" s="246"/>
      <c r="HXV36" s="246"/>
      <c r="HXW36" s="246"/>
      <c r="HXX36" s="245"/>
      <c r="HXY36" s="246"/>
      <c r="HXZ36" s="246"/>
      <c r="HYA36" s="246"/>
      <c r="HYB36" s="246"/>
      <c r="HYC36" s="245"/>
      <c r="HYD36" s="246"/>
      <c r="HYE36" s="246"/>
      <c r="HYF36" s="246"/>
      <c r="HYG36" s="246"/>
      <c r="HYH36" s="245"/>
      <c r="HYI36" s="246"/>
      <c r="HYJ36" s="246"/>
      <c r="HYK36" s="246"/>
      <c r="HYL36" s="246"/>
      <c r="HYM36" s="245"/>
      <c r="HYN36" s="246"/>
      <c r="HYO36" s="246"/>
      <c r="HYP36" s="246"/>
      <c r="HYQ36" s="246"/>
      <c r="HYR36" s="245"/>
      <c r="HYS36" s="246"/>
      <c r="HYT36" s="246"/>
      <c r="HYU36" s="246"/>
      <c r="HYV36" s="246"/>
      <c r="HYW36" s="245"/>
      <c r="HYX36" s="246"/>
      <c r="HYY36" s="246"/>
      <c r="HYZ36" s="246"/>
      <c r="HZA36" s="246"/>
      <c r="HZB36" s="245"/>
      <c r="HZC36" s="246"/>
      <c r="HZD36" s="246"/>
      <c r="HZE36" s="246"/>
      <c r="HZF36" s="246"/>
      <c r="HZG36" s="245"/>
      <c r="HZH36" s="246"/>
      <c r="HZI36" s="246"/>
      <c r="HZJ36" s="246"/>
      <c r="HZK36" s="246"/>
      <c r="HZL36" s="245"/>
      <c r="HZM36" s="246"/>
      <c r="HZN36" s="246"/>
      <c r="HZO36" s="246"/>
      <c r="HZP36" s="246"/>
      <c r="HZQ36" s="245"/>
      <c r="HZR36" s="246"/>
      <c r="HZS36" s="246"/>
      <c r="HZT36" s="246"/>
      <c r="HZU36" s="246"/>
      <c r="HZV36" s="245"/>
      <c r="HZW36" s="246"/>
      <c r="HZX36" s="246"/>
      <c r="HZY36" s="246"/>
      <c r="HZZ36" s="246"/>
      <c r="IAA36" s="245"/>
      <c r="IAB36" s="246"/>
      <c r="IAC36" s="246"/>
      <c r="IAD36" s="246"/>
      <c r="IAE36" s="246"/>
      <c r="IAF36" s="245"/>
      <c r="IAG36" s="246"/>
      <c r="IAH36" s="246"/>
      <c r="IAI36" s="246"/>
      <c r="IAJ36" s="246"/>
      <c r="IAK36" s="245"/>
      <c r="IAL36" s="246"/>
      <c r="IAM36" s="246"/>
      <c r="IAN36" s="246"/>
      <c r="IAO36" s="246"/>
      <c r="IAP36" s="245"/>
      <c r="IAQ36" s="246"/>
      <c r="IAR36" s="246"/>
      <c r="IAS36" s="246"/>
      <c r="IAT36" s="246"/>
      <c r="IAU36" s="245"/>
      <c r="IAV36" s="246"/>
      <c r="IAW36" s="246"/>
      <c r="IAX36" s="246"/>
      <c r="IAY36" s="246"/>
      <c r="IAZ36" s="245"/>
      <c r="IBA36" s="246"/>
      <c r="IBB36" s="246"/>
      <c r="IBC36" s="246"/>
      <c r="IBD36" s="246"/>
      <c r="IBE36" s="245"/>
      <c r="IBF36" s="246"/>
      <c r="IBG36" s="246"/>
      <c r="IBH36" s="246"/>
      <c r="IBI36" s="246"/>
      <c r="IBJ36" s="245"/>
      <c r="IBK36" s="246"/>
      <c r="IBL36" s="246"/>
      <c r="IBM36" s="246"/>
      <c r="IBN36" s="246"/>
      <c r="IBO36" s="245"/>
      <c r="IBP36" s="246"/>
      <c r="IBQ36" s="246"/>
      <c r="IBR36" s="246"/>
      <c r="IBS36" s="246"/>
      <c r="IBT36" s="245"/>
      <c r="IBU36" s="246"/>
      <c r="IBV36" s="246"/>
      <c r="IBW36" s="246"/>
      <c r="IBX36" s="246"/>
      <c r="IBY36" s="245"/>
      <c r="IBZ36" s="246"/>
      <c r="ICA36" s="246"/>
      <c r="ICB36" s="246"/>
      <c r="ICC36" s="246"/>
      <c r="ICD36" s="245"/>
      <c r="ICE36" s="246"/>
      <c r="ICF36" s="246"/>
      <c r="ICG36" s="246"/>
      <c r="ICH36" s="246"/>
      <c r="ICI36" s="245"/>
      <c r="ICJ36" s="246"/>
      <c r="ICK36" s="246"/>
      <c r="ICL36" s="246"/>
      <c r="ICM36" s="246"/>
      <c r="ICN36" s="245"/>
      <c r="ICO36" s="246"/>
      <c r="ICP36" s="246"/>
      <c r="ICQ36" s="246"/>
      <c r="ICR36" s="246"/>
      <c r="ICS36" s="245"/>
      <c r="ICT36" s="246"/>
      <c r="ICU36" s="246"/>
      <c r="ICV36" s="246"/>
      <c r="ICW36" s="246"/>
      <c r="ICX36" s="245"/>
      <c r="ICY36" s="246"/>
      <c r="ICZ36" s="246"/>
      <c r="IDA36" s="246"/>
      <c r="IDB36" s="246"/>
      <c r="IDC36" s="245"/>
      <c r="IDD36" s="246"/>
      <c r="IDE36" s="246"/>
      <c r="IDF36" s="246"/>
      <c r="IDG36" s="246"/>
      <c r="IDH36" s="245"/>
      <c r="IDI36" s="246"/>
      <c r="IDJ36" s="246"/>
      <c r="IDK36" s="246"/>
      <c r="IDL36" s="246"/>
      <c r="IDM36" s="245"/>
      <c r="IDN36" s="246"/>
      <c r="IDO36" s="246"/>
      <c r="IDP36" s="246"/>
      <c r="IDQ36" s="246"/>
      <c r="IDR36" s="245"/>
      <c r="IDS36" s="246"/>
      <c r="IDT36" s="246"/>
      <c r="IDU36" s="246"/>
      <c r="IDV36" s="246"/>
      <c r="IDW36" s="245"/>
      <c r="IDX36" s="246"/>
      <c r="IDY36" s="246"/>
      <c r="IDZ36" s="246"/>
      <c r="IEA36" s="246"/>
      <c r="IEB36" s="245"/>
      <c r="IEC36" s="246"/>
      <c r="IED36" s="246"/>
      <c r="IEE36" s="246"/>
      <c r="IEF36" s="246"/>
      <c r="IEG36" s="245"/>
      <c r="IEH36" s="246"/>
      <c r="IEI36" s="246"/>
      <c r="IEJ36" s="246"/>
      <c r="IEK36" s="246"/>
      <c r="IEL36" s="245"/>
      <c r="IEM36" s="246"/>
      <c r="IEN36" s="246"/>
      <c r="IEO36" s="246"/>
      <c r="IEP36" s="246"/>
      <c r="IEQ36" s="245"/>
      <c r="IER36" s="246"/>
      <c r="IES36" s="246"/>
      <c r="IET36" s="246"/>
      <c r="IEU36" s="246"/>
      <c r="IEV36" s="245"/>
      <c r="IEW36" s="246"/>
      <c r="IEX36" s="246"/>
      <c r="IEY36" s="246"/>
      <c r="IEZ36" s="246"/>
      <c r="IFA36" s="245"/>
      <c r="IFB36" s="246"/>
      <c r="IFC36" s="246"/>
      <c r="IFD36" s="246"/>
      <c r="IFE36" s="246"/>
      <c r="IFF36" s="245"/>
      <c r="IFG36" s="246"/>
      <c r="IFH36" s="246"/>
      <c r="IFI36" s="246"/>
      <c r="IFJ36" s="246"/>
      <c r="IFK36" s="245"/>
      <c r="IFL36" s="246"/>
      <c r="IFM36" s="246"/>
      <c r="IFN36" s="246"/>
      <c r="IFO36" s="246"/>
      <c r="IFP36" s="245"/>
      <c r="IFQ36" s="246"/>
      <c r="IFR36" s="246"/>
      <c r="IFS36" s="246"/>
      <c r="IFT36" s="246"/>
      <c r="IFU36" s="245"/>
      <c r="IFV36" s="246"/>
      <c r="IFW36" s="246"/>
      <c r="IFX36" s="246"/>
      <c r="IFY36" s="246"/>
      <c r="IFZ36" s="245"/>
      <c r="IGA36" s="246"/>
      <c r="IGB36" s="246"/>
      <c r="IGC36" s="246"/>
      <c r="IGD36" s="246"/>
      <c r="IGE36" s="245"/>
      <c r="IGF36" s="246"/>
      <c r="IGG36" s="246"/>
      <c r="IGH36" s="246"/>
      <c r="IGI36" s="246"/>
      <c r="IGJ36" s="245"/>
      <c r="IGK36" s="246"/>
      <c r="IGL36" s="246"/>
      <c r="IGM36" s="246"/>
      <c r="IGN36" s="246"/>
      <c r="IGO36" s="245"/>
      <c r="IGP36" s="246"/>
      <c r="IGQ36" s="246"/>
      <c r="IGR36" s="246"/>
      <c r="IGS36" s="246"/>
      <c r="IGT36" s="245"/>
      <c r="IGU36" s="246"/>
      <c r="IGV36" s="246"/>
      <c r="IGW36" s="246"/>
      <c r="IGX36" s="246"/>
      <c r="IGY36" s="245"/>
      <c r="IGZ36" s="246"/>
      <c r="IHA36" s="246"/>
      <c r="IHB36" s="246"/>
      <c r="IHC36" s="246"/>
      <c r="IHD36" s="245"/>
      <c r="IHE36" s="246"/>
      <c r="IHF36" s="246"/>
      <c r="IHG36" s="246"/>
      <c r="IHH36" s="246"/>
      <c r="IHI36" s="245"/>
      <c r="IHJ36" s="246"/>
      <c r="IHK36" s="246"/>
      <c r="IHL36" s="246"/>
      <c r="IHM36" s="246"/>
      <c r="IHN36" s="245"/>
      <c r="IHO36" s="246"/>
      <c r="IHP36" s="246"/>
      <c r="IHQ36" s="246"/>
      <c r="IHR36" s="246"/>
      <c r="IHS36" s="245"/>
      <c r="IHT36" s="246"/>
      <c r="IHU36" s="246"/>
      <c r="IHV36" s="246"/>
      <c r="IHW36" s="246"/>
      <c r="IHX36" s="245"/>
      <c r="IHY36" s="246"/>
      <c r="IHZ36" s="246"/>
      <c r="IIA36" s="246"/>
      <c r="IIB36" s="246"/>
      <c r="IIC36" s="245"/>
      <c r="IID36" s="246"/>
      <c r="IIE36" s="246"/>
      <c r="IIF36" s="246"/>
      <c r="IIG36" s="246"/>
      <c r="IIH36" s="245"/>
      <c r="III36" s="246"/>
      <c r="IIJ36" s="246"/>
      <c r="IIK36" s="246"/>
      <c r="IIL36" s="246"/>
      <c r="IIM36" s="245"/>
      <c r="IIN36" s="246"/>
      <c r="IIO36" s="246"/>
      <c r="IIP36" s="246"/>
      <c r="IIQ36" s="246"/>
      <c r="IIR36" s="245"/>
      <c r="IIS36" s="246"/>
      <c r="IIT36" s="246"/>
      <c r="IIU36" s="246"/>
      <c r="IIV36" s="246"/>
      <c r="IIW36" s="245"/>
      <c r="IIX36" s="246"/>
      <c r="IIY36" s="246"/>
      <c r="IIZ36" s="246"/>
      <c r="IJA36" s="246"/>
      <c r="IJB36" s="245"/>
      <c r="IJC36" s="246"/>
      <c r="IJD36" s="246"/>
      <c r="IJE36" s="246"/>
      <c r="IJF36" s="246"/>
      <c r="IJG36" s="245"/>
      <c r="IJH36" s="246"/>
      <c r="IJI36" s="246"/>
      <c r="IJJ36" s="246"/>
      <c r="IJK36" s="246"/>
      <c r="IJL36" s="245"/>
      <c r="IJM36" s="246"/>
      <c r="IJN36" s="246"/>
      <c r="IJO36" s="246"/>
      <c r="IJP36" s="246"/>
      <c r="IJQ36" s="245"/>
      <c r="IJR36" s="246"/>
      <c r="IJS36" s="246"/>
      <c r="IJT36" s="246"/>
      <c r="IJU36" s="246"/>
      <c r="IJV36" s="245"/>
      <c r="IJW36" s="246"/>
      <c r="IJX36" s="246"/>
      <c r="IJY36" s="246"/>
      <c r="IJZ36" s="246"/>
      <c r="IKA36" s="245"/>
      <c r="IKB36" s="246"/>
      <c r="IKC36" s="246"/>
      <c r="IKD36" s="246"/>
      <c r="IKE36" s="246"/>
      <c r="IKF36" s="245"/>
      <c r="IKG36" s="246"/>
      <c r="IKH36" s="246"/>
      <c r="IKI36" s="246"/>
      <c r="IKJ36" s="246"/>
      <c r="IKK36" s="245"/>
      <c r="IKL36" s="246"/>
      <c r="IKM36" s="246"/>
      <c r="IKN36" s="246"/>
      <c r="IKO36" s="246"/>
      <c r="IKP36" s="245"/>
      <c r="IKQ36" s="246"/>
      <c r="IKR36" s="246"/>
      <c r="IKS36" s="246"/>
      <c r="IKT36" s="246"/>
      <c r="IKU36" s="245"/>
      <c r="IKV36" s="246"/>
      <c r="IKW36" s="246"/>
      <c r="IKX36" s="246"/>
      <c r="IKY36" s="246"/>
      <c r="IKZ36" s="245"/>
      <c r="ILA36" s="246"/>
      <c r="ILB36" s="246"/>
      <c r="ILC36" s="246"/>
      <c r="ILD36" s="246"/>
      <c r="ILE36" s="245"/>
      <c r="ILF36" s="246"/>
      <c r="ILG36" s="246"/>
      <c r="ILH36" s="246"/>
      <c r="ILI36" s="246"/>
      <c r="ILJ36" s="245"/>
      <c r="ILK36" s="246"/>
      <c r="ILL36" s="246"/>
      <c r="ILM36" s="246"/>
      <c r="ILN36" s="246"/>
      <c r="ILO36" s="245"/>
      <c r="ILP36" s="246"/>
      <c r="ILQ36" s="246"/>
      <c r="ILR36" s="246"/>
      <c r="ILS36" s="246"/>
      <c r="ILT36" s="245"/>
      <c r="ILU36" s="246"/>
      <c r="ILV36" s="246"/>
      <c r="ILW36" s="246"/>
      <c r="ILX36" s="246"/>
      <c r="ILY36" s="245"/>
      <c r="ILZ36" s="246"/>
      <c r="IMA36" s="246"/>
      <c r="IMB36" s="246"/>
      <c r="IMC36" s="246"/>
      <c r="IMD36" s="245"/>
      <c r="IME36" s="246"/>
      <c r="IMF36" s="246"/>
      <c r="IMG36" s="246"/>
      <c r="IMH36" s="246"/>
      <c r="IMI36" s="245"/>
      <c r="IMJ36" s="246"/>
      <c r="IMK36" s="246"/>
      <c r="IML36" s="246"/>
      <c r="IMM36" s="246"/>
      <c r="IMN36" s="245"/>
      <c r="IMO36" s="246"/>
      <c r="IMP36" s="246"/>
      <c r="IMQ36" s="246"/>
      <c r="IMR36" s="246"/>
      <c r="IMS36" s="245"/>
      <c r="IMT36" s="246"/>
      <c r="IMU36" s="246"/>
      <c r="IMV36" s="246"/>
      <c r="IMW36" s="246"/>
      <c r="IMX36" s="245"/>
      <c r="IMY36" s="246"/>
      <c r="IMZ36" s="246"/>
      <c r="INA36" s="246"/>
      <c r="INB36" s="246"/>
      <c r="INC36" s="245"/>
      <c r="IND36" s="246"/>
      <c r="INE36" s="246"/>
      <c r="INF36" s="246"/>
      <c r="ING36" s="246"/>
      <c r="INH36" s="245"/>
      <c r="INI36" s="246"/>
      <c r="INJ36" s="246"/>
      <c r="INK36" s="246"/>
      <c r="INL36" s="246"/>
      <c r="INM36" s="245"/>
      <c r="INN36" s="246"/>
      <c r="INO36" s="246"/>
      <c r="INP36" s="246"/>
      <c r="INQ36" s="246"/>
      <c r="INR36" s="245"/>
      <c r="INS36" s="246"/>
      <c r="INT36" s="246"/>
      <c r="INU36" s="246"/>
      <c r="INV36" s="246"/>
      <c r="INW36" s="245"/>
      <c r="INX36" s="246"/>
      <c r="INY36" s="246"/>
      <c r="INZ36" s="246"/>
      <c r="IOA36" s="246"/>
      <c r="IOB36" s="245"/>
      <c r="IOC36" s="246"/>
      <c r="IOD36" s="246"/>
      <c r="IOE36" s="246"/>
      <c r="IOF36" s="246"/>
      <c r="IOG36" s="245"/>
      <c r="IOH36" s="246"/>
      <c r="IOI36" s="246"/>
      <c r="IOJ36" s="246"/>
      <c r="IOK36" s="246"/>
      <c r="IOL36" s="245"/>
      <c r="IOM36" s="246"/>
      <c r="ION36" s="246"/>
      <c r="IOO36" s="246"/>
      <c r="IOP36" s="246"/>
      <c r="IOQ36" s="245"/>
      <c r="IOR36" s="246"/>
      <c r="IOS36" s="246"/>
      <c r="IOT36" s="246"/>
      <c r="IOU36" s="246"/>
      <c r="IOV36" s="245"/>
      <c r="IOW36" s="246"/>
      <c r="IOX36" s="246"/>
      <c r="IOY36" s="246"/>
      <c r="IOZ36" s="246"/>
      <c r="IPA36" s="245"/>
      <c r="IPB36" s="246"/>
      <c r="IPC36" s="246"/>
      <c r="IPD36" s="246"/>
      <c r="IPE36" s="246"/>
      <c r="IPF36" s="245"/>
      <c r="IPG36" s="246"/>
      <c r="IPH36" s="246"/>
      <c r="IPI36" s="246"/>
      <c r="IPJ36" s="246"/>
      <c r="IPK36" s="245"/>
      <c r="IPL36" s="246"/>
      <c r="IPM36" s="246"/>
      <c r="IPN36" s="246"/>
      <c r="IPO36" s="246"/>
      <c r="IPP36" s="245"/>
      <c r="IPQ36" s="246"/>
      <c r="IPR36" s="246"/>
      <c r="IPS36" s="246"/>
      <c r="IPT36" s="246"/>
      <c r="IPU36" s="245"/>
      <c r="IPV36" s="246"/>
      <c r="IPW36" s="246"/>
      <c r="IPX36" s="246"/>
      <c r="IPY36" s="246"/>
      <c r="IPZ36" s="245"/>
      <c r="IQA36" s="246"/>
      <c r="IQB36" s="246"/>
      <c r="IQC36" s="246"/>
      <c r="IQD36" s="246"/>
      <c r="IQE36" s="245"/>
      <c r="IQF36" s="246"/>
      <c r="IQG36" s="246"/>
      <c r="IQH36" s="246"/>
      <c r="IQI36" s="246"/>
      <c r="IQJ36" s="245"/>
      <c r="IQK36" s="246"/>
      <c r="IQL36" s="246"/>
      <c r="IQM36" s="246"/>
      <c r="IQN36" s="246"/>
      <c r="IQO36" s="245"/>
      <c r="IQP36" s="246"/>
      <c r="IQQ36" s="246"/>
      <c r="IQR36" s="246"/>
      <c r="IQS36" s="246"/>
      <c r="IQT36" s="245"/>
      <c r="IQU36" s="246"/>
      <c r="IQV36" s="246"/>
      <c r="IQW36" s="246"/>
      <c r="IQX36" s="246"/>
      <c r="IQY36" s="245"/>
      <c r="IQZ36" s="246"/>
      <c r="IRA36" s="246"/>
      <c r="IRB36" s="246"/>
      <c r="IRC36" s="246"/>
      <c r="IRD36" s="245"/>
      <c r="IRE36" s="246"/>
      <c r="IRF36" s="246"/>
      <c r="IRG36" s="246"/>
      <c r="IRH36" s="246"/>
      <c r="IRI36" s="245"/>
      <c r="IRJ36" s="246"/>
      <c r="IRK36" s="246"/>
      <c r="IRL36" s="246"/>
      <c r="IRM36" s="246"/>
      <c r="IRN36" s="245"/>
      <c r="IRO36" s="246"/>
      <c r="IRP36" s="246"/>
      <c r="IRQ36" s="246"/>
      <c r="IRR36" s="246"/>
      <c r="IRS36" s="245"/>
      <c r="IRT36" s="246"/>
      <c r="IRU36" s="246"/>
      <c r="IRV36" s="246"/>
      <c r="IRW36" s="246"/>
      <c r="IRX36" s="245"/>
      <c r="IRY36" s="246"/>
      <c r="IRZ36" s="246"/>
      <c r="ISA36" s="246"/>
      <c r="ISB36" s="246"/>
      <c r="ISC36" s="245"/>
      <c r="ISD36" s="246"/>
      <c r="ISE36" s="246"/>
      <c r="ISF36" s="246"/>
      <c r="ISG36" s="246"/>
      <c r="ISH36" s="245"/>
      <c r="ISI36" s="246"/>
      <c r="ISJ36" s="246"/>
      <c r="ISK36" s="246"/>
      <c r="ISL36" s="246"/>
      <c r="ISM36" s="245"/>
      <c r="ISN36" s="246"/>
      <c r="ISO36" s="246"/>
      <c r="ISP36" s="246"/>
      <c r="ISQ36" s="246"/>
      <c r="ISR36" s="245"/>
      <c r="ISS36" s="246"/>
      <c r="IST36" s="246"/>
      <c r="ISU36" s="246"/>
      <c r="ISV36" s="246"/>
      <c r="ISW36" s="245"/>
      <c r="ISX36" s="246"/>
      <c r="ISY36" s="246"/>
      <c r="ISZ36" s="246"/>
      <c r="ITA36" s="246"/>
      <c r="ITB36" s="245"/>
      <c r="ITC36" s="246"/>
      <c r="ITD36" s="246"/>
      <c r="ITE36" s="246"/>
      <c r="ITF36" s="246"/>
      <c r="ITG36" s="245"/>
      <c r="ITH36" s="246"/>
      <c r="ITI36" s="246"/>
      <c r="ITJ36" s="246"/>
      <c r="ITK36" s="246"/>
      <c r="ITL36" s="245"/>
      <c r="ITM36" s="246"/>
      <c r="ITN36" s="246"/>
      <c r="ITO36" s="246"/>
      <c r="ITP36" s="246"/>
      <c r="ITQ36" s="245"/>
      <c r="ITR36" s="246"/>
      <c r="ITS36" s="246"/>
      <c r="ITT36" s="246"/>
      <c r="ITU36" s="246"/>
      <c r="ITV36" s="245"/>
      <c r="ITW36" s="246"/>
      <c r="ITX36" s="246"/>
      <c r="ITY36" s="246"/>
      <c r="ITZ36" s="246"/>
      <c r="IUA36" s="245"/>
      <c r="IUB36" s="246"/>
      <c r="IUC36" s="246"/>
      <c r="IUD36" s="246"/>
      <c r="IUE36" s="246"/>
      <c r="IUF36" s="245"/>
      <c r="IUG36" s="246"/>
      <c r="IUH36" s="246"/>
      <c r="IUI36" s="246"/>
      <c r="IUJ36" s="246"/>
      <c r="IUK36" s="245"/>
      <c r="IUL36" s="246"/>
      <c r="IUM36" s="246"/>
      <c r="IUN36" s="246"/>
      <c r="IUO36" s="246"/>
      <c r="IUP36" s="245"/>
      <c r="IUQ36" s="246"/>
      <c r="IUR36" s="246"/>
      <c r="IUS36" s="246"/>
      <c r="IUT36" s="246"/>
      <c r="IUU36" s="245"/>
      <c r="IUV36" s="246"/>
      <c r="IUW36" s="246"/>
      <c r="IUX36" s="246"/>
      <c r="IUY36" s="246"/>
      <c r="IUZ36" s="245"/>
      <c r="IVA36" s="246"/>
      <c r="IVB36" s="246"/>
      <c r="IVC36" s="246"/>
      <c r="IVD36" s="246"/>
      <c r="IVE36" s="245"/>
      <c r="IVF36" s="246"/>
      <c r="IVG36" s="246"/>
      <c r="IVH36" s="246"/>
      <c r="IVI36" s="246"/>
      <c r="IVJ36" s="245"/>
      <c r="IVK36" s="246"/>
      <c r="IVL36" s="246"/>
      <c r="IVM36" s="246"/>
      <c r="IVN36" s="246"/>
      <c r="IVO36" s="245"/>
      <c r="IVP36" s="246"/>
      <c r="IVQ36" s="246"/>
      <c r="IVR36" s="246"/>
      <c r="IVS36" s="246"/>
      <c r="IVT36" s="245"/>
      <c r="IVU36" s="246"/>
      <c r="IVV36" s="246"/>
      <c r="IVW36" s="246"/>
      <c r="IVX36" s="246"/>
      <c r="IVY36" s="245"/>
      <c r="IVZ36" s="246"/>
      <c r="IWA36" s="246"/>
      <c r="IWB36" s="246"/>
      <c r="IWC36" s="246"/>
      <c r="IWD36" s="245"/>
      <c r="IWE36" s="246"/>
      <c r="IWF36" s="246"/>
      <c r="IWG36" s="246"/>
      <c r="IWH36" s="246"/>
      <c r="IWI36" s="245"/>
      <c r="IWJ36" s="246"/>
      <c r="IWK36" s="246"/>
      <c r="IWL36" s="246"/>
      <c r="IWM36" s="246"/>
      <c r="IWN36" s="245"/>
      <c r="IWO36" s="246"/>
      <c r="IWP36" s="246"/>
      <c r="IWQ36" s="246"/>
      <c r="IWR36" s="246"/>
      <c r="IWS36" s="245"/>
      <c r="IWT36" s="246"/>
      <c r="IWU36" s="246"/>
      <c r="IWV36" s="246"/>
      <c r="IWW36" s="246"/>
      <c r="IWX36" s="245"/>
      <c r="IWY36" s="246"/>
      <c r="IWZ36" s="246"/>
      <c r="IXA36" s="246"/>
      <c r="IXB36" s="246"/>
      <c r="IXC36" s="245"/>
      <c r="IXD36" s="246"/>
      <c r="IXE36" s="246"/>
      <c r="IXF36" s="246"/>
      <c r="IXG36" s="246"/>
      <c r="IXH36" s="245"/>
      <c r="IXI36" s="246"/>
      <c r="IXJ36" s="246"/>
      <c r="IXK36" s="246"/>
      <c r="IXL36" s="246"/>
      <c r="IXM36" s="245"/>
      <c r="IXN36" s="246"/>
      <c r="IXO36" s="246"/>
      <c r="IXP36" s="246"/>
      <c r="IXQ36" s="246"/>
      <c r="IXR36" s="245"/>
      <c r="IXS36" s="246"/>
      <c r="IXT36" s="246"/>
      <c r="IXU36" s="246"/>
      <c r="IXV36" s="246"/>
      <c r="IXW36" s="245"/>
      <c r="IXX36" s="246"/>
      <c r="IXY36" s="246"/>
      <c r="IXZ36" s="246"/>
      <c r="IYA36" s="246"/>
      <c r="IYB36" s="245"/>
      <c r="IYC36" s="246"/>
      <c r="IYD36" s="246"/>
      <c r="IYE36" s="246"/>
      <c r="IYF36" s="246"/>
      <c r="IYG36" s="245"/>
      <c r="IYH36" s="246"/>
      <c r="IYI36" s="246"/>
      <c r="IYJ36" s="246"/>
      <c r="IYK36" s="246"/>
      <c r="IYL36" s="245"/>
      <c r="IYM36" s="246"/>
      <c r="IYN36" s="246"/>
      <c r="IYO36" s="246"/>
      <c r="IYP36" s="246"/>
      <c r="IYQ36" s="245"/>
      <c r="IYR36" s="246"/>
      <c r="IYS36" s="246"/>
      <c r="IYT36" s="246"/>
      <c r="IYU36" s="246"/>
      <c r="IYV36" s="245"/>
      <c r="IYW36" s="246"/>
      <c r="IYX36" s="246"/>
      <c r="IYY36" s="246"/>
      <c r="IYZ36" s="246"/>
      <c r="IZA36" s="245"/>
      <c r="IZB36" s="246"/>
      <c r="IZC36" s="246"/>
      <c r="IZD36" s="246"/>
      <c r="IZE36" s="246"/>
      <c r="IZF36" s="245"/>
      <c r="IZG36" s="246"/>
      <c r="IZH36" s="246"/>
      <c r="IZI36" s="246"/>
      <c r="IZJ36" s="246"/>
      <c r="IZK36" s="245"/>
      <c r="IZL36" s="246"/>
      <c r="IZM36" s="246"/>
      <c r="IZN36" s="246"/>
      <c r="IZO36" s="246"/>
      <c r="IZP36" s="245"/>
      <c r="IZQ36" s="246"/>
      <c r="IZR36" s="246"/>
      <c r="IZS36" s="246"/>
      <c r="IZT36" s="246"/>
      <c r="IZU36" s="245"/>
      <c r="IZV36" s="246"/>
      <c r="IZW36" s="246"/>
      <c r="IZX36" s="246"/>
      <c r="IZY36" s="246"/>
      <c r="IZZ36" s="245"/>
      <c r="JAA36" s="246"/>
      <c r="JAB36" s="246"/>
      <c r="JAC36" s="246"/>
      <c r="JAD36" s="246"/>
      <c r="JAE36" s="245"/>
      <c r="JAF36" s="246"/>
      <c r="JAG36" s="246"/>
      <c r="JAH36" s="246"/>
      <c r="JAI36" s="246"/>
      <c r="JAJ36" s="245"/>
      <c r="JAK36" s="246"/>
      <c r="JAL36" s="246"/>
      <c r="JAM36" s="246"/>
      <c r="JAN36" s="246"/>
      <c r="JAO36" s="245"/>
      <c r="JAP36" s="246"/>
      <c r="JAQ36" s="246"/>
      <c r="JAR36" s="246"/>
      <c r="JAS36" s="246"/>
      <c r="JAT36" s="245"/>
      <c r="JAU36" s="246"/>
      <c r="JAV36" s="246"/>
      <c r="JAW36" s="246"/>
      <c r="JAX36" s="246"/>
      <c r="JAY36" s="245"/>
      <c r="JAZ36" s="246"/>
      <c r="JBA36" s="246"/>
      <c r="JBB36" s="246"/>
      <c r="JBC36" s="246"/>
      <c r="JBD36" s="245"/>
      <c r="JBE36" s="246"/>
      <c r="JBF36" s="246"/>
      <c r="JBG36" s="246"/>
      <c r="JBH36" s="246"/>
      <c r="JBI36" s="245"/>
      <c r="JBJ36" s="246"/>
      <c r="JBK36" s="246"/>
      <c r="JBL36" s="246"/>
      <c r="JBM36" s="246"/>
      <c r="JBN36" s="245"/>
      <c r="JBO36" s="246"/>
      <c r="JBP36" s="246"/>
      <c r="JBQ36" s="246"/>
      <c r="JBR36" s="246"/>
      <c r="JBS36" s="245"/>
      <c r="JBT36" s="246"/>
      <c r="JBU36" s="246"/>
      <c r="JBV36" s="246"/>
      <c r="JBW36" s="246"/>
      <c r="JBX36" s="245"/>
      <c r="JBY36" s="246"/>
      <c r="JBZ36" s="246"/>
      <c r="JCA36" s="246"/>
      <c r="JCB36" s="246"/>
      <c r="JCC36" s="245"/>
      <c r="JCD36" s="246"/>
      <c r="JCE36" s="246"/>
      <c r="JCF36" s="246"/>
      <c r="JCG36" s="246"/>
      <c r="JCH36" s="245"/>
      <c r="JCI36" s="246"/>
      <c r="JCJ36" s="246"/>
      <c r="JCK36" s="246"/>
      <c r="JCL36" s="246"/>
      <c r="JCM36" s="245"/>
      <c r="JCN36" s="246"/>
      <c r="JCO36" s="246"/>
      <c r="JCP36" s="246"/>
      <c r="JCQ36" s="246"/>
      <c r="JCR36" s="245"/>
      <c r="JCS36" s="246"/>
      <c r="JCT36" s="246"/>
      <c r="JCU36" s="246"/>
      <c r="JCV36" s="246"/>
      <c r="JCW36" s="245"/>
      <c r="JCX36" s="246"/>
      <c r="JCY36" s="246"/>
      <c r="JCZ36" s="246"/>
      <c r="JDA36" s="246"/>
      <c r="JDB36" s="245"/>
      <c r="JDC36" s="246"/>
      <c r="JDD36" s="246"/>
      <c r="JDE36" s="246"/>
      <c r="JDF36" s="246"/>
      <c r="JDG36" s="245"/>
      <c r="JDH36" s="246"/>
      <c r="JDI36" s="246"/>
      <c r="JDJ36" s="246"/>
      <c r="JDK36" s="246"/>
      <c r="JDL36" s="245"/>
      <c r="JDM36" s="246"/>
      <c r="JDN36" s="246"/>
      <c r="JDO36" s="246"/>
      <c r="JDP36" s="246"/>
      <c r="JDQ36" s="245"/>
      <c r="JDR36" s="246"/>
      <c r="JDS36" s="246"/>
      <c r="JDT36" s="246"/>
      <c r="JDU36" s="246"/>
      <c r="JDV36" s="245"/>
      <c r="JDW36" s="246"/>
      <c r="JDX36" s="246"/>
      <c r="JDY36" s="246"/>
      <c r="JDZ36" s="246"/>
      <c r="JEA36" s="245"/>
      <c r="JEB36" s="246"/>
      <c r="JEC36" s="246"/>
      <c r="JED36" s="246"/>
      <c r="JEE36" s="246"/>
      <c r="JEF36" s="245"/>
      <c r="JEG36" s="246"/>
      <c r="JEH36" s="246"/>
      <c r="JEI36" s="246"/>
      <c r="JEJ36" s="246"/>
      <c r="JEK36" s="245"/>
      <c r="JEL36" s="246"/>
      <c r="JEM36" s="246"/>
      <c r="JEN36" s="246"/>
      <c r="JEO36" s="246"/>
      <c r="JEP36" s="245"/>
      <c r="JEQ36" s="246"/>
      <c r="JER36" s="246"/>
      <c r="JES36" s="246"/>
      <c r="JET36" s="246"/>
      <c r="JEU36" s="245"/>
      <c r="JEV36" s="246"/>
      <c r="JEW36" s="246"/>
      <c r="JEX36" s="246"/>
      <c r="JEY36" s="246"/>
      <c r="JEZ36" s="245"/>
      <c r="JFA36" s="246"/>
      <c r="JFB36" s="246"/>
      <c r="JFC36" s="246"/>
      <c r="JFD36" s="246"/>
      <c r="JFE36" s="245"/>
      <c r="JFF36" s="246"/>
      <c r="JFG36" s="246"/>
      <c r="JFH36" s="246"/>
      <c r="JFI36" s="246"/>
      <c r="JFJ36" s="245"/>
      <c r="JFK36" s="246"/>
      <c r="JFL36" s="246"/>
      <c r="JFM36" s="246"/>
      <c r="JFN36" s="246"/>
      <c r="JFO36" s="245"/>
      <c r="JFP36" s="246"/>
      <c r="JFQ36" s="246"/>
      <c r="JFR36" s="246"/>
      <c r="JFS36" s="246"/>
      <c r="JFT36" s="245"/>
      <c r="JFU36" s="246"/>
      <c r="JFV36" s="246"/>
      <c r="JFW36" s="246"/>
      <c r="JFX36" s="246"/>
      <c r="JFY36" s="245"/>
      <c r="JFZ36" s="246"/>
      <c r="JGA36" s="246"/>
      <c r="JGB36" s="246"/>
      <c r="JGC36" s="246"/>
      <c r="JGD36" s="245"/>
      <c r="JGE36" s="246"/>
      <c r="JGF36" s="246"/>
      <c r="JGG36" s="246"/>
      <c r="JGH36" s="246"/>
      <c r="JGI36" s="245"/>
      <c r="JGJ36" s="246"/>
      <c r="JGK36" s="246"/>
      <c r="JGL36" s="246"/>
      <c r="JGM36" s="246"/>
      <c r="JGN36" s="245"/>
      <c r="JGO36" s="246"/>
      <c r="JGP36" s="246"/>
      <c r="JGQ36" s="246"/>
      <c r="JGR36" s="246"/>
      <c r="JGS36" s="245"/>
      <c r="JGT36" s="246"/>
      <c r="JGU36" s="246"/>
      <c r="JGV36" s="246"/>
      <c r="JGW36" s="246"/>
      <c r="JGX36" s="245"/>
      <c r="JGY36" s="246"/>
      <c r="JGZ36" s="246"/>
      <c r="JHA36" s="246"/>
      <c r="JHB36" s="246"/>
      <c r="JHC36" s="245"/>
      <c r="JHD36" s="246"/>
      <c r="JHE36" s="246"/>
      <c r="JHF36" s="246"/>
      <c r="JHG36" s="246"/>
      <c r="JHH36" s="245"/>
      <c r="JHI36" s="246"/>
      <c r="JHJ36" s="246"/>
      <c r="JHK36" s="246"/>
      <c r="JHL36" s="246"/>
      <c r="JHM36" s="245"/>
      <c r="JHN36" s="246"/>
      <c r="JHO36" s="246"/>
      <c r="JHP36" s="246"/>
      <c r="JHQ36" s="246"/>
      <c r="JHR36" s="245"/>
      <c r="JHS36" s="246"/>
      <c r="JHT36" s="246"/>
      <c r="JHU36" s="246"/>
      <c r="JHV36" s="246"/>
      <c r="JHW36" s="245"/>
      <c r="JHX36" s="246"/>
      <c r="JHY36" s="246"/>
      <c r="JHZ36" s="246"/>
      <c r="JIA36" s="246"/>
      <c r="JIB36" s="245"/>
      <c r="JIC36" s="246"/>
      <c r="JID36" s="246"/>
      <c r="JIE36" s="246"/>
      <c r="JIF36" s="246"/>
      <c r="JIG36" s="245"/>
      <c r="JIH36" s="246"/>
      <c r="JII36" s="246"/>
      <c r="JIJ36" s="246"/>
      <c r="JIK36" s="246"/>
      <c r="JIL36" s="245"/>
      <c r="JIM36" s="246"/>
      <c r="JIN36" s="246"/>
      <c r="JIO36" s="246"/>
      <c r="JIP36" s="246"/>
      <c r="JIQ36" s="245"/>
      <c r="JIR36" s="246"/>
      <c r="JIS36" s="246"/>
      <c r="JIT36" s="246"/>
      <c r="JIU36" s="246"/>
      <c r="JIV36" s="245"/>
      <c r="JIW36" s="246"/>
      <c r="JIX36" s="246"/>
      <c r="JIY36" s="246"/>
      <c r="JIZ36" s="246"/>
      <c r="JJA36" s="245"/>
      <c r="JJB36" s="246"/>
      <c r="JJC36" s="246"/>
      <c r="JJD36" s="246"/>
      <c r="JJE36" s="246"/>
      <c r="JJF36" s="245"/>
      <c r="JJG36" s="246"/>
      <c r="JJH36" s="246"/>
      <c r="JJI36" s="246"/>
      <c r="JJJ36" s="246"/>
      <c r="JJK36" s="245"/>
      <c r="JJL36" s="246"/>
      <c r="JJM36" s="246"/>
      <c r="JJN36" s="246"/>
      <c r="JJO36" s="246"/>
      <c r="JJP36" s="245"/>
      <c r="JJQ36" s="246"/>
      <c r="JJR36" s="246"/>
      <c r="JJS36" s="246"/>
      <c r="JJT36" s="246"/>
      <c r="JJU36" s="245"/>
      <c r="JJV36" s="246"/>
      <c r="JJW36" s="246"/>
      <c r="JJX36" s="246"/>
      <c r="JJY36" s="246"/>
      <c r="JJZ36" s="245"/>
      <c r="JKA36" s="246"/>
      <c r="JKB36" s="246"/>
      <c r="JKC36" s="246"/>
      <c r="JKD36" s="246"/>
      <c r="JKE36" s="245"/>
      <c r="JKF36" s="246"/>
      <c r="JKG36" s="246"/>
      <c r="JKH36" s="246"/>
      <c r="JKI36" s="246"/>
      <c r="JKJ36" s="245"/>
      <c r="JKK36" s="246"/>
      <c r="JKL36" s="246"/>
      <c r="JKM36" s="246"/>
      <c r="JKN36" s="246"/>
      <c r="JKO36" s="245"/>
      <c r="JKP36" s="246"/>
      <c r="JKQ36" s="246"/>
      <c r="JKR36" s="246"/>
      <c r="JKS36" s="246"/>
      <c r="JKT36" s="245"/>
      <c r="JKU36" s="246"/>
      <c r="JKV36" s="246"/>
      <c r="JKW36" s="246"/>
      <c r="JKX36" s="246"/>
      <c r="JKY36" s="245"/>
      <c r="JKZ36" s="246"/>
      <c r="JLA36" s="246"/>
      <c r="JLB36" s="246"/>
      <c r="JLC36" s="246"/>
      <c r="JLD36" s="245"/>
      <c r="JLE36" s="246"/>
      <c r="JLF36" s="246"/>
      <c r="JLG36" s="246"/>
      <c r="JLH36" s="246"/>
      <c r="JLI36" s="245"/>
      <c r="JLJ36" s="246"/>
      <c r="JLK36" s="246"/>
      <c r="JLL36" s="246"/>
      <c r="JLM36" s="246"/>
      <c r="JLN36" s="245"/>
      <c r="JLO36" s="246"/>
      <c r="JLP36" s="246"/>
      <c r="JLQ36" s="246"/>
      <c r="JLR36" s="246"/>
      <c r="JLS36" s="245"/>
      <c r="JLT36" s="246"/>
      <c r="JLU36" s="246"/>
      <c r="JLV36" s="246"/>
      <c r="JLW36" s="246"/>
      <c r="JLX36" s="245"/>
      <c r="JLY36" s="246"/>
      <c r="JLZ36" s="246"/>
      <c r="JMA36" s="246"/>
      <c r="JMB36" s="246"/>
      <c r="JMC36" s="245"/>
      <c r="JMD36" s="246"/>
      <c r="JME36" s="246"/>
      <c r="JMF36" s="246"/>
      <c r="JMG36" s="246"/>
      <c r="JMH36" s="245"/>
      <c r="JMI36" s="246"/>
      <c r="JMJ36" s="246"/>
      <c r="JMK36" s="246"/>
      <c r="JML36" s="246"/>
      <c r="JMM36" s="245"/>
      <c r="JMN36" s="246"/>
      <c r="JMO36" s="246"/>
      <c r="JMP36" s="246"/>
      <c r="JMQ36" s="246"/>
      <c r="JMR36" s="245"/>
      <c r="JMS36" s="246"/>
      <c r="JMT36" s="246"/>
      <c r="JMU36" s="246"/>
      <c r="JMV36" s="246"/>
      <c r="JMW36" s="245"/>
      <c r="JMX36" s="246"/>
      <c r="JMY36" s="246"/>
      <c r="JMZ36" s="246"/>
      <c r="JNA36" s="246"/>
      <c r="JNB36" s="245"/>
      <c r="JNC36" s="246"/>
      <c r="JND36" s="246"/>
      <c r="JNE36" s="246"/>
      <c r="JNF36" s="246"/>
      <c r="JNG36" s="245"/>
      <c r="JNH36" s="246"/>
      <c r="JNI36" s="246"/>
      <c r="JNJ36" s="246"/>
      <c r="JNK36" s="246"/>
      <c r="JNL36" s="245"/>
      <c r="JNM36" s="246"/>
      <c r="JNN36" s="246"/>
      <c r="JNO36" s="246"/>
      <c r="JNP36" s="246"/>
      <c r="JNQ36" s="245"/>
      <c r="JNR36" s="246"/>
      <c r="JNS36" s="246"/>
      <c r="JNT36" s="246"/>
      <c r="JNU36" s="246"/>
      <c r="JNV36" s="245"/>
      <c r="JNW36" s="246"/>
      <c r="JNX36" s="246"/>
      <c r="JNY36" s="246"/>
      <c r="JNZ36" s="246"/>
      <c r="JOA36" s="245"/>
      <c r="JOB36" s="246"/>
      <c r="JOC36" s="246"/>
      <c r="JOD36" s="246"/>
      <c r="JOE36" s="246"/>
      <c r="JOF36" s="245"/>
      <c r="JOG36" s="246"/>
      <c r="JOH36" s="246"/>
      <c r="JOI36" s="246"/>
      <c r="JOJ36" s="246"/>
      <c r="JOK36" s="245"/>
      <c r="JOL36" s="246"/>
      <c r="JOM36" s="246"/>
      <c r="JON36" s="246"/>
      <c r="JOO36" s="246"/>
      <c r="JOP36" s="245"/>
      <c r="JOQ36" s="246"/>
      <c r="JOR36" s="246"/>
      <c r="JOS36" s="246"/>
      <c r="JOT36" s="246"/>
      <c r="JOU36" s="245"/>
      <c r="JOV36" s="246"/>
      <c r="JOW36" s="246"/>
      <c r="JOX36" s="246"/>
      <c r="JOY36" s="246"/>
      <c r="JOZ36" s="245"/>
      <c r="JPA36" s="246"/>
      <c r="JPB36" s="246"/>
      <c r="JPC36" s="246"/>
      <c r="JPD36" s="246"/>
      <c r="JPE36" s="245"/>
      <c r="JPF36" s="246"/>
      <c r="JPG36" s="246"/>
      <c r="JPH36" s="246"/>
      <c r="JPI36" s="246"/>
      <c r="JPJ36" s="245"/>
      <c r="JPK36" s="246"/>
      <c r="JPL36" s="246"/>
      <c r="JPM36" s="246"/>
      <c r="JPN36" s="246"/>
      <c r="JPO36" s="245"/>
      <c r="JPP36" s="246"/>
      <c r="JPQ36" s="246"/>
      <c r="JPR36" s="246"/>
      <c r="JPS36" s="246"/>
      <c r="JPT36" s="245"/>
      <c r="JPU36" s="246"/>
      <c r="JPV36" s="246"/>
      <c r="JPW36" s="246"/>
      <c r="JPX36" s="246"/>
      <c r="JPY36" s="245"/>
      <c r="JPZ36" s="246"/>
      <c r="JQA36" s="246"/>
      <c r="JQB36" s="246"/>
      <c r="JQC36" s="246"/>
      <c r="JQD36" s="245"/>
      <c r="JQE36" s="246"/>
      <c r="JQF36" s="246"/>
      <c r="JQG36" s="246"/>
      <c r="JQH36" s="246"/>
      <c r="JQI36" s="245"/>
      <c r="JQJ36" s="246"/>
      <c r="JQK36" s="246"/>
      <c r="JQL36" s="246"/>
      <c r="JQM36" s="246"/>
      <c r="JQN36" s="245"/>
      <c r="JQO36" s="246"/>
      <c r="JQP36" s="246"/>
      <c r="JQQ36" s="246"/>
      <c r="JQR36" s="246"/>
      <c r="JQS36" s="245"/>
      <c r="JQT36" s="246"/>
      <c r="JQU36" s="246"/>
      <c r="JQV36" s="246"/>
      <c r="JQW36" s="246"/>
      <c r="JQX36" s="245"/>
      <c r="JQY36" s="246"/>
      <c r="JQZ36" s="246"/>
      <c r="JRA36" s="246"/>
      <c r="JRB36" s="246"/>
      <c r="JRC36" s="245"/>
      <c r="JRD36" s="246"/>
      <c r="JRE36" s="246"/>
      <c r="JRF36" s="246"/>
      <c r="JRG36" s="246"/>
      <c r="JRH36" s="245"/>
      <c r="JRI36" s="246"/>
      <c r="JRJ36" s="246"/>
      <c r="JRK36" s="246"/>
      <c r="JRL36" s="246"/>
      <c r="JRM36" s="245"/>
      <c r="JRN36" s="246"/>
      <c r="JRO36" s="246"/>
      <c r="JRP36" s="246"/>
      <c r="JRQ36" s="246"/>
      <c r="JRR36" s="245"/>
      <c r="JRS36" s="246"/>
      <c r="JRT36" s="246"/>
      <c r="JRU36" s="246"/>
      <c r="JRV36" s="246"/>
      <c r="JRW36" s="245"/>
      <c r="JRX36" s="246"/>
      <c r="JRY36" s="246"/>
      <c r="JRZ36" s="246"/>
      <c r="JSA36" s="246"/>
      <c r="JSB36" s="245"/>
      <c r="JSC36" s="246"/>
      <c r="JSD36" s="246"/>
      <c r="JSE36" s="246"/>
      <c r="JSF36" s="246"/>
      <c r="JSG36" s="245"/>
      <c r="JSH36" s="246"/>
      <c r="JSI36" s="246"/>
      <c r="JSJ36" s="246"/>
      <c r="JSK36" s="246"/>
      <c r="JSL36" s="245"/>
      <c r="JSM36" s="246"/>
      <c r="JSN36" s="246"/>
      <c r="JSO36" s="246"/>
      <c r="JSP36" s="246"/>
      <c r="JSQ36" s="245"/>
      <c r="JSR36" s="246"/>
      <c r="JSS36" s="246"/>
      <c r="JST36" s="246"/>
      <c r="JSU36" s="246"/>
      <c r="JSV36" s="245"/>
      <c r="JSW36" s="246"/>
      <c r="JSX36" s="246"/>
      <c r="JSY36" s="246"/>
      <c r="JSZ36" s="246"/>
      <c r="JTA36" s="245"/>
      <c r="JTB36" s="246"/>
      <c r="JTC36" s="246"/>
      <c r="JTD36" s="246"/>
      <c r="JTE36" s="246"/>
      <c r="JTF36" s="245"/>
      <c r="JTG36" s="246"/>
      <c r="JTH36" s="246"/>
      <c r="JTI36" s="246"/>
      <c r="JTJ36" s="246"/>
      <c r="JTK36" s="245"/>
      <c r="JTL36" s="246"/>
      <c r="JTM36" s="246"/>
      <c r="JTN36" s="246"/>
      <c r="JTO36" s="246"/>
      <c r="JTP36" s="245"/>
      <c r="JTQ36" s="246"/>
      <c r="JTR36" s="246"/>
      <c r="JTS36" s="246"/>
      <c r="JTT36" s="246"/>
      <c r="JTU36" s="245"/>
      <c r="JTV36" s="246"/>
      <c r="JTW36" s="246"/>
      <c r="JTX36" s="246"/>
      <c r="JTY36" s="246"/>
      <c r="JTZ36" s="245"/>
      <c r="JUA36" s="246"/>
      <c r="JUB36" s="246"/>
      <c r="JUC36" s="246"/>
      <c r="JUD36" s="246"/>
      <c r="JUE36" s="245"/>
      <c r="JUF36" s="246"/>
      <c r="JUG36" s="246"/>
      <c r="JUH36" s="246"/>
      <c r="JUI36" s="246"/>
      <c r="JUJ36" s="245"/>
      <c r="JUK36" s="246"/>
      <c r="JUL36" s="246"/>
      <c r="JUM36" s="246"/>
      <c r="JUN36" s="246"/>
      <c r="JUO36" s="245"/>
      <c r="JUP36" s="246"/>
      <c r="JUQ36" s="246"/>
      <c r="JUR36" s="246"/>
      <c r="JUS36" s="246"/>
      <c r="JUT36" s="245"/>
      <c r="JUU36" s="246"/>
      <c r="JUV36" s="246"/>
      <c r="JUW36" s="246"/>
      <c r="JUX36" s="246"/>
      <c r="JUY36" s="245"/>
      <c r="JUZ36" s="246"/>
      <c r="JVA36" s="246"/>
      <c r="JVB36" s="246"/>
      <c r="JVC36" s="246"/>
      <c r="JVD36" s="245"/>
      <c r="JVE36" s="246"/>
      <c r="JVF36" s="246"/>
      <c r="JVG36" s="246"/>
      <c r="JVH36" s="246"/>
      <c r="JVI36" s="245"/>
      <c r="JVJ36" s="246"/>
      <c r="JVK36" s="246"/>
      <c r="JVL36" s="246"/>
      <c r="JVM36" s="246"/>
      <c r="JVN36" s="245"/>
      <c r="JVO36" s="246"/>
      <c r="JVP36" s="246"/>
      <c r="JVQ36" s="246"/>
      <c r="JVR36" s="246"/>
      <c r="JVS36" s="245"/>
      <c r="JVT36" s="246"/>
      <c r="JVU36" s="246"/>
      <c r="JVV36" s="246"/>
      <c r="JVW36" s="246"/>
      <c r="JVX36" s="245"/>
      <c r="JVY36" s="246"/>
      <c r="JVZ36" s="246"/>
      <c r="JWA36" s="246"/>
      <c r="JWB36" s="246"/>
      <c r="JWC36" s="245"/>
      <c r="JWD36" s="246"/>
      <c r="JWE36" s="246"/>
      <c r="JWF36" s="246"/>
      <c r="JWG36" s="246"/>
      <c r="JWH36" s="245"/>
      <c r="JWI36" s="246"/>
      <c r="JWJ36" s="246"/>
      <c r="JWK36" s="246"/>
      <c r="JWL36" s="246"/>
      <c r="JWM36" s="245"/>
      <c r="JWN36" s="246"/>
      <c r="JWO36" s="246"/>
      <c r="JWP36" s="246"/>
      <c r="JWQ36" s="246"/>
      <c r="JWR36" s="245"/>
      <c r="JWS36" s="246"/>
      <c r="JWT36" s="246"/>
      <c r="JWU36" s="246"/>
      <c r="JWV36" s="246"/>
      <c r="JWW36" s="245"/>
      <c r="JWX36" s="246"/>
      <c r="JWY36" s="246"/>
      <c r="JWZ36" s="246"/>
      <c r="JXA36" s="246"/>
      <c r="JXB36" s="245"/>
      <c r="JXC36" s="246"/>
      <c r="JXD36" s="246"/>
      <c r="JXE36" s="246"/>
      <c r="JXF36" s="246"/>
      <c r="JXG36" s="245"/>
      <c r="JXH36" s="246"/>
      <c r="JXI36" s="246"/>
      <c r="JXJ36" s="246"/>
      <c r="JXK36" s="246"/>
      <c r="JXL36" s="245"/>
      <c r="JXM36" s="246"/>
      <c r="JXN36" s="246"/>
      <c r="JXO36" s="246"/>
      <c r="JXP36" s="246"/>
      <c r="JXQ36" s="245"/>
      <c r="JXR36" s="246"/>
      <c r="JXS36" s="246"/>
      <c r="JXT36" s="246"/>
      <c r="JXU36" s="246"/>
      <c r="JXV36" s="245"/>
      <c r="JXW36" s="246"/>
      <c r="JXX36" s="246"/>
      <c r="JXY36" s="246"/>
      <c r="JXZ36" s="246"/>
      <c r="JYA36" s="245"/>
      <c r="JYB36" s="246"/>
      <c r="JYC36" s="246"/>
      <c r="JYD36" s="246"/>
      <c r="JYE36" s="246"/>
      <c r="JYF36" s="245"/>
      <c r="JYG36" s="246"/>
      <c r="JYH36" s="246"/>
      <c r="JYI36" s="246"/>
      <c r="JYJ36" s="246"/>
      <c r="JYK36" s="245"/>
      <c r="JYL36" s="246"/>
      <c r="JYM36" s="246"/>
      <c r="JYN36" s="246"/>
      <c r="JYO36" s="246"/>
      <c r="JYP36" s="245"/>
      <c r="JYQ36" s="246"/>
      <c r="JYR36" s="246"/>
      <c r="JYS36" s="246"/>
      <c r="JYT36" s="246"/>
      <c r="JYU36" s="245"/>
      <c r="JYV36" s="246"/>
      <c r="JYW36" s="246"/>
      <c r="JYX36" s="246"/>
      <c r="JYY36" s="246"/>
      <c r="JYZ36" s="245"/>
      <c r="JZA36" s="246"/>
      <c r="JZB36" s="246"/>
      <c r="JZC36" s="246"/>
      <c r="JZD36" s="246"/>
      <c r="JZE36" s="245"/>
      <c r="JZF36" s="246"/>
      <c r="JZG36" s="246"/>
      <c r="JZH36" s="246"/>
      <c r="JZI36" s="246"/>
      <c r="JZJ36" s="245"/>
      <c r="JZK36" s="246"/>
      <c r="JZL36" s="246"/>
      <c r="JZM36" s="246"/>
      <c r="JZN36" s="246"/>
      <c r="JZO36" s="245"/>
      <c r="JZP36" s="246"/>
      <c r="JZQ36" s="246"/>
      <c r="JZR36" s="246"/>
      <c r="JZS36" s="246"/>
      <c r="JZT36" s="245"/>
      <c r="JZU36" s="246"/>
      <c r="JZV36" s="246"/>
      <c r="JZW36" s="246"/>
      <c r="JZX36" s="246"/>
      <c r="JZY36" s="245"/>
      <c r="JZZ36" s="246"/>
      <c r="KAA36" s="246"/>
      <c r="KAB36" s="246"/>
      <c r="KAC36" s="246"/>
      <c r="KAD36" s="245"/>
      <c r="KAE36" s="246"/>
      <c r="KAF36" s="246"/>
      <c r="KAG36" s="246"/>
      <c r="KAH36" s="246"/>
      <c r="KAI36" s="245"/>
      <c r="KAJ36" s="246"/>
      <c r="KAK36" s="246"/>
      <c r="KAL36" s="246"/>
      <c r="KAM36" s="246"/>
      <c r="KAN36" s="245"/>
      <c r="KAO36" s="246"/>
      <c r="KAP36" s="246"/>
      <c r="KAQ36" s="246"/>
      <c r="KAR36" s="246"/>
      <c r="KAS36" s="245"/>
      <c r="KAT36" s="246"/>
      <c r="KAU36" s="246"/>
      <c r="KAV36" s="246"/>
      <c r="KAW36" s="246"/>
      <c r="KAX36" s="245"/>
      <c r="KAY36" s="246"/>
      <c r="KAZ36" s="246"/>
      <c r="KBA36" s="246"/>
      <c r="KBB36" s="246"/>
      <c r="KBC36" s="245"/>
      <c r="KBD36" s="246"/>
      <c r="KBE36" s="246"/>
      <c r="KBF36" s="246"/>
      <c r="KBG36" s="246"/>
      <c r="KBH36" s="245"/>
      <c r="KBI36" s="246"/>
      <c r="KBJ36" s="246"/>
      <c r="KBK36" s="246"/>
      <c r="KBL36" s="246"/>
      <c r="KBM36" s="245"/>
      <c r="KBN36" s="246"/>
      <c r="KBO36" s="246"/>
      <c r="KBP36" s="246"/>
      <c r="KBQ36" s="246"/>
      <c r="KBR36" s="245"/>
      <c r="KBS36" s="246"/>
      <c r="KBT36" s="246"/>
      <c r="KBU36" s="246"/>
      <c r="KBV36" s="246"/>
      <c r="KBW36" s="245"/>
      <c r="KBX36" s="246"/>
      <c r="KBY36" s="246"/>
      <c r="KBZ36" s="246"/>
      <c r="KCA36" s="246"/>
      <c r="KCB36" s="245"/>
      <c r="KCC36" s="246"/>
      <c r="KCD36" s="246"/>
      <c r="KCE36" s="246"/>
      <c r="KCF36" s="246"/>
      <c r="KCG36" s="245"/>
      <c r="KCH36" s="246"/>
      <c r="KCI36" s="246"/>
      <c r="KCJ36" s="246"/>
      <c r="KCK36" s="246"/>
      <c r="KCL36" s="245"/>
      <c r="KCM36" s="246"/>
      <c r="KCN36" s="246"/>
      <c r="KCO36" s="246"/>
      <c r="KCP36" s="246"/>
      <c r="KCQ36" s="245"/>
      <c r="KCR36" s="246"/>
      <c r="KCS36" s="246"/>
      <c r="KCT36" s="246"/>
      <c r="KCU36" s="246"/>
      <c r="KCV36" s="245"/>
      <c r="KCW36" s="246"/>
      <c r="KCX36" s="246"/>
      <c r="KCY36" s="246"/>
      <c r="KCZ36" s="246"/>
      <c r="KDA36" s="245"/>
      <c r="KDB36" s="246"/>
      <c r="KDC36" s="246"/>
      <c r="KDD36" s="246"/>
      <c r="KDE36" s="246"/>
      <c r="KDF36" s="245"/>
      <c r="KDG36" s="246"/>
      <c r="KDH36" s="246"/>
      <c r="KDI36" s="246"/>
      <c r="KDJ36" s="246"/>
      <c r="KDK36" s="245"/>
      <c r="KDL36" s="246"/>
      <c r="KDM36" s="246"/>
      <c r="KDN36" s="246"/>
      <c r="KDO36" s="246"/>
      <c r="KDP36" s="245"/>
      <c r="KDQ36" s="246"/>
      <c r="KDR36" s="246"/>
      <c r="KDS36" s="246"/>
      <c r="KDT36" s="246"/>
      <c r="KDU36" s="245"/>
      <c r="KDV36" s="246"/>
      <c r="KDW36" s="246"/>
      <c r="KDX36" s="246"/>
      <c r="KDY36" s="246"/>
      <c r="KDZ36" s="245"/>
      <c r="KEA36" s="246"/>
      <c r="KEB36" s="246"/>
      <c r="KEC36" s="246"/>
      <c r="KED36" s="246"/>
      <c r="KEE36" s="245"/>
      <c r="KEF36" s="246"/>
      <c r="KEG36" s="246"/>
      <c r="KEH36" s="246"/>
      <c r="KEI36" s="246"/>
      <c r="KEJ36" s="245"/>
      <c r="KEK36" s="246"/>
      <c r="KEL36" s="246"/>
      <c r="KEM36" s="246"/>
      <c r="KEN36" s="246"/>
      <c r="KEO36" s="245"/>
      <c r="KEP36" s="246"/>
      <c r="KEQ36" s="246"/>
      <c r="KER36" s="246"/>
      <c r="KES36" s="246"/>
      <c r="KET36" s="245"/>
      <c r="KEU36" s="246"/>
      <c r="KEV36" s="246"/>
      <c r="KEW36" s="246"/>
      <c r="KEX36" s="246"/>
      <c r="KEY36" s="245"/>
      <c r="KEZ36" s="246"/>
      <c r="KFA36" s="246"/>
      <c r="KFB36" s="246"/>
      <c r="KFC36" s="246"/>
      <c r="KFD36" s="245"/>
      <c r="KFE36" s="246"/>
      <c r="KFF36" s="246"/>
      <c r="KFG36" s="246"/>
      <c r="KFH36" s="246"/>
      <c r="KFI36" s="245"/>
      <c r="KFJ36" s="246"/>
      <c r="KFK36" s="246"/>
      <c r="KFL36" s="246"/>
      <c r="KFM36" s="246"/>
      <c r="KFN36" s="245"/>
      <c r="KFO36" s="246"/>
      <c r="KFP36" s="246"/>
      <c r="KFQ36" s="246"/>
      <c r="KFR36" s="246"/>
      <c r="KFS36" s="245"/>
      <c r="KFT36" s="246"/>
      <c r="KFU36" s="246"/>
      <c r="KFV36" s="246"/>
      <c r="KFW36" s="246"/>
      <c r="KFX36" s="245"/>
      <c r="KFY36" s="246"/>
      <c r="KFZ36" s="246"/>
      <c r="KGA36" s="246"/>
      <c r="KGB36" s="246"/>
      <c r="KGC36" s="245"/>
      <c r="KGD36" s="246"/>
      <c r="KGE36" s="246"/>
      <c r="KGF36" s="246"/>
      <c r="KGG36" s="246"/>
      <c r="KGH36" s="245"/>
      <c r="KGI36" s="246"/>
      <c r="KGJ36" s="246"/>
      <c r="KGK36" s="246"/>
      <c r="KGL36" s="246"/>
      <c r="KGM36" s="245"/>
      <c r="KGN36" s="246"/>
      <c r="KGO36" s="246"/>
      <c r="KGP36" s="246"/>
      <c r="KGQ36" s="246"/>
      <c r="KGR36" s="245"/>
      <c r="KGS36" s="246"/>
      <c r="KGT36" s="246"/>
      <c r="KGU36" s="246"/>
      <c r="KGV36" s="246"/>
      <c r="KGW36" s="245"/>
      <c r="KGX36" s="246"/>
      <c r="KGY36" s="246"/>
      <c r="KGZ36" s="246"/>
      <c r="KHA36" s="246"/>
      <c r="KHB36" s="245"/>
      <c r="KHC36" s="246"/>
      <c r="KHD36" s="246"/>
      <c r="KHE36" s="246"/>
      <c r="KHF36" s="246"/>
      <c r="KHG36" s="245"/>
      <c r="KHH36" s="246"/>
      <c r="KHI36" s="246"/>
      <c r="KHJ36" s="246"/>
      <c r="KHK36" s="246"/>
      <c r="KHL36" s="245"/>
      <c r="KHM36" s="246"/>
      <c r="KHN36" s="246"/>
      <c r="KHO36" s="246"/>
      <c r="KHP36" s="246"/>
      <c r="KHQ36" s="245"/>
      <c r="KHR36" s="246"/>
      <c r="KHS36" s="246"/>
      <c r="KHT36" s="246"/>
      <c r="KHU36" s="246"/>
      <c r="KHV36" s="245"/>
      <c r="KHW36" s="246"/>
      <c r="KHX36" s="246"/>
      <c r="KHY36" s="246"/>
      <c r="KHZ36" s="246"/>
      <c r="KIA36" s="245"/>
      <c r="KIB36" s="246"/>
      <c r="KIC36" s="246"/>
      <c r="KID36" s="246"/>
      <c r="KIE36" s="246"/>
      <c r="KIF36" s="245"/>
      <c r="KIG36" s="246"/>
      <c r="KIH36" s="246"/>
      <c r="KII36" s="246"/>
      <c r="KIJ36" s="246"/>
      <c r="KIK36" s="245"/>
      <c r="KIL36" s="246"/>
      <c r="KIM36" s="246"/>
      <c r="KIN36" s="246"/>
      <c r="KIO36" s="246"/>
      <c r="KIP36" s="245"/>
      <c r="KIQ36" s="246"/>
      <c r="KIR36" s="246"/>
      <c r="KIS36" s="246"/>
      <c r="KIT36" s="246"/>
      <c r="KIU36" s="245"/>
      <c r="KIV36" s="246"/>
      <c r="KIW36" s="246"/>
      <c r="KIX36" s="246"/>
      <c r="KIY36" s="246"/>
      <c r="KIZ36" s="245"/>
      <c r="KJA36" s="246"/>
      <c r="KJB36" s="246"/>
      <c r="KJC36" s="246"/>
      <c r="KJD36" s="246"/>
      <c r="KJE36" s="245"/>
      <c r="KJF36" s="246"/>
      <c r="KJG36" s="246"/>
      <c r="KJH36" s="246"/>
      <c r="KJI36" s="246"/>
      <c r="KJJ36" s="245"/>
      <c r="KJK36" s="246"/>
      <c r="KJL36" s="246"/>
      <c r="KJM36" s="246"/>
      <c r="KJN36" s="246"/>
      <c r="KJO36" s="245"/>
      <c r="KJP36" s="246"/>
      <c r="KJQ36" s="246"/>
      <c r="KJR36" s="246"/>
      <c r="KJS36" s="246"/>
      <c r="KJT36" s="245"/>
      <c r="KJU36" s="246"/>
      <c r="KJV36" s="246"/>
      <c r="KJW36" s="246"/>
      <c r="KJX36" s="246"/>
      <c r="KJY36" s="245"/>
      <c r="KJZ36" s="246"/>
      <c r="KKA36" s="246"/>
      <c r="KKB36" s="246"/>
      <c r="KKC36" s="246"/>
      <c r="KKD36" s="245"/>
      <c r="KKE36" s="246"/>
      <c r="KKF36" s="246"/>
      <c r="KKG36" s="246"/>
      <c r="KKH36" s="246"/>
      <c r="KKI36" s="245"/>
      <c r="KKJ36" s="246"/>
      <c r="KKK36" s="246"/>
      <c r="KKL36" s="246"/>
      <c r="KKM36" s="246"/>
      <c r="KKN36" s="245"/>
      <c r="KKO36" s="246"/>
      <c r="KKP36" s="246"/>
      <c r="KKQ36" s="246"/>
      <c r="KKR36" s="246"/>
      <c r="KKS36" s="245"/>
      <c r="KKT36" s="246"/>
      <c r="KKU36" s="246"/>
      <c r="KKV36" s="246"/>
      <c r="KKW36" s="246"/>
      <c r="KKX36" s="245"/>
      <c r="KKY36" s="246"/>
      <c r="KKZ36" s="246"/>
      <c r="KLA36" s="246"/>
      <c r="KLB36" s="246"/>
      <c r="KLC36" s="245"/>
      <c r="KLD36" s="246"/>
      <c r="KLE36" s="246"/>
      <c r="KLF36" s="246"/>
      <c r="KLG36" s="246"/>
      <c r="KLH36" s="245"/>
      <c r="KLI36" s="246"/>
      <c r="KLJ36" s="246"/>
      <c r="KLK36" s="246"/>
      <c r="KLL36" s="246"/>
      <c r="KLM36" s="245"/>
      <c r="KLN36" s="246"/>
      <c r="KLO36" s="246"/>
      <c r="KLP36" s="246"/>
      <c r="KLQ36" s="246"/>
      <c r="KLR36" s="245"/>
      <c r="KLS36" s="246"/>
      <c r="KLT36" s="246"/>
      <c r="KLU36" s="246"/>
      <c r="KLV36" s="246"/>
      <c r="KLW36" s="245"/>
      <c r="KLX36" s="246"/>
      <c r="KLY36" s="246"/>
      <c r="KLZ36" s="246"/>
      <c r="KMA36" s="246"/>
      <c r="KMB36" s="245"/>
      <c r="KMC36" s="246"/>
      <c r="KMD36" s="246"/>
      <c r="KME36" s="246"/>
      <c r="KMF36" s="246"/>
      <c r="KMG36" s="245"/>
      <c r="KMH36" s="246"/>
      <c r="KMI36" s="246"/>
      <c r="KMJ36" s="246"/>
      <c r="KMK36" s="246"/>
      <c r="KML36" s="245"/>
      <c r="KMM36" s="246"/>
      <c r="KMN36" s="246"/>
      <c r="KMO36" s="246"/>
      <c r="KMP36" s="246"/>
      <c r="KMQ36" s="245"/>
      <c r="KMR36" s="246"/>
      <c r="KMS36" s="246"/>
      <c r="KMT36" s="246"/>
      <c r="KMU36" s="246"/>
      <c r="KMV36" s="245"/>
      <c r="KMW36" s="246"/>
      <c r="KMX36" s="246"/>
      <c r="KMY36" s="246"/>
      <c r="KMZ36" s="246"/>
      <c r="KNA36" s="245"/>
      <c r="KNB36" s="246"/>
      <c r="KNC36" s="246"/>
      <c r="KND36" s="246"/>
      <c r="KNE36" s="246"/>
      <c r="KNF36" s="245"/>
      <c r="KNG36" s="246"/>
      <c r="KNH36" s="246"/>
      <c r="KNI36" s="246"/>
      <c r="KNJ36" s="246"/>
      <c r="KNK36" s="245"/>
      <c r="KNL36" s="246"/>
      <c r="KNM36" s="246"/>
      <c r="KNN36" s="246"/>
      <c r="KNO36" s="246"/>
      <c r="KNP36" s="245"/>
      <c r="KNQ36" s="246"/>
      <c r="KNR36" s="246"/>
      <c r="KNS36" s="246"/>
      <c r="KNT36" s="246"/>
      <c r="KNU36" s="245"/>
      <c r="KNV36" s="246"/>
      <c r="KNW36" s="246"/>
      <c r="KNX36" s="246"/>
      <c r="KNY36" s="246"/>
      <c r="KNZ36" s="245"/>
      <c r="KOA36" s="246"/>
      <c r="KOB36" s="246"/>
      <c r="KOC36" s="246"/>
      <c r="KOD36" s="246"/>
      <c r="KOE36" s="245"/>
      <c r="KOF36" s="246"/>
      <c r="KOG36" s="246"/>
      <c r="KOH36" s="246"/>
      <c r="KOI36" s="246"/>
      <c r="KOJ36" s="245"/>
      <c r="KOK36" s="246"/>
      <c r="KOL36" s="246"/>
      <c r="KOM36" s="246"/>
      <c r="KON36" s="246"/>
      <c r="KOO36" s="245"/>
      <c r="KOP36" s="246"/>
      <c r="KOQ36" s="246"/>
      <c r="KOR36" s="246"/>
      <c r="KOS36" s="246"/>
      <c r="KOT36" s="245"/>
      <c r="KOU36" s="246"/>
      <c r="KOV36" s="246"/>
      <c r="KOW36" s="246"/>
      <c r="KOX36" s="246"/>
      <c r="KOY36" s="245"/>
      <c r="KOZ36" s="246"/>
      <c r="KPA36" s="246"/>
      <c r="KPB36" s="246"/>
      <c r="KPC36" s="246"/>
      <c r="KPD36" s="245"/>
      <c r="KPE36" s="246"/>
      <c r="KPF36" s="246"/>
      <c r="KPG36" s="246"/>
      <c r="KPH36" s="246"/>
      <c r="KPI36" s="245"/>
      <c r="KPJ36" s="246"/>
      <c r="KPK36" s="246"/>
      <c r="KPL36" s="246"/>
      <c r="KPM36" s="246"/>
      <c r="KPN36" s="245"/>
      <c r="KPO36" s="246"/>
      <c r="KPP36" s="246"/>
      <c r="KPQ36" s="246"/>
      <c r="KPR36" s="246"/>
      <c r="KPS36" s="245"/>
      <c r="KPT36" s="246"/>
      <c r="KPU36" s="246"/>
      <c r="KPV36" s="246"/>
      <c r="KPW36" s="246"/>
      <c r="KPX36" s="245"/>
      <c r="KPY36" s="246"/>
      <c r="KPZ36" s="246"/>
      <c r="KQA36" s="246"/>
      <c r="KQB36" s="246"/>
      <c r="KQC36" s="245"/>
      <c r="KQD36" s="246"/>
      <c r="KQE36" s="246"/>
      <c r="KQF36" s="246"/>
      <c r="KQG36" s="246"/>
      <c r="KQH36" s="245"/>
      <c r="KQI36" s="246"/>
      <c r="KQJ36" s="246"/>
      <c r="KQK36" s="246"/>
      <c r="KQL36" s="246"/>
      <c r="KQM36" s="245"/>
      <c r="KQN36" s="246"/>
      <c r="KQO36" s="246"/>
      <c r="KQP36" s="246"/>
      <c r="KQQ36" s="246"/>
      <c r="KQR36" s="245"/>
      <c r="KQS36" s="246"/>
      <c r="KQT36" s="246"/>
      <c r="KQU36" s="246"/>
      <c r="KQV36" s="246"/>
      <c r="KQW36" s="245"/>
      <c r="KQX36" s="246"/>
      <c r="KQY36" s="246"/>
      <c r="KQZ36" s="246"/>
      <c r="KRA36" s="246"/>
      <c r="KRB36" s="245"/>
      <c r="KRC36" s="246"/>
      <c r="KRD36" s="246"/>
      <c r="KRE36" s="246"/>
      <c r="KRF36" s="246"/>
      <c r="KRG36" s="245"/>
      <c r="KRH36" s="246"/>
      <c r="KRI36" s="246"/>
      <c r="KRJ36" s="246"/>
      <c r="KRK36" s="246"/>
      <c r="KRL36" s="245"/>
      <c r="KRM36" s="246"/>
      <c r="KRN36" s="246"/>
      <c r="KRO36" s="246"/>
      <c r="KRP36" s="246"/>
      <c r="KRQ36" s="245"/>
      <c r="KRR36" s="246"/>
      <c r="KRS36" s="246"/>
      <c r="KRT36" s="246"/>
      <c r="KRU36" s="246"/>
      <c r="KRV36" s="245"/>
      <c r="KRW36" s="246"/>
      <c r="KRX36" s="246"/>
      <c r="KRY36" s="246"/>
      <c r="KRZ36" s="246"/>
      <c r="KSA36" s="245"/>
      <c r="KSB36" s="246"/>
      <c r="KSC36" s="246"/>
      <c r="KSD36" s="246"/>
      <c r="KSE36" s="246"/>
      <c r="KSF36" s="245"/>
      <c r="KSG36" s="246"/>
      <c r="KSH36" s="246"/>
      <c r="KSI36" s="246"/>
      <c r="KSJ36" s="246"/>
      <c r="KSK36" s="245"/>
      <c r="KSL36" s="246"/>
      <c r="KSM36" s="246"/>
      <c r="KSN36" s="246"/>
      <c r="KSO36" s="246"/>
      <c r="KSP36" s="245"/>
      <c r="KSQ36" s="246"/>
      <c r="KSR36" s="246"/>
      <c r="KSS36" s="246"/>
      <c r="KST36" s="246"/>
      <c r="KSU36" s="245"/>
      <c r="KSV36" s="246"/>
      <c r="KSW36" s="246"/>
      <c r="KSX36" s="246"/>
      <c r="KSY36" s="246"/>
      <c r="KSZ36" s="245"/>
      <c r="KTA36" s="246"/>
      <c r="KTB36" s="246"/>
      <c r="KTC36" s="246"/>
      <c r="KTD36" s="246"/>
      <c r="KTE36" s="245"/>
      <c r="KTF36" s="246"/>
      <c r="KTG36" s="246"/>
      <c r="KTH36" s="246"/>
      <c r="KTI36" s="246"/>
      <c r="KTJ36" s="245"/>
      <c r="KTK36" s="246"/>
      <c r="KTL36" s="246"/>
      <c r="KTM36" s="246"/>
      <c r="KTN36" s="246"/>
      <c r="KTO36" s="245"/>
      <c r="KTP36" s="246"/>
      <c r="KTQ36" s="246"/>
      <c r="KTR36" s="246"/>
      <c r="KTS36" s="246"/>
      <c r="KTT36" s="245"/>
      <c r="KTU36" s="246"/>
      <c r="KTV36" s="246"/>
      <c r="KTW36" s="246"/>
      <c r="KTX36" s="246"/>
      <c r="KTY36" s="245"/>
      <c r="KTZ36" s="246"/>
      <c r="KUA36" s="246"/>
      <c r="KUB36" s="246"/>
      <c r="KUC36" s="246"/>
      <c r="KUD36" s="245"/>
      <c r="KUE36" s="246"/>
      <c r="KUF36" s="246"/>
      <c r="KUG36" s="246"/>
      <c r="KUH36" s="246"/>
      <c r="KUI36" s="245"/>
      <c r="KUJ36" s="246"/>
      <c r="KUK36" s="246"/>
      <c r="KUL36" s="246"/>
      <c r="KUM36" s="246"/>
      <c r="KUN36" s="245"/>
      <c r="KUO36" s="246"/>
      <c r="KUP36" s="246"/>
      <c r="KUQ36" s="246"/>
      <c r="KUR36" s="246"/>
      <c r="KUS36" s="245"/>
      <c r="KUT36" s="246"/>
      <c r="KUU36" s="246"/>
      <c r="KUV36" s="246"/>
      <c r="KUW36" s="246"/>
      <c r="KUX36" s="245"/>
      <c r="KUY36" s="246"/>
      <c r="KUZ36" s="246"/>
      <c r="KVA36" s="246"/>
      <c r="KVB36" s="246"/>
      <c r="KVC36" s="245"/>
      <c r="KVD36" s="246"/>
      <c r="KVE36" s="246"/>
      <c r="KVF36" s="246"/>
      <c r="KVG36" s="246"/>
      <c r="KVH36" s="245"/>
      <c r="KVI36" s="246"/>
      <c r="KVJ36" s="246"/>
      <c r="KVK36" s="246"/>
      <c r="KVL36" s="246"/>
      <c r="KVM36" s="245"/>
      <c r="KVN36" s="246"/>
      <c r="KVO36" s="246"/>
      <c r="KVP36" s="246"/>
      <c r="KVQ36" s="246"/>
      <c r="KVR36" s="245"/>
      <c r="KVS36" s="246"/>
      <c r="KVT36" s="246"/>
      <c r="KVU36" s="246"/>
      <c r="KVV36" s="246"/>
      <c r="KVW36" s="245"/>
      <c r="KVX36" s="246"/>
      <c r="KVY36" s="246"/>
      <c r="KVZ36" s="246"/>
      <c r="KWA36" s="246"/>
      <c r="KWB36" s="245"/>
      <c r="KWC36" s="246"/>
      <c r="KWD36" s="246"/>
      <c r="KWE36" s="246"/>
      <c r="KWF36" s="246"/>
      <c r="KWG36" s="245"/>
      <c r="KWH36" s="246"/>
      <c r="KWI36" s="246"/>
      <c r="KWJ36" s="246"/>
      <c r="KWK36" s="246"/>
      <c r="KWL36" s="245"/>
      <c r="KWM36" s="246"/>
      <c r="KWN36" s="246"/>
      <c r="KWO36" s="246"/>
      <c r="KWP36" s="246"/>
      <c r="KWQ36" s="245"/>
      <c r="KWR36" s="246"/>
      <c r="KWS36" s="246"/>
      <c r="KWT36" s="246"/>
      <c r="KWU36" s="246"/>
      <c r="KWV36" s="245"/>
      <c r="KWW36" s="246"/>
      <c r="KWX36" s="246"/>
      <c r="KWY36" s="246"/>
      <c r="KWZ36" s="246"/>
      <c r="KXA36" s="245"/>
      <c r="KXB36" s="246"/>
      <c r="KXC36" s="246"/>
      <c r="KXD36" s="246"/>
      <c r="KXE36" s="246"/>
      <c r="KXF36" s="245"/>
      <c r="KXG36" s="246"/>
      <c r="KXH36" s="246"/>
      <c r="KXI36" s="246"/>
      <c r="KXJ36" s="246"/>
      <c r="KXK36" s="245"/>
      <c r="KXL36" s="246"/>
      <c r="KXM36" s="246"/>
      <c r="KXN36" s="246"/>
      <c r="KXO36" s="246"/>
      <c r="KXP36" s="245"/>
      <c r="KXQ36" s="246"/>
      <c r="KXR36" s="246"/>
      <c r="KXS36" s="246"/>
      <c r="KXT36" s="246"/>
      <c r="KXU36" s="245"/>
      <c r="KXV36" s="246"/>
      <c r="KXW36" s="246"/>
      <c r="KXX36" s="246"/>
      <c r="KXY36" s="246"/>
      <c r="KXZ36" s="245"/>
      <c r="KYA36" s="246"/>
      <c r="KYB36" s="246"/>
      <c r="KYC36" s="246"/>
      <c r="KYD36" s="246"/>
      <c r="KYE36" s="245"/>
      <c r="KYF36" s="246"/>
      <c r="KYG36" s="246"/>
      <c r="KYH36" s="246"/>
      <c r="KYI36" s="246"/>
      <c r="KYJ36" s="245"/>
      <c r="KYK36" s="246"/>
      <c r="KYL36" s="246"/>
      <c r="KYM36" s="246"/>
      <c r="KYN36" s="246"/>
      <c r="KYO36" s="245"/>
      <c r="KYP36" s="246"/>
      <c r="KYQ36" s="246"/>
      <c r="KYR36" s="246"/>
      <c r="KYS36" s="246"/>
      <c r="KYT36" s="245"/>
      <c r="KYU36" s="246"/>
      <c r="KYV36" s="246"/>
      <c r="KYW36" s="246"/>
      <c r="KYX36" s="246"/>
      <c r="KYY36" s="245"/>
      <c r="KYZ36" s="246"/>
      <c r="KZA36" s="246"/>
      <c r="KZB36" s="246"/>
      <c r="KZC36" s="246"/>
      <c r="KZD36" s="245"/>
      <c r="KZE36" s="246"/>
      <c r="KZF36" s="246"/>
      <c r="KZG36" s="246"/>
      <c r="KZH36" s="246"/>
      <c r="KZI36" s="245"/>
      <c r="KZJ36" s="246"/>
      <c r="KZK36" s="246"/>
      <c r="KZL36" s="246"/>
      <c r="KZM36" s="246"/>
      <c r="KZN36" s="245"/>
      <c r="KZO36" s="246"/>
      <c r="KZP36" s="246"/>
      <c r="KZQ36" s="246"/>
      <c r="KZR36" s="246"/>
      <c r="KZS36" s="245"/>
      <c r="KZT36" s="246"/>
      <c r="KZU36" s="246"/>
      <c r="KZV36" s="246"/>
      <c r="KZW36" s="246"/>
      <c r="KZX36" s="245"/>
      <c r="KZY36" s="246"/>
      <c r="KZZ36" s="246"/>
      <c r="LAA36" s="246"/>
      <c r="LAB36" s="246"/>
      <c r="LAC36" s="245"/>
      <c r="LAD36" s="246"/>
      <c r="LAE36" s="246"/>
      <c r="LAF36" s="246"/>
      <c r="LAG36" s="246"/>
      <c r="LAH36" s="245"/>
      <c r="LAI36" s="246"/>
      <c r="LAJ36" s="246"/>
      <c r="LAK36" s="246"/>
      <c r="LAL36" s="246"/>
      <c r="LAM36" s="245"/>
      <c r="LAN36" s="246"/>
      <c r="LAO36" s="246"/>
      <c r="LAP36" s="246"/>
      <c r="LAQ36" s="246"/>
      <c r="LAR36" s="245"/>
      <c r="LAS36" s="246"/>
      <c r="LAT36" s="246"/>
      <c r="LAU36" s="246"/>
      <c r="LAV36" s="246"/>
      <c r="LAW36" s="245"/>
      <c r="LAX36" s="246"/>
      <c r="LAY36" s="246"/>
      <c r="LAZ36" s="246"/>
      <c r="LBA36" s="246"/>
      <c r="LBB36" s="245"/>
      <c r="LBC36" s="246"/>
      <c r="LBD36" s="246"/>
      <c r="LBE36" s="246"/>
      <c r="LBF36" s="246"/>
      <c r="LBG36" s="245"/>
      <c r="LBH36" s="246"/>
      <c r="LBI36" s="246"/>
      <c r="LBJ36" s="246"/>
      <c r="LBK36" s="246"/>
      <c r="LBL36" s="245"/>
      <c r="LBM36" s="246"/>
      <c r="LBN36" s="246"/>
      <c r="LBO36" s="246"/>
      <c r="LBP36" s="246"/>
      <c r="LBQ36" s="245"/>
      <c r="LBR36" s="246"/>
      <c r="LBS36" s="246"/>
      <c r="LBT36" s="246"/>
      <c r="LBU36" s="246"/>
      <c r="LBV36" s="245"/>
      <c r="LBW36" s="246"/>
      <c r="LBX36" s="246"/>
      <c r="LBY36" s="246"/>
      <c r="LBZ36" s="246"/>
      <c r="LCA36" s="245"/>
      <c r="LCB36" s="246"/>
      <c r="LCC36" s="246"/>
      <c r="LCD36" s="246"/>
      <c r="LCE36" s="246"/>
      <c r="LCF36" s="245"/>
      <c r="LCG36" s="246"/>
      <c r="LCH36" s="246"/>
      <c r="LCI36" s="246"/>
      <c r="LCJ36" s="246"/>
      <c r="LCK36" s="245"/>
      <c r="LCL36" s="246"/>
      <c r="LCM36" s="246"/>
      <c r="LCN36" s="246"/>
      <c r="LCO36" s="246"/>
      <c r="LCP36" s="245"/>
      <c r="LCQ36" s="246"/>
      <c r="LCR36" s="246"/>
      <c r="LCS36" s="246"/>
      <c r="LCT36" s="246"/>
      <c r="LCU36" s="245"/>
      <c r="LCV36" s="246"/>
      <c r="LCW36" s="246"/>
      <c r="LCX36" s="246"/>
      <c r="LCY36" s="246"/>
      <c r="LCZ36" s="245"/>
      <c r="LDA36" s="246"/>
      <c r="LDB36" s="246"/>
      <c r="LDC36" s="246"/>
      <c r="LDD36" s="246"/>
      <c r="LDE36" s="245"/>
      <c r="LDF36" s="246"/>
      <c r="LDG36" s="246"/>
      <c r="LDH36" s="246"/>
      <c r="LDI36" s="246"/>
      <c r="LDJ36" s="245"/>
      <c r="LDK36" s="246"/>
      <c r="LDL36" s="246"/>
      <c r="LDM36" s="246"/>
      <c r="LDN36" s="246"/>
      <c r="LDO36" s="245"/>
      <c r="LDP36" s="246"/>
      <c r="LDQ36" s="246"/>
      <c r="LDR36" s="246"/>
      <c r="LDS36" s="246"/>
      <c r="LDT36" s="245"/>
      <c r="LDU36" s="246"/>
      <c r="LDV36" s="246"/>
      <c r="LDW36" s="246"/>
      <c r="LDX36" s="246"/>
      <c r="LDY36" s="245"/>
      <c r="LDZ36" s="246"/>
      <c r="LEA36" s="246"/>
      <c r="LEB36" s="246"/>
      <c r="LEC36" s="246"/>
      <c r="LED36" s="245"/>
      <c r="LEE36" s="246"/>
      <c r="LEF36" s="246"/>
      <c r="LEG36" s="246"/>
      <c r="LEH36" s="246"/>
      <c r="LEI36" s="245"/>
      <c r="LEJ36" s="246"/>
      <c r="LEK36" s="246"/>
      <c r="LEL36" s="246"/>
      <c r="LEM36" s="246"/>
      <c r="LEN36" s="245"/>
      <c r="LEO36" s="246"/>
      <c r="LEP36" s="246"/>
      <c r="LEQ36" s="246"/>
      <c r="LER36" s="246"/>
      <c r="LES36" s="245"/>
      <c r="LET36" s="246"/>
      <c r="LEU36" s="246"/>
      <c r="LEV36" s="246"/>
      <c r="LEW36" s="246"/>
      <c r="LEX36" s="245"/>
      <c r="LEY36" s="246"/>
      <c r="LEZ36" s="246"/>
      <c r="LFA36" s="246"/>
      <c r="LFB36" s="246"/>
      <c r="LFC36" s="245"/>
      <c r="LFD36" s="246"/>
      <c r="LFE36" s="246"/>
      <c r="LFF36" s="246"/>
      <c r="LFG36" s="246"/>
      <c r="LFH36" s="245"/>
      <c r="LFI36" s="246"/>
      <c r="LFJ36" s="246"/>
      <c r="LFK36" s="246"/>
      <c r="LFL36" s="246"/>
      <c r="LFM36" s="245"/>
      <c r="LFN36" s="246"/>
      <c r="LFO36" s="246"/>
      <c r="LFP36" s="246"/>
      <c r="LFQ36" s="246"/>
      <c r="LFR36" s="245"/>
      <c r="LFS36" s="246"/>
      <c r="LFT36" s="246"/>
      <c r="LFU36" s="246"/>
      <c r="LFV36" s="246"/>
      <c r="LFW36" s="245"/>
      <c r="LFX36" s="246"/>
      <c r="LFY36" s="246"/>
      <c r="LFZ36" s="246"/>
      <c r="LGA36" s="246"/>
      <c r="LGB36" s="245"/>
      <c r="LGC36" s="246"/>
      <c r="LGD36" s="246"/>
      <c r="LGE36" s="246"/>
      <c r="LGF36" s="246"/>
      <c r="LGG36" s="245"/>
      <c r="LGH36" s="246"/>
      <c r="LGI36" s="246"/>
      <c r="LGJ36" s="246"/>
      <c r="LGK36" s="246"/>
      <c r="LGL36" s="245"/>
      <c r="LGM36" s="246"/>
      <c r="LGN36" s="246"/>
      <c r="LGO36" s="246"/>
      <c r="LGP36" s="246"/>
      <c r="LGQ36" s="245"/>
      <c r="LGR36" s="246"/>
      <c r="LGS36" s="246"/>
      <c r="LGT36" s="246"/>
      <c r="LGU36" s="246"/>
      <c r="LGV36" s="245"/>
      <c r="LGW36" s="246"/>
      <c r="LGX36" s="246"/>
      <c r="LGY36" s="246"/>
      <c r="LGZ36" s="246"/>
      <c r="LHA36" s="245"/>
      <c r="LHB36" s="246"/>
      <c r="LHC36" s="246"/>
      <c r="LHD36" s="246"/>
      <c r="LHE36" s="246"/>
      <c r="LHF36" s="245"/>
      <c r="LHG36" s="246"/>
      <c r="LHH36" s="246"/>
      <c r="LHI36" s="246"/>
      <c r="LHJ36" s="246"/>
      <c r="LHK36" s="245"/>
      <c r="LHL36" s="246"/>
      <c r="LHM36" s="246"/>
      <c r="LHN36" s="246"/>
      <c r="LHO36" s="246"/>
      <c r="LHP36" s="245"/>
      <c r="LHQ36" s="246"/>
      <c r="LHR36" s="246"/>
      <c r="LHS36" s="246"/>
      <c r="LHT36" s="246"/>
      <c r="LHU36" s="245"/>
      <c r="LHV36" s="246"/>
      <c r="LHW36" s="246"/>
      <c r="LHX36" s="246"/>
      <c r="LHY36" s="246"/>
      <c r="LHZ36" s="245"/>
      <c r="LIA36" s="246"/>
      <c r="LIB36" s="246"/>
      <c r="LIC36" s="246"/>
      <c r="LID36" s="246"/>
      <c r="LIE36" s="245"/>
      <c r="LIF36" s="246"/>
      <c r="LIG36" s="246"/>
      <c r="LIH36" s="246"/>
      <c r="LII36" s="246"/>
      <c r="LIJ36" s="245"/>
      <c r="LIK36" s="246"/>
      <c r="LIL36" s="246"/>
      <c r="LIM36" s="246"/>
      <c r="LIN36" s="246"/>
      <c r="LIO36" s="245"/>
      <c r="LIP36" s="246"/>
      <c r="LIQ36" s="246"/>
      <c r="LIR36" s="246"/>
      <c r="LIS36" s="246"/>
      <c r="LIT36" s="245"/>
      <c r="LIU36" s="246"/>
      <c r="LIV36" s="246"/>
      <c r="LIW36" s="246"/>
      <c r="LIX36" s="246"/>
      <c r="LIY36" s="245"/>
      <c r="LIZ36" s="246"/>
      <c r="LJA36" s="246"/>
      <c r="LJB36" s="246"/>
      <c r="LJC36" s="246"/>
      <c r="LJD36" s="245"/>
      <c r="LJE36" s="246"/>
      <c r="LJF36" s="246"/>
      <c r="LJG36" s="246"/>
      <c r="LJH36" s="246"/>
      <c r="LJI36" s="245"/>
      <c r="LJJ36" s="246"/>
      <c r="LJK36" s="246"/>
      <c r="LJL36" s="246"/>
      <c r="LJM36" s="246"/>
      <c r="LJN36" s="245"/>
      <c r="LJO36" s="246"/>
      <c r="LJP36" s="246"/>
      <c r="LJQ36" s="246"/>
      <c r="LJR36" s="246"/>
      <c r="LJS36" s="245"/>
      <c r="LJT36" s="246"/>
      <c r="LJU36" s="246"/>
      <c r="LJV36" s="246"/>
      <c r="LJW36" s="246"/>
      <c r="LJX36" s="245"/>
      <c r="LJY36" s="246"/>
      <c r="LJZ36" s="246"/>
      <c r="LKA36" s="246"/>
      <c r="LKB36" s="246"/>
      <c r="LKC36" s="245"/>
      <c r="LKD36" s="246"/>
      <c r="LKE36" s="246"/>
      <c r="LKF36" s="246"/>
      <c r="LKG36" s="246"/>
      <c r="LKH36" s="245"/>
      <c r="LKI36" s="246"/>
      <c r="LKJ36" s="246"/>
      <c r="LKK36" s="246"/>
      <c r="LKL36" s="246"/>
      <c r="LKM36" s="245"/>
      <c r="LKN36" s="246"/>
      <c r="LKO36" s="246"/>
      <c r="LKP36" s="246"/>
      <c r="LKQ36" s="246"/>
      <c r="LKR36" s="245"/>
      <c r="LKS36" s="246"/>
      <c r="LKT36" s="246"/>
      <c r="LKU36" s="246"/>
      <c r="LKV36" s="246"/>
      <c r="LKW36" s="245"/>
      <c r="LKX36" s="246"/>
      <c r="LKY36" s="246"/>
      <c r="LKZ36" s="246"/>
      <c r="LLA36" s="246"/>
      <c r="LLB36" s="245"/>
      <c r="LLC36" s="246"/>
      <c r="LLD36" s="246"/>
      <c r="LLE36" s="246"/>
      <c r="LLF36" s="246"/>
      <c r="LLG36" s="245"/>
      <c r="LLH36" s="246"/>
      <c r="LLI36" s="246"/>
      <c r="LLJ36" s="246"/>
      <c r="LLK36" s="246"/>
      <c r="LLL36" s="245"/>
      <c r="LLM36" s="246"/>
      <c r="LLN36" s="246"/>
      <c r="LLO36" s="246"/>
      <c r="LLP36" s="246"/>
      <c r="LLQ36" s="245"/>
      <c r="LLR36" s="246"/>
      <c r="LLS36" s="246"/>
      <c r="LLT36" s="246"/>
      <c r="LLU36" s="246"/>
      <c r="LLV36" s="245"/>
      <c r="LLW36" s="246"/>
      <c r="LLX36" s="246"/>
      <c r="LLY36" s="246"/>
      <c r="LLZ36" s="246"/>
      <c r="LMA36" s="245"/>
      <c r="LMB36" s="246"/>
      <c r="LMC36" s="246"/>
      <c r="LMD36" s="246"/>
      <c r="LME36" s="246"/>
      <c r="LMF36" s="245"/>
      <c r="LMG36" s="246"/>
      <c r="LMH36" s="246"/>
      <c r="LMI36" s="246"/>
      <c r="LMJ36" s="246"/>
      <c r="LMK36" s="245"/>
      <c r="LML36" s="246"/>
      <c r="LMM36" s="246"/>
      <c r="LMN36" s="246"/>
      <c r="LMO36" s="246"/>
      <c r="LMP36" s="245"/>
      <c r="LMQ36" s="246"/>
      <c r="LMR36" s="246"/>
      <c r="LMS36" s="246"/>
      <c r="LMT36" s="246"/>
      <c r="LMU36" s="245"/>
      <c r="LMV36" s="246"/>
      <c r="LMW36" s="246"/>
      <c r="LMX36" s="246"/>
      <c r="LMY36" s="246"/>
      <c r="LMZ36" s="245"/>
      <c r="LNA36" s="246"/>
      <c r="LNB36" s="246"/>
      <c r="LNC36" s="246"/>
      <c r="LND36" s="246"/>
      <c r="LNE36" s="245"/>
      <c r="LNF36" s="246"/>
      <c r="LNG36" s="246"/>
      <c r="LNH36" s="246"/>
      <c r="LNI36" s="246"/>
      <c r="LNJ36" s="245"/>
      <c r="LNK36" s="246"/>
      <c r="LNL36" s="246"/>
      <c r="LNM36" s="246"/>
      <c r="LNN36" s="246"/>
      <c r="LNO36" s="245"/>
      <c r="LNP36" s="246"/>
      <c r="LNQ36" s="246"/>
      <c r="LNR36" s="246"/>
      <c r="LNS36" s="246"/>
      <c r="LNT36" s="245"/>
      <c r="LNU36" s="246"/>
      <c r="LNV36" s="246"/>
      <c r="LNW36" s="246"/>
      <c r="LNX36" s="246"/>
      <c r="LNY36" s="245"/>
      <c r="LNZ36" s="246"/>
      <c r="LOA36" s="246"/>
      <c r="LOB36" s="246"/>
      <c r="LOC36" s="246"/>
      <c r="LOD36" s="245"/>
      <c r="LOE36" s="246"/>
      <c r="LOF36" s="246"/>
      <c r="LOG36" s="246"/>
      <c r="LOH36" s="246"/>
      <c r="LOI36" s="245"/>
      <c r="LOJ36" s="246"/>
      <c r="LOK36" s="246"/>
      <c r="LOL36" s="246"/>
      <c r="LOM36" s="246"/>
      <c r="LON36" s="245"/>
      <c r="LOO36" s="246"/>
      <c r="LOP36" s="246"/>
      <c r="LOQ36" s="246"/>
      <c r="LOR36" s="246"/>
      <c r="LOS36" s="245"/>
      <c r="LOT36" s="246"/>
      <c r="LOU36" s="246"/>
      <c r="LOV36" s="246"/>
      <c r="LOW36" s="246"/>
      <c r="LOX36" s="245"/>
      <c r="LOY36" s="246"/>
      <c r="LOZ36" s="246"/>
      <c r="LPA36" s="246"/>
      <c r="LPB36" s="246"/>
      <c r="LPC36" s="245"/>
      <c r="LPD36" s="246"/>
      <c r="LPE36" s="246"/>
      <c r="LPF36" s="246"/>
      <c r="LPG36" s="246"/>
      <c r="LPH36" s="245"/>
      <c r="LPI36" s="246"/>
      <c r="LPJ36" s="246"/>
      <c r="LPK36" s="246"/>
      <c r="LPL36" s="246"/>
      <c r="LPM36" s="245"/>
      <c r="LPN36" s="246"/>
      <c r="LPO36" s="246"/>
      <c r="LPP36" s="246"/>
      <c r="LPQ36" s="246"/>
      <c r="LPR36" s="245"/>
      <c r="LPS36" s="246"/>
      <c r="LPT36" s="246"/>
      <c r="LPU36" s="246"/>
      <c r="LPV36" s="246"/>
      <c r="LPW36" s="245"/>
      <c r="LPX36" s="246"/>
      <c r="LPY36" s="246"/>
      <c r="LPZ36" s="246"/>
      <c r="LQA36" s="246"/>
      <c r="LQB36" s="245"/>
      <c r="LQC36" s="246"/>
      <c r="LQD36" s="246"/>
      <c r="LQE36" s="246"/>
      <c r="LQF36" s="246"/>
      <c r="LQG36" s="245"/>
      <c r="LQH36" s="246"/>
      <c r="LQI36" s="246"/>
      <c r="LQJ36" s="246"/>
      <c r="LQK36" s="246"/>
      <c r="LQL36" s="245"/>
      <c r="LQM36" s="246"/>
      <c r="LQN36" s="246"/>
      <c r="LQO36" s="246"/>
      <c r="LQP36" s="246"/>
      <c r="LQQ36" s="245"/>
      <c r="LQR36" s="246"/>
      <c r="LQS36" s="246"/>
      <c r="LQT36" s="246"/>
      <c r="LQU36" s="246"/>
      <c r="LQV36" s="245"/>
      <c r="LQW36" s="246"/>
      <c r="LQX36" s="246"/>
      <c r="LQY36" s="246"/>
      <c r="LQZ36" s="246"/>
      <c r="LRA36" s="245"/>
      <c r="LRB36" s="246"/>
      <c r="LRC36" s="246"/>
      <c r="LRD36" s="246"/>
      <c r="LRE36" s="246"/>
      <c r="LRF36" s="245"/>
      <c r="LRG36" s="246"/>
      <c r="LRH36" s="246"/>
      <c r="LRI36" s="246"/>
      <c r="LRJ36" s="246"/>
      <c r="LRK36" s="245"/>
      <c r="LRL36" s="246"/>
      <c r="LRM36" s="246"/>
      <c r="LRN36" s="246"/>
      <c r="LRO36" s="246"/>
      <c r="LRP36" s="245"/>
      <c r="LRQ36" s="246"/>
      <c r="LRR36" s="246"/>
      <c r="LRS36" s="246"/>
      <c r="LRT36" s="246"/>
      <c r="LRU36" s="245"/>
      <c r="LRV36" s="246"/>
      <c r="LRW36" s="246"/>
      <c r="LRX36" s="246"/>
      <c r="LRY36" s="246"/>
      <c r="LRZ36" s="245"/>
      <c r="LSA36" s="246"/>
      <c r="LSB36" s="246"/>
      <c r="LSC36" s="246"/>
      <c r="LSD36" s="246"/>
      <c r="LSE36" s="245"/>
      <c r="LSF36" s="246"/>
      <c r="LSG36" s="246"/>
      <c r="LSH36" s="246"/>
      <c r="LSI36" s="246"/>
      <c r="LSJ36" s="245"/>
      <c r="LSK36" s="246"/>
      <c r="LSL36" s="246"/>
      <c r="LSM36" s="246"/>
      <c r="LSN36" s="246"/>
      <c r="LSO36" s="245"/>
      <c r="LSP36" s="246"/>
      <c r="LSQ36" s="246"/>
      <c r="LSR36" s="246"/>
      <c r="LSS36" s="246"/>
      <c r="LST36" s="245"/>
      <c r="LSU36" s="246"/>
      <c r="LSV36" s="246"/>
      <c r="LSW36" s="246"/>
      <c r="LSX36" s="246"/>
      <c r="LSY36" s="245"/>
      <c r="LSZ36" s="246"/>
      <c r="LTA36" s="246"/>
      <c r="LTB36" s="246"/>
      <c r="LTC36" s="246"/>
      <c r="LTD36" s="245"/>
      <c r="LTE36" s="246"/>
      <c r="LTF36" s="246"/>
      <c r="LTG36" s="246"/>
      <c r="LTH36" s="246"/>
      <c r="LTI36" s="245"/>
      <c r="LTJ36" s="246"/>
      <c r="LTK36" s="246"/>
      <c r="LTL36" s="246"/>
      <c r="LTM36" s="246"/>
      <c r="LTN36" s="245"/>
      <c r="LTO36" s="246"/>
      <c r="LTP36" s="246"/>
      <c r="LTQ36" s="246"/>
      <c r="LTR36" s="246"/>
      <c r="LTS36" s="245"/>
      <c r="LTT36" s="246"/>
      <c r="LTU36" s="246"/>
      <c r="LTV36" s="246"/>
      <c r="LTW36" s="246"/>
      <c r="LTX36" s="245"/>
      <c r="LTY36" s="246"/>
      <c r="LTZ36" s="246"/>
      <c r="LUA36" s="246"/>
      <c r="LUB36" s="246"/>
      <c r="LUC36" s="245"/>
      <c r="LUD36" s="246"/>
      <c r="LUE36" s="246"/>
      <c r="LUF36" s="246"/>
      <c r="LUG36" s="246"/>
      <c r="LUH36" s="245"/>
      <c r="LUI36" s="246"/>
      <c r="LUJ36" s="246"/>
      <c r="LUK36" s="246"/>
      <c r="LUL36" s="246"/>
      <c r="LUM36" s="245"/>
      <c r="LUN36" s="246"/>
      <c r="LUO36" s="246"/>
      <c r="LUP36" s="246"/>
      <c r="LUQ36" s="246"/>
      <c r="LUR36" s="245"/>
      <c r="LUS36" s="246"/>
      <c r="LUT36" s="246"/>
      <c r="LUU36" s="246"/>
      <c r="LUV36" s="246"/>
      <c r="LUW36" s="245"/>
      <c r="LUX36" s="246"/>
      <c r="LUY36" s="246"/>
      <c r="LUZ36" s="246"/>
      <c r="LVA36" s="246"/>
      <c r="LVB36" s="245"/>
      <c r="LVC36" s="246"/>
      <c r="LVD36" s="246"/>
      <c r="LVE36" s="246"/>
      <c r="LVF36" s="246"/>
      <c r="LVG36" s="245"/>
      <c r="LVH36" s="246"/>
      <c r="LVI36" s="246"/>
      <c r="LVJ36" s="246"/>
      <c r="LVK36" s="246"/>
      <c r="LVL36" s="245"/>
      <c r="LVM36" s="246"/>
      <c r="LVN36" s="246"/>
      <c r="LVO36" s="246"/>
      <c r="LVP36" s="246"/>
      <c r="LVQ36" s="245"/>
      <c r="LVR36" s="246"/>
      <c r="LVS36" s="246"/>
      <c r="LVT36" s="246"/>
      <c r="LVU36" s="246"/>
      <c r="LVV36" s="245"/>
      <c r="LVW36" s="246"/>
      <c r="LVX36" s="246"/>
      <c r="LVY36" s="246"/>
      <c r="LVZ36" s="246"/>
      <c r="LWA36" s="245"/>
      <c r="LWB36" s="246"/>
      <c r="LWC36" s="246"/>
      <c r="LWD36" s="246"/>
      <c r="LWE36" s="246"/>
      <c r="LWF36" s="245"/>
      <c r="LWG36" s="246"/>
      <c r="LWH36" s="246"/>
      <c r="LWI36" s="246"/>
      <c r="LWJ36" s="246"/>
      <c r="LWK36" s="245"/>
      <c r="LWL36" s="246"/>
      <c r="LWM36" s="246"/>
      <c r="LWN36" s="246"/>
      <c r="LWO36" s="246"/>
      <c r="LWP36" s="245"/>
      <c r="LWQ36" s="246"/>
      <c r="LWR36" s="246"/>
      <c r="LWS36" s="246"/>
      <c r="LWT36" s="246"/>
      <c r="LWU36" s="245"/>
      <c r="LWV36" s="246"/>
      <c r="LWW36" s="246"/>
      <c r="LWX36" s="246"/>
      <c r="LWY36" s="246"/>
      <c r="LWZ36" s="245"/>
      <c r="LXA36" s="246"/>
      <c r="LXB36" s="246"/>
      <c r="LXC36" s="246"/>
      <c r="LXD36" s="246"/>
      <c r="LXE36" s="245"/>
      <c r="LXF36" s="246"/>
      <c r="LXG36" s="246"/>
      <c r="LXH36" s="246"/>
      <c r="LXI36" s="246"/>
      <c r="LXJ36" s="245"/>
      <c r="LXK36" s="246"/>
      <c r="LXL36" s="246"/>
      <c r="LXM36" s="246"/>
      <c r="LXN36" s="246"/>
      <c r="LXO36" s="245"/>
      <c r="LXP36" s="246"/>
      <c r="LXQ36" s="246"/>
      <c r="LXR36" s="246"/>
      <c r="LXS36" s="246"/>
      <c r="LXT36" s="245"/>
      <c r="LXU36" s="246"/>
      <c r="LXV36" s="246"/>
      <c r="LXW36" s="246"/>
      <c r="LXX36" s="246"/>
      <c r="LXY36" s="245"/>
      <c r="LXZ36" s="246"/>
      <c r="LYA36" s="246"/>
      <c r="LYB36" s="246"/>
      <c r="LYC36" s="246"/>
      <c r="LYD36" s="245"/>
      <c r="LYE36" s="246"/>
      <c r="LYF36" s="246"/>
      <c r="LYG36" s="246"/>
      <c r="LYH36" s="246"/>
      <c r="LYI36" s="245"/>
      <c r="LYJ36" s="246"/>
      <c r="LYK36" s="246"/>
      <c r="LYL36" s="246"/>
      <c r="LYM36" s="246"/>
      <c r="LYN36" s="245"/>
      <c r="LYO36" s="246"/>
      <c r="LYP36" s="246"/>
      <c r="LYQ36" s="246"/>
      <c r="LYR36" s="246"/>
      <c r="LYS36" s="245"/>
      <c r="LYT36" s="246"/>
      <c r="LYU36" s="246"/>
      <c r="LYV36" s="246"/>
      <c r="LYW36" s="246"/>
      <c r="LYX36" s="245"/>
      <c r="LYY36" s="246"/>
      <c r="LYZ36" s="246"/>
      <c r="LZA36" s="246"/>
      <c r="LZB36" s="246"/>
      <c r="LZC36" s="245"/>
      <c r="LZD36" s="246"/>
      <c r="LZE36" s="246"/>
      <c r="LZF36" s="246"/>
      <c r="LZG36" s="246"/>
      <c r="LZH36" s="245"/>
      <c r="LZI36" s="246"/>
      <c r="LZJ36" s="246"/>
      <c r="LZK36" s="246"/>
      <c r="LZL36" s="246"/>
      <c r="LZM36" s="245"/>
      <c r="LZN36" s="246"/>
      <c r="LZO36" s="246"/>
      <c r="LZP36" s="246"/>
      <c r="LZQ36" s="246"/>
      <c r="LZR36" s="245"/>
      <c r="LZS36" s="246"/>
      <c r="LZT36" s="246"/>
      <c r="LZU36" s="246"/>
      <c r="LZV36" s="246"/>
      <c r="LZW36" s="245"/>
      <c r="LZX36" s="246"/>
      <c r="LZY36" s="246"/>
      <c r="LZZ36" s="246"/>
      <c r="MAA36" s="246"/>
      <c r="MAB36" s="245"/>
      <c r="MAC36" s="246"/>
      <c r="MAD36" s="246"/>
      <c r="MAE36" s="246"/>
      <c r="MAF36" s="246"/>
      <c r="MAG36" s="245"/>
      <c r="MAH36" s="246"/>
      <c r="MAI36" s="246"/>
      <c r="MAJ36" s="246"/>
      <c r="MAK36" s="246"/>
      <c r="MAL36" s="245"/>
      <c r="MAM36" s="246"/>
      <c r="MAN36" s="246"/>
      <c r="MAO36" s="246"/>
      <c r="MAP36" s="246"/>
      <c r="MAQ36" s="245"/>
      <c r="MAR36" s="246"/>
      <c r="MAS36" s="246"/>
      <c r="MAT36" s="246"/>
      <c r="MAU36" s="246"/>
      <c r="MAV36" s="245"/>
      <c r="MAW36" s="246"/>
      <c r="MAX36" s="246"/>
      <c r="MAY36" s="246"/>
      <c r="MAZ36" s="246"/>
      <c r="MBA36" s="245"/>
      <c r="MBB36" s="246"/>
      <c r="MBC36" s="246"/>
      <c r="MBD36" s="246"/>
      <c r="MBE36" s="246"/>
      <c r="MBF36" s="245"/>
      <c r="MBG36" s="246"/>
      <c r="MBH36" s="246"/>
      <c r="MBI36" s="246"/>
      <c r="MBJ36" s="246"/>
      <c r="MBK36" s="245"/>
      <c r="MBL36" s="246"/>
      <c r="MBM36" s="246"/>
      <c r="MBN36" s="246"/>
      <c r="MBO36" s="246"/>
      <c r="MBP36" s="245"/>
      <c r="MBQ36" s="246"/>
      <c r="MBR36" s="246"/>
      <c r="MBS36" s="246"/>
      <c r="MBT36" s="246"/>
      <c r="MBU36" s="245"/>
      <c r="MBV36" s="246"/>
      <c r="MBW36" s="246"/>
      <c r="MBX36" s="246"/>
      <c r="MBY36" s="246"/>
      <c r="MBZ36" s="245"/>
      <c r="MCA36" s="246"/>
      <c r="MCB36" s="246"/>
      <c r="MCC36" s="246"/>
      <c r="MCD36" s="246"/>
      <c r="MCE36" s="245"/>
      <c r="MCF36" s="246"/>
      <c r="MCG36" s="246"/>
      <c r="MCH36" s="246"/>
      <c r="MCI36" s="246"/>
      <c r="MCJ36" s="245"/>
      <c r="MCK36" s="246"/>
      <c r="MCL36" s="246"/>
      <c r="MCM36" s="246"/>
      <c r="MCN36" s="246"/>
      <c r="MCO36" s="245"/>
      <c r="MCP36" s="246"/>
      <c r="MCQ36" s="246"/>
      <c r="MCR36" s="246"/>
      <c r="MCS36" s="246"/>
      <c r="MCT36" s="245"/>
      <c r="MCU36" s="246"/>
      <c r="MCV36" s="246"/>
      <c r="MCW36" s="246"/>
      <c r="MCX36" s="246"/>
      <c r="MCY36" s="245"/>
      <c r="MCZ36" s="246"/>
      <c r="MDA36" s="246"/>
      <c r="MDB36" s="246"/>
      <c r="MDC36" s="246"/>
      <c r="MDD36" s="245"/>
      <c r="MDE36" s="246"/>
      <c r="MDF36" s="246"/>
      <c r="MDG36" s="246"/>
      <c r="MDH36" s="246"/>
      <c r="MDI36" s="245"/>
      <c r="MDJ36" s="246"/>
      <c r="MDK36" s="246"/>
      <c r="MDL36" s="246"/>
      <c r="MDM36" s="246"/>
      <c r="MDN36" s="245"/>
      <c r="MDO36" s="246"/>
      <c r="MDP36" s="246"/>
      <c r="MDQ36" s="246"/>
      <c r="MDR36" s="246"/>
      <c r="MDS36" s="245"/>
      <c r="MDT36" s="246"/>
      <c r="MDU36" s="246"/>
      <c r="MDV36" s="246"/>
      <c r="MDW36" s="246"/>
      <c r="MDX36" s="245"/>
      <c r="MDY36" s="246"/>
      <c r="MDZ36" s="246"/>
      <c r="MEA36" s="246"/>
      <c r="MEB36" s="246"/>
      <c r="MEC36" s="245"/>
      <c r="MED36" s="246"/>
      <c r="MEE36" s="246"/>
      <c r="MEF36" s="246"/>
      <c r="MEG36" s="246"/>
      <c r="MEH36" s="245"/>
      <c r="MEI36" s="246"/>
      <c r="MEJ36" s="246"/>
      <c r="MEK36" s="246"/>
      <c r="MEL36" s="246"/>
      <c r="MEM36" s="245"/>
      <c r="MEN36" s="246"/>
      <c r="MEO36" s="246"/>
      <c r="MEP36" s="246"/>
      <c r="MEQ36" s="246"/>
      <c r="MER36" s="245"/>
      <c r="MES36" s="246"/>
      <c r="MET36" s="246"/>
      <c r="MEU36" s="246"/>
      <c r="MEV36" s="246"/>
      <c r="MEW36" s="245"/>
      <c r="MEX36" s="246"/>
      <c r="MEY36" s="246"/>
      <c r="MEZ36" s="246"/>
      <c r="MFA36" s="246"/>
      <c r="MFB36" s="245"/>
      <c r="MFC36" s="246"/>
      <c r="MFD36" s="246"/>
      <c r="MFE36" s="246"/>
      <c r="MFF36" s="246"/>
      <c r="MFG36" s="245"/>
      <c r="MFH36" s="246"/>
      <c r="MFI36" s="246"/>
      <c r="MFJ36" s="246"/>
      <c r="MFK36" s="246"/>
      <c r="MFL36" s="245"/>
      <c r="MFM36" s="246"/>
      <c r="MFN36" s="246"/>
      <c r="MFO36" s="246"/>
      <c r="MFP36" s="246"/>
      <c r="MFQ36" s="245"/>
      <c r="MFR36" s="246"/>
      <c r="MFS36" s="246"/>
      <c r="MFT36" s="246"/>
      <c r="MFU36" s="246"/>
      <c r="MFV36" s="245"/>
      <c r="MFW36" s="246"/>
      <c r="MFX36" s="246"/>
      <c r="MFY36" s="246"/>
      <c r="MFZ36" s="246"/>
      <c r="MGA36" s="245"/>
      <c r="MGB36" s="246"/>
      <c r="MGC36" s="246"/>
      <c r="MGD36" s="246"/>
      <c r="MGE36" s="246"/>
      <c r="MGF36" s="245"/>
      <c r="MGG36" s="246"/>
      <c r="MGH36" s="246"/>
      <c r="MGI36" s="246"/>
      <c r="MGJ36" s="246"/>
      <c r="MGK36" s="245"/>
      <c r="MGL36" s="246"/>
      <c r="MGM36" s="246"/>
      <c r="MGN36" s="246"/>
      <c r="MGO36" s="246"/>
      <c r="MGP36" s="245"/>
      <c r="MGQ36" s="246"/>
      <c r="MGR36" s="246"/>
      <c r="MGS36" s="246"/>
      <c r="MGT36" s="246"/>
      <c r="MGU36" s="245"/>
      <c r="MGV36" s="246"/>
      <c r="MGW36" s="246"/>
      <c r="MGX36" s="246"/>
      <c r="MGY36" s="246"/>
      <c r="MGZ36" s="245"/>
      <c r="MHA36" s="246"/>
      <c r="MHB36" s="246"/>
      <c r="MHC36" s="246"/>
      <c r="MHD36" s="246"/>
      <c r="MHE36" s="245"/>
      <c r="MHF36" s="246"/>
      <c r="MHG36" s="246"/>
      <c r="MHH36" s="246"/>
      <c r="MHI36" s="246"/>
      <c r="MHJ36" s="245"/>
      <c r="MHK36" s="246"/>
      <c r="MHL36" s="246"/>
      <c r="MHM36" s="246"/>
      <c r="MHN36" s="246"/>
      <c r="MHO36" s="245"/>
      <c r="MHP36" s="246"/>
      <c r="MHQ36" s="246"/>
      <c r="MHR36" s="246"/>
      <c r="MHS36" s="246"/>
      <c r="MHT36" s="245"/>
      <c r="MHU36" s="246"/>
      <c r="MHV36" s="246"/>
      <c r="MHW36" s="246"/>
      <c r="MHX36" s="246"/>
      <c r="MHY36" s="245"/>
      <c r="MHZ36" s="246"/>
      <c r="MIA36" s="246"/>
      <c r="MIB36" s="246"/>
      <c r="MIC36" s="246"/>
      <c r="MID36" s="245"/>
      <c r="MIE36" s="246"/>
      <c r="MIF36" s="246"/>
      <c r="MIG36" s="246"/>
      <c r="MIH36" s="246"/>
      <c r="MII36" s="245"/>
      <c r="MIJ36" s="246"/>
      <c r="MIK36" s="246"/>
      <c r="MIL36" s="246"/>
      <c r="MIM36" s="246"/>
      <c r="MIN36" s="245"/>
      <c r="MIO36" s="246"/>
      <c r="MIP36" s="246"/>
      <c r="MIQ36" s="246"/>
      <c r="MIR36" s="246"/>
      <c r="MIS36" s="245"/>
      <c r="MIT36" s="246"/>
      <c r="MIU36" s="246"/>
      <c r="MIV36" s="246"/>
      <c r="MIW36" s="246"/>
      <c r="MIX36" s="245"/>
      <c r="MIY36" s="246"/>
      <c r="MIZ36" s="246"/>
      <c r="MJA36" s="246"/>
      <c r="MJB36" s="246"/>
      <c r="MJC36" s="245"/>
      <c r="MJD36" s="246"/>
      <c r="MJE36" s="246"/>
      <c r="MJF36" s="246"/>
      <c r="MJG36" s="246"/>
      <c r="MJH36" s="245"/>
      <c r="MJI36" s="246"/>
      <c r="MJJ36" s="246"/>
      <c r="MJK36" s="246"/>
      <c r="MJL36" s="246"/>
      <c r="MJM36" s="245"/>
      <c r="MJN36" s="246"/>
      <c r="MJO36" s="246"/>
      <c r="MJP36" s="246"/>
      <c r="MJQ36" s="246"/>
      <c r="MJR36" s="245"/>
      <c r="MJS36" s="246"/>
      <c r="MJT36" s="246"/>
      <c r="MJU36" s="246"/>
      <c r="MJV36" s="246"/>
      <c r="MJW36" s="245"/>
      <c r="MJX36" s="246"/>
      <c r="MJY36" s="246"/>
      <c r="MJZ36" s="246"/>
      <c r="MKA36" s="246"/>
      <c r="MKB36" s="245"/>
      <c r="MKC36" s="246"/>
      <c r="MKD36" s="246"/>
      <c r="MKE36" s="246"/>
      <c r="MKF36" s="246"/>
      <c r="MKG36" s="245"/>
      <c r="MKH36" s="246"/>
      <c r="MKI36" s="246"/>
      <c r="MKJ36" s="246"/>
      <c r="MKK36" s="246"/>
      <c r="MKL36" s="245"/>
      <c r="MKM36" s="246"/>
      <c r="MKN36" s="246"/>
      <c r="MKO36" s="246"/>
      <c r="MKP36" s="246"/>
      <c r="MKQ36" s="245"/>
      <c r="MKR36" s="246"/>
      <c r="MKS36" s="246"/>
      <c r="MKT36" s="246"/>
      <c r="MKU36" s="246"/>
      <c r="MKV36" s="245"/>
      <c r="MKW36" s="246"/>
      <c r="MKX36" s="246"/>
      <c r="MKY36" s="246"/>
      <c r="MKZ36" s="246"/>
      <c r="MLA36" s="245"/>
      <c r="MLB36" s="246"/>
      <c r="MLC36" s="246"/>
      <c r="MLD36" s="246"/>
      <c r="MLE36" s="246"/>
      <c r="MLF36" s="245"/>
      <c r="MLG36" s="246"/>
      <c r="MLH36" s="246"/>
      <c r="MLI36" s="246"/>
      <c r="MLJ36" s="246"/>
      <c r="MLK36" s="245"/>
      <c r="MLL36" s="246"/>
      <c r="MLM36" s="246"/>
      <c r="MLN36" s="246"/>
      <c r="MLO36" s="246"/>
      <c r="MLP36" s="245"/>
      <c r="MLQ36" s="246"/>
      <c r="MLR36" s="246"/>
      <c r="MLS36" s="246"/>
      <c r="MLT36" s="246"/>
      <c r="MLU36" s="245"/>
      <c r="MLV36" s="246"/>
      <c r="MLW36" s="246"/>
      <c r="MLX36" s="246"/>
      <c r="MLY36" s="246"/>
      <c r="MLZ36" s="245"/>
      <c r="MMA36" s="246"/>
      <c r="MMB36" s="246"/>
      <c r="MMC36" s="246"/>
      <c r="MMD36" s="246"/>
      <c r="MME36" s="245"/>
      <c r="MMF36" s="246"/>
      <c r="MMG36" s="246"/>
      <c r="MMH36" s="246"/>
      <c r="MMI36" s="246"/>
      <c r="MMJ36" s="245"/>
      <c r="MMK36" s="246"/>
      <c r="MML36" s="246"/>
      <c r="MMM36" s="246"/>
      <c r="MMN36" s="246"/>
      <c r="MMO36" s="245"/>
      <c r="MMP36" s="246"/>
      <c r="MMQ36" s="246"/>
      <c r="MMR36" s="246"/>
      <c r="MMS36" s="246"/>
      <c r="MMT36" s="245"/>
      <c r="MMU36" s="246"/>
      <c r="MMV36" s="246"/>
      <c r="MMW36" s="246"/>
      <c r="MMX36" s="246"/>
      <c r="MMY36" s="245"/>
      <c r="MMZ36" s="246"/>
      <c r="MNA36" s="246"/>
      <c r="MNB36" s="246"/>
      <c r="MNC36" s="246"/>
      <c r="MND36" s="245"/>
      <c r="MNE36" s="246"/>
      <c r="MNF36" s="246"/>
      <c r="MNG36" s="246"/>
      <c r="MNH36" s="246"/>
      <c r="MNI36" s="245"/>
      <c r="MNJ36" s="246"/>
      <c r="MNK36" s="246"/>
      <c r="MNL36" s="246"/>
      <c r="MNM36" s="246"/>
      <c r="MNN36" s="245"/>
      <c r="MNO36" s="246"/>
      <c r="MNP36" s="246"/>
      <c r="MNQ36" s="246"/>
      <c r="MNR36" s="246"/>
      <c r="MNS36" s="245"/>
      <c r="MNT36" s="246"/>
      <c r="MNU36" s="246"/>
      <c r="MNV36" s="246"/>
      <c r="MNW36" s="246"/>
      <c r="MNX36" s="245"/>
      <c r="MNY36" s="246"/>
      <c r="MNZ36" s="246"/>
      <c r="MOA36" s="246"/>
      <c r="MOB36" s="246"/>
      <c r="MOC36" s="245"/>
      <c r="MOD36" s="246"/>
      <c r="MOE36" s="246"/>
      <c r="MOF36" s="246"/>
      <c r="MOG36" s="246"/>
      <c r="MOH36" s="245"/>
      <c r="MOI36" s="246"/>
      <c r="MOJ36" s="246"/>
      <c r="MOK36" s="246"/>
      <c r="MOL36" s="246"/>
      <c r="MOM36" s="245"/>
      <c r="MON36" s="246"/>
      <c r="MOO36" s="246"/>
      <c r="MOP36" s="246"/>
      <c r="MOQ36" s="246"/>
      <c r="MOR36" s="245"/>
      <c r="MOS36" s="246"/>
      <c r="MOT36" s="246"/>
      <c r="MOU36" s="246"/>
      <c r="MOV36" s="246"/>
      <c r="MOW36" s="245"/>
      <c r="MOX36" s="246"/>
      <c r="MOY36" s="246"/>
      <c r="MOZ36" s="246"/>
      <c r="MPA36" s="246"/>
      <c r="MPB36" s="245"/>
      <c r="MPC36" s="246"/>
      <c r="MPD36" s="246"/>
      <c r="MPE36" s="246"/>
      <c r="MPF36" s="246"/>
      <c r="MPG36" s="245"/>
      <c r="MPH36" s="246"/>
      <c r="MPI36" s="246"/>
      <c r="MPJ36" s="246"/>
      <c r="MPK36" s="246"/>
      <c r="MPL36" s="245"/>
      <c r="MPM36" s="246"/>
      <c r="MPN36" s="246"/>
      <c r="MPO36" s="246"/>
      <c r="MPP36" s="246"/>
      <c r="MPQ36" s="245"/>
      <c r="MPR36" s="246"/>
      <c r="MPS36" s="246"/>
      <c r="MPT36" s="246"/>
      <c r="MPU36" s="246"/>
      <c r="MPV36" s="245"/>
      <c r="MPW36" s="246"/>
      <c r="MPX36" s="246"/>
      <c r="MPY36" s="246"/>
      <c r="MPZ36" s="246"/>
      <c r="MQA36" s="245"/>
      <c r="MQB36" s="246"/>
      <c r="MQC36" s="246"/>
      <c r="MQD36" s="246"/>
      <c r="MQE36" s="246"/>
      <c r="MQF36" s="245"/>
      <c r="MQG36" s="246"/>
      <c r="MQH36" s="246"/>
      <c r="MQI36" s="246"/>
      <c r="MQJ36" s="246"/>
      <c r="MQK36" s="245"/>
      <c r="MQL36" s="246"/>
      <c r="MQM36" s="246"/>
      <c r="MQN36" s="246"/>
      <c r="MQO36" s="246"/>
      <c r="MQP36" s="245"/>
      <c r="MQQ36" s="246"/>
      <c r="MQR36" s="246"/>
      <c r="MQS36" s="246"/>
      <c r="MQT36" s="246"/>
      <c r="MQU36" s="245"/>
      <c r="MQV36" s="246"/>
      <c r="MQW36" s="246"/>
      <c r="MQX36" s="246"/>
      <c r="MQY36" s="246"/>
      <c r="MQZ36" s="245"/>
      <c r="MRA36" s="246"/>
      <c r="MRB36" s="246"/>
      <c r="MRC36" s="246"/>
      <c r="MRD36" s="246"/>
      <c r="MRE36" s="245"/>
      <c r="MRF36" s="246"/>
      <c r="MRG36" s="246"/>
      <c r="MRH36" s="246"/>
      <c r="MRI36" s="246"/>
      <c r="MRJ36" s="245"/>
      <c r="MRK36" s="246"/>
      <c r="MRL36" s="246"/>
      <c r="MRM36" s="246"/>
      <c r="MRN36" s="246"/>
      <c r="MRO36" s="245"/>
      <c r="MRP36" s="246"/>
      <c r="MRQ36" s="246"/>
      <c r="MRR36" s="246"/>
      <c r="MRS36" s="246"/>
      <c r="MRT36" s="245"/>
      <c r="MRU36" s="246"/>
      <c r="MRV36" s="246"/>
      <c r="MRW36" s="246"/>
      <c r="MRX36" s="246"/>
      <c r="MRY36" s="245"/>
      <c r="MRZ36" s="246"/>
      <c r="MSA36" s="246"/>
      <c r="MSB36" s="246"/>
      <c r="MSC36" s="246"/>
      <c r="MSD36" s="245"/>
      <c r="MSE36" s="246"/>
      <c r="MSF36" s="246"/>
      <c r="MSG36" s="246"/>
      <c r="MSH36" s="246"/>
      <c r="MSI36" s="245"/>
      <c r="MSJ36" s="246"/>
      <c r="MSK36" s="246"/>
      <c r="MSL36" s="246"/>
      <c r="MSM36" s="246"/>
      <c r="MSN36" s="245"/>
      <c r="MSO36" s="246"/>
      <c r="MSP36" s="246"/>
      <c r="MSQ36" s="246"/>
      <c r="MSR36" s="246"/>
      <c r="MSS36" s="245"/>
      <c r="MST36" s="246"/>
      <c r="MSU36" s="246"/>
      <c r="MSV36" s="246"/>
      <c r="MSW36" s="246"/>
      <c r="MSX36" s="245"/>
      <c r="MSY36" s="246"/>
      <c r="MSZ36" s="246"/>
      <c r="MTA36" s="246"/>
      <c r="MTB36" s="246"/>
      <c r="MTC36" s="245"/>
      <c r="MTD36" s="246"/>
      <c r="MTE36" s="246"/>
      <c r="MTF36" s="246"/>
      <c r="MTG36" s="246"/>
      <c r="MTH36" s="245"/>
      <c r="MTI36" s="246"/>
      <c r="MTJ36" s="246"/>
      <c r="MTK36" s="246"/>
      <c r="MTL36" s="246"/>
      <c r="MTM36" s="245"/>
      <c r="MTN36" s="246"/>
      <c r="MTO36" s="246"/>
      <c r="MTP36" s="246"/>
      <c r="MTQ36" s="246"/>
      <c r="MTR36" s="245"/>
      <c r="MTS36" s="246"/>
      <c r="MTT36" s="246"/>
      <c r="MTU36" s="246"/>
      <c r="MTV36" s="246"/>
      <c r="MTW36" s="245"/>
      <c r="MTX36" s="246"/>
      <c r="MTY36" s="246"/>
      <c r="MTZ36" s="246"/>
      <c r="MUA36" s="246"/>
      <c r="MUB36" s="245"/>
      <c r="MUC36" s="246"/>
      <c r="MUD36" s="246"/>
      <c r="MUE36" s="246"/>
      <c r="MUF36" s="246"/>
      <c r="MUG36" s="245"/>
      <c r="MUH36" s="246"/>
      <c r="MUI36" s="246"/>
      <c r="MUJ36" s="246"/>
      <c r="MUK36" s="246"/>
      <c r="MUL36" s="245"/>
      <c r="MUM36" s="246"/>
      <c r="MUN36" s="246"/>
      <c r="MUO36" s="246"/>
      <c r="MUP36" s="246"/>
      <c r="MUQ36" s="245"/>
      <c r="MUR36" s="246"/>
      <c r="MUS36" s="246"/>
      <c r="MUT36" s="246"/>
      <c r="MUU36" s="246"/>
      <c r="MUV36" s="245"/>
      <c r="MUW36" s="246"/>
      <c r="MUX36" s="246"/>
      <c r="MUY36" s="246"/>
      <c r="MUZ36" s="246"/>
      <c r="MVA36" s="245"/>
      <c r="MVB36" s="246"/>
      <c r="MVC36" s="246"/>
      <c r="MVD36" s="246"/>
      <c r="MVE36" s="246"/>
      <c r="MVF36" s="245"/>
      <c r="MVG36" s="246"/>
      <c r="MVH36" s="246"/>
      <c r="MVI36" s="246"/>
      <c r="MVJ36" s="246"/>
      <c r="MVK36" s="245"/>
      <c r="MVL36" s="246"/>
      <c r="MVM36" s="246"/>
      <c r="MVN36" s="246"/>
      <c r="MVO36" s="246"/>
      <c r="MVP36" s="245"/>
      <c r="MVQ36" s="246"/>
      <c r="MVR36" s="246"/>
      <c r="MVS36" s="246"/>
      <c r="MVT36" s="246"/>
      <c r="MVU36" s="245"/>
      <c r="MVV36" s="246"/>
      <c r="MVW36" s="246"/>
      <c r="MVX36" s="246"/>
      <c r="MVY36" s="246"/>
      <c r="MVZ36" s="245"/>
      <c r="MWA36" s="246"/>
      <c r="MWB36" s="246"/>
      <c r="MWC36" s="246"/>
      <c r="MWD36" s="246"/>
      <c r="MWE36" s="245"/>
      <c r="MWF36" s="246"/>
      <c r="MWG36" s="246"/>
      <c r="MWH36" s="246"/>
      <c r="MWI36" s="246"/>
      <c r="MWJ36" s="245"/>
      <c r="MWK36" s="246"/>
      <c r="MWL36" s="246"/>
      <c r="MWM36" s="246"/>
      <c r="MWN36" s="246"/>
      <c r="MWO36" s="245"/>
      <c r="MWP36" s="246"/>
      <c r="MWQ36" s="246"/>
      <c r="MWR36" s="246"/>
      <c r="MWS36" s="246"/>
      <c r="MWT36" s="245"/>
      <c r="MWU36" s="246"/>
      <c r="MWV36" s="246"/>
      <c r="MWW36" s="246"/>
      <c r="MWX36" s="246"/>
      <c r="MWY36" s="245"/>
      <c r="MWZ36" s="246"/>
      <c r="MXA36" s="246"/>
      <c r="MXB36" s="246"/>
      <c r="MXC36" s="246"/>
      <c r="MXD36" s="245"/>
      <c r="MXE36" s="246"/>
      <c r="MXF36" s="246"/>
      <c r="MXG36" s="246"/>
      <c r="MXH36" s="246"/>
      <c r="MXI36" s="245"/>
      <c r="MXJ36" s="246"/>
      <c r="MXK36" s="246"/>
      <c r="MXL36" s="246"/>
      <c r="MXM36" s="246"/>
      <c r="MXN36" s="245"/>
      <c r="MXO36" s="246"/>
      <c r="MXP36" s="246"/>
      <c r="MXQ36" s="246"/>
      <c r="MXR36" s="246"/>
      <c r="MXS36" s="245"/>
      <c r="MXT36" s="246"/>
      <c r="MXU36" s="246"/>
      <c r="MXV36" s="246"/>
      <c r="MXW36" s="246"/>
      <c r="MXX36" s="245"/>
      <c r="MXY36" s="246"/>
      <c r="MXZ36" s="246"/>
      <c r="MYA36" s="246"/>
      <c r="MYB36" s="246"/>
      <c r="MYC36" s="245"/>
      <c r="MYD36" s="246"/>
      <c r="MYE36" s="246"/>
      <c r="MYF36" s="246"/>
      <c r="MYG36" s="246"/>
      <c r="MYH36" s="245"/>
      <c r="MYI36" s="246"/>
      <c r="MYJ36" s="246"/>
      <c r="MYK36" s="246"/>
      <c r="MYL36" s="246"/>
      <c r="MYM36" s="245"/>
      <c r="MYN36" s="246"/>
      <c r="MYO36" s="246"/>
      <c r="MYP36" s="246"/>
      <c r="MYQ36" s="246"/>
      <c r="MYR36" s="245"/>
      <c r="MYS36" s="246"/>
      <c r="MYT36" s="246"/>
      <c r="MYU36" s="246"/>
      <c r="MYV36" s="246"/>
      <c r="MYW36" s="245"/>
      <c r="MYX36" s="246"/>
      <c r="MYY36" s="246"/>
      <c r="MYZ36" s="246"/>
      <c r="MZA36" s="246"/>
      <c r="MZB36" s="245"/>
      <c r="MZC36" s="246"/>
      <c r="MZD36" s="246"/>
      <c r="MZE36" s="246"/>
      <c r="MZF36" s="246"/>
      <c r="MZG36" s="245"/>
      <c r="MZH36" s="246"/>
      <c r="MZI36" s="246"/>
      <c r="MZJ36" s="246"/>
      <c r="MZK36" s="246"/>
      <c r="MZL36" s="245"/>
      <c r="MZM36" s="246"/>
      <c r="MZN36" s="246"/>
      <c r="MZO36" s="246"/>
      <c r="MZP36" s="246"/>
      <c r="MZQ36" s="245"/>
      <c r="MZR36" s="246"/>
      <c r="MZS36" s="246"/>
      <c r="MZT36" s="246"/>
      <c r="MZU36" s="246"/>
      <c r="MZV36" s="245"/>
      <c r="MZW36" s="246"/>
      <c r="MZX36" s="246"/>
      <c r="MZY36" s="246"/>
      <c r="MZZ36" s="246"/>
      <c r="NAA36" s="245"/>
      <c r="NAB36" s="246"/>
      <c r="NAC36" s="246"/>
      <c r="NAD36" s="246"/>
      <c r="NAE36" s="246"/>
      <c r="NAF36" s="245"/>
      <c r="NAG36" s="246"/>
      <c r="NAH36" s="246"/>
      <c r="NAI36" s="246"/>
      <c r="NAJ36" s="246"/>
      <c r="NAK36" s="245"/>
      <c r="NAL36" s="246"/>
      <c r="NAM36" s="246"/>
      <c r="NAN36" s="246"/>
      <c r="NAO36" s="246"/>
      <c r="NAP36" s="245"/>
      <c r="NAQ36" s="246"/>
      <c r="NAR36" s="246"/>
      <c r="NAS36" s="246"/>
      <c r="NAT36" s="246"/>
      <c r="NAU36" s="245"/>
      <c r="NAV36" s="246"/>
      <c r="NAW36" s="246"/>
      <c r="NAX36" s="246"/>
      <c r="NAY36" s="246"/>
      <c r="NAZ36" s="245"/>
      <c r="NBA36" s="246"/>
      <c r="NBB36" s="246"/>
      <c r="NBC36" s="246"/>
      <c r="NBD36" s="246"/>
      <c r="NBE36" s="245"/>
      <c r="NBF36" s="246"/>
      <c r="NBG36" s="246"/>
      <c r="NBH36" s="246"/>
      <c r="NBI36" s="246"/>
      <c r="NBJ36" s="245"/>
      <c r="NBK36" s="246"/>
      <c r="NBL36" s="246"/>
      <c r="NBM36" s="246"/>
      <c r="NBN36" s="246"/>
      <c r="NBO36" s="245"/>
      <c r="NBP36" s="246"/>
      <c r="NBQ36" s="246"/>
      <c r="NBR36" s="246"/>
      <c r="NBS36" s="246"/>
      <c r="NBT36" s="245"/>
      <c r="NBU36" s="246"/>
      <c r="NBV36" s="246"/>
      <c r="NBW36" s="246"/>
      <c r="NBX36" s="246"/>
      <c r="NBY36" s="245"/>
      <c r="NBZ36" s="246"/>
      <c r="NCA36" s="246"/>
      <c r="NCB36" s="246"/>
      <c r="NCC36" s="246"/>
      <c r="NCD36" s="245"/>
      <c r="NCE36" s="246"/>
      <c r="NCF36" s="246"/>
      <c r="NCG36" s="246"/>
      <c r="NCH36" s="246"/>
      <c r="NCI36" s="245"/>
      <c r="NCJ36" s="246"/>
      <c r="NCK36" s="246"/>
      <c r="NCL36" s="246"/>
      <c r="NCM36" s="246"/>
      <c r="NCN36" s="245"/>
      <c r="NCO36" s="246"/>
      <c r="NCP36" s="246"/>
      <c r="NCQ36" s="246"/>
      <c r="NCR36" s="246"/>
      <c r="NCS36" s="245"/>
      <c r="NCT36" s="246"/>
      <c r="NCU36" s="246"/>
      <c r="NCV36" s="246"/>
      <c r="NCW36" s="246"/>
      <c r="NCX36" s="245"/>
      <c r="NCY36" s="246"/>
      <c r="NCZ36" s="246"/>
      <c r="NDA36" s="246"/>
      <c r="NDB36" s="246"/>
      <c r="NDC36" s="245"/>
      <c r="NDD36" s="246"/>
      <c r="NDE36" s="246"/>
      <c r="NDF36" s="246"/>
      <c r="NDG36" s="246"/>
      <c r="NDH36" s="245"/>
      <c r="NDI36" s="246"/>
      <c r="NDJ36" s="246"/>
      <c r="NDK36" s="246"/>
      <c r="NDL36" s="246"/>
      <c r="NDM36" s="245"/>
      <c r="NDN36" s="246"/>
      <c r="NDO36" s="246"/>
      <c r="NDP36" s="246"/>
      <c r="NDQ36" s="246"/>
      <c r="NDR36" s="245"/>
      <c r="NDS36" s="246"/>
      <c r="NDT36" s="246"/>
      <c r="NDU36" s="246"/>
      <c r="NDV36" s="246"/>
      <c r="NDW36" s="245"/>
      <c r="NDX36" s="246"/>
      <c r="NDY36" s="246"/>
      <c r="NDZ36" s="246"/>
      <c r="NEA36" s="246"/>
      <c r="NEB36" s="245"/>
      <c r="NEC36" s="246"/>
      <c r="NED36" s="246"/>
      <c r="NEE36" s="246"/>
      <c r="NEF36" s="246"/>
      <c r="NEG36" s="245"/>
      <c r="NEH36" s="246"/>
      <c r="NEI36" s="246"/>
      <c r="NEJ36" s="246"/>
      <c r="NEK36" s="246"/>
      <c r="NEL36" s="245"/>
      <c r="NEM36" s="246"/>
      <c r="NEN36" s="246"/>
      <c r="NEO36" s="246"/>
      <c r="NEP36" s="246"/>
      <c r="NEQ36" s="245"/>
      <c r="NER36" s="246"/>
      <c r="NES36" s="246"/>
      <c r="NET36" s="246"/>
      <c r="NEU36" s="246"/>
      <c r="NEV36" s="245"/>
      <c r="NEW36" s="246"/>
      <c r="NEX36" s="246"/>
      <c r="NEY36" s="246"/>
      <c r="NEZ36" s="246"/>
      <c r="NFA36" s="245"/>
      <c r="NFB36" s="246"/>
      <c r="NFC36" s="246"/>
      <c r="NFD36" s="246"/>
      <c r="NFE36" s="246"/>
      <c r="NFF36" s="245"/>
      <c r="NFG36" s="246"/>
      <c r="NFH36" s="246"/>
      <c r="NFI36" s="246"/>
      <c r="NFJ36" s="246"/>
      <c r="NFK36" s="245"/>
      <c r="NFL36" s="246"/>
      <c r="NFM36" s="246"/>
      <c r="NFN36" s="246"/>
      <c r="NFO36" s="246"/>
      <c r="NFP36" s="245"/>
      <c r="NFQ36" s="246"/>
      <c r="NFR36" s="246"/>
      <c r="NFS36" s="246"/>
      <c r="NFT36" s="246"/>
      <c r="NFU36" s="245"/>
      <c r="NFV36" s="246"/>
      <c r="NFW36" s="246"/>
      <c r="NFX36" s="246"/>
      <c r="NFY36" s="246"/>
      <c r="NFZ36" s="245"/>
      <c r="NGA36" s="246"/>
      <c r="NGB36" s="246"/>
      <c r="NGC36" s="246"/>
      <c r="NGD36" s="246"/>
      <c r="NGE36" s="245"/>
      <c r="NGF36" s="246"/>
      <c r="NGG36" s="246"/>
      <c r="NGH36" s="246"/>
      <c r="NGI36" s="246"/>
      <c r="NGJ36" s="245"/>
      <c r="NGK36" s="246"/>
      <c r="NGL36" s="246"/>
      <c r="NGM36" s="246"/>
      <c r="NGN36" s="246"/>
      <c r="NGO36" s="245"/>
      <c r="NGP36" s="246"/>
      <c r="NGQ36" s="246"/>
      <c r="NGR36" s="246"/>
      <c r="NGS36" s="246"/>
      <c r="NGT36" s="245"/>
      <c r="NGU36" s="246"/>
      <c r="NGV36" s="246"/>
      <c r="NGW36" s="246"/>
      <c r="NGX36" s="246"/>
      <c r="NGY36" s="245"/>
      <c r="NGZ36" s="246"/>
      <c r="NHA36" s="246"/>
      <c r="NHB36" s="246"/>
      <c r="NHC36" s="246"/>
      <c r="NHD36" s="245"/>
      <c r="NHE36" s="246"/>
      <c r="NHF36" s="246"/>
      <c r="NHG36" s="246"/>
      <c r="NHH36" s="246"/>
      <c r="NHI36" s="245"/>
      <c r="NHJ36" s="246"/>
      <c r="NHK36" s="246"/>
      <c r="NHL36" s="246"/>
      <c r="NHM36" s="246"/>
      <c r="NHN36" s="245"/>
      <c r="NHO36" s="246"/>
      <c r="NHP36" s="246"/>
      <c r="NHQ36" s="246"/>
      <c r="NHR36" s="246"/>
      <c r="NHS36" s="245"/>
      <c r="NHT36" s="246"/>
      <c r="NHU36" s="246"/>
      <c r="NHV36" s="246"/>
      <c r="NHW36" s="246"/>
      <c r="NHX36" s="245"/>
      <c r="NHY36" s="246"/>
      <c r="NHZ36" s="246"/>
      <c r="NIA36" s="246"/>
      <c r="NIB36" s="246"/>
      <c r="NIC36" s="245"/>
      <c r="NID36" s="246"/>
      <c r="NIE36" s="246"/>
      <c r="NIF36" s="246"/>
      <c r="NIG36" s="246"/>
      <c r="NIH36" s="245"/>
      <c r="NII36" s="246"/>
      <c r="NIJ36" s="246"/>
      <c r="NIK36" s="246"/>
      <c r="NIL36" s="246"/>
      <c r="NIM36" s="245"/>
      <c r="NIN36" s="246"/>
      <c r="NIO36" s="246"/>
      <c r="NIP36" s="246"/>
      <c r="NIQ36" s="246"/>
      <c r="NIR36" s="245"/>
      <c r="NIS36" s="246"/>
      <c r="NIT36" s="246"/>
      <c r="NIU36" s="246"/>
      <c r="NIV36" s="246"/>
      <c r="NIW36" s="245"/>
      <c r="NIX36" s="246"/>
      <c r="NIY36" s="246"/>
      <c r="NIZ36" s="246"/>
      <c r="NJA36" s="246"/>
      <c r="NJB36" s="245"/>
      <c r="NJC36" s="246"/>
      <c r="NJD36" s="246"/>
      <c r="NJE36" s="246"/>
      <c r="NJF36" s="246"/>
      <c r="NJG36" s="245"/>
      <c r="NJH36" s="246"/>
      <c r="NJI36" s="246"/>
      <c r="NJJ36" s="246"/>
      <c r="NJK36" s="246"/>
      <c r="NJL36" s="245"/>
      <c r="NJM36" s="246"/>
      <c r="NJN36" s="246"/>
      <c r="NJO36" s="246"/>
      <c r="NJP36" s="246"/>
      <c r="NJQ36" s="245"/>
      <c r="NJR36" s="246"/>
      <c r="NJS36" s="246"/>
      <c r="NJT36" s="246"/>
      <c r="NJU36" s="246"/>
      <c r="NJV36" s="245"/>
      <c r="NJW36" s="246"/>
      <c r="NJX36" s="246"/>
      <c r="NJY36" s="246"/>
      <c r="NJZ36" s="246"/>
      <c r="NKA36" s="245"/>
      <c r="NKB36" s="246"/>
      <c r="NKC36" s="246"/>
      <c r="NKD36" s="246"/>
      <c r="NKE36" s="246"/>
      <c r="NKF36" s="245"/>
      <c r="NKG36" s="246"/>
      <c r="NKH36" s="246"/>
      <c r="NKI36" s="246"/>
      <c r="NKJ36" s="246"/>
      <c r="NKK36" s="245"/>
      <c r="NKL36" s="246"/>
      <c r="NKM36" s="246"/>
      <c r="NKN36" s="246"/>
      <c r="NKO36" s="246"/>
      <c r="NKP36" s="245"/>
      <c r="NKQ36" s="246"/>
      <c r="NKR36" s="246"/>
      <c r="NKS36" s="246"/>
      <c r="NKT36" s="246"/>
      <c r="NKU36" s="245"/>
      <c r="NKV36" s="246"/>
      <c r="NKW36" s="246"/>
      <c r="NKX36" s="246"/>
      <c r="NKY36" s="246"/>
      <c r="NKZ36" s="245"/>
      <c r="NLA36" s="246"/>
      <c r="NLB36" s="246"/>
      <c r="NLC36" s="246"/>
      <c r="NLD36" s="246"/>
      <c r="NLE36" s="245"/>
      <c r="NLF36" s="246"/>
      <c r="NLG36" s="246"/>
      <c r="NLH36" s="246"/>
      <c r="NLI36" s="246"/>
      <c r="NLJ36" s="245"/>
      <c r="NLK36" s="246"/>
      <c r="NLL36" s="246"/>
      <c r="NLM36" s="246"/>
      <c r="NLN36" s="246"/>
      <c r="NLO36" s="245"/>
      <c r="NLP36" s="246"/>
      <c r="NLQ36" s="246"/>
      <c r="NLR36" s="246"/>
      <c r="NLS36" s="246"/>
      <c r="NLT36" s="245"/>
      <c r="NLU36" s="246"/>
      <c r="NLV36" s="246"/>
      <c r="NLW36" s="246"/>
      <c r="NLX36" s="246"/>
      <c r="NLY36" s="245"/>
      <c r="NLZ36" s="246"/>
      <c r="NMA36" s="246"/>
      <c r="NMB36" s="246"/>
      <c r="NMC36" s="246"/>
      <c r="NMD36" s="245"/>
      <c r="NME36" s="246"/>
      <c r="NMF36" s="246"/>
      <c r="NMG36" s="246"/>
      <c r="NMH36" s="246"/>
      <c r="NMI36" s="245"/>
      <c r="NMJ36" s="246"/>
      <c r="NMK36" s="246"/>
      <c r="NML36" s="246"/>
      <c r="NMM36" s="246"/>
      <c r="NMN36" s="245"/>
      <c r="NMO36" s="246"/>
      <c r="NMP36" s="246"/>
      <c r="NMQ36" s="246"/>
      <c r="NMR36" s="246"/>
      <c r="NMS36" s="245"/>
      <c r="NMT36" s="246"/>
      <c r="NMU36" s="246"/>
      <c r="NMV36" s="246"/>
      <c r="NMW36" s="246"/>
      <c r="NMX36" s="245"/>
      <c r="NMY36" s="246"/>
      <c r="NMZ36" s="246"/>
      <c r="NNA36" s="246"/>
      <c r="NNB36" s="246"/>
      <c r="NNC36" s="245"/>
      <c r="NND36" s="246"/>
      <c r="NNE36" s="246"/>
      <c r="NNF36" s="246"/>
      <c r="NNG36" s="246"/>
      <c r="NNH36" s="245"/>
      <c r="NNI36" s="246"/>
      <c r="NNJ36" s="246"/>
      <c r="NNK36" s="246"/>
      <c r="NNL36" s="246"/>
      <c r="NNM36" s="245"/>
      <c r="NNN36" s="246"/>
      <c r="NNO36" s="246"/>
      <c r="NNP36" s="246"/>
      <c r="NNQ36" s="246"/>
      <c r="NNR36" s="245"/>
      <c r="NNS36" s="246"/>
      <c r="NNT36" s="246"/>
      <c r="NNU36" s="246"/>
      <c r="NNV36" s="246"/>
      <c r="NNW36" s="245"/>
      <c r="NNX36" s="246"/>
      <c r="NNY36" s="246"/>
      <c r="NNZ36" s="246"/>
      <c r="NOA36" s="246"/>
      <c r="NOB36" s="245"/>
      <c r="NOC36" s="246"/>
      <c r="NOD36" s="246"/>
      <c r="NOE36" s="246"/>
      <c r="NOF36" s="246"/>
      <c r="NOG36" s="245"/>
      <c r="NOH36" s="246"/>
      <c r="NOI36" s="246"/>
      <c r="NOJ36" s="246"/>
      <c r="NOK36" s="246"/>
      <c r="NOL36" s="245"/>
      <c r="NOM36" s="246"/>
      <c r="NON36" s="246"/>
      <c r="NOO36" s="246"/>
      <c r="NOP36" s="246"/>
      <c r="NOQ36" s="245"/>
      <c r="NOR36" s="246"/>
      <c r="NOS36" s="246"/>
      <c r="NOT36" s="246"/>
      <c r="NOU36" s="246"/>
      <c r="NOV36" s="245"/>
      <c r="NOW36" s="246"/>
      <c r="NOX36" s="246"/>
      <c r="NOY36" s="246"/>
      <c r="NOZ36" s="246"/>
      <c r="NPA36" s="245"/>
      <c r="NPB36" s="246"/>
      <c r="NPC36" s="246"/>
      <c r="NPD36" s="246"/>
      <c r="NPE36" s="246"/>
      <c r="NPF36" s="245"/>
      <c r="NPG36" s="246"/>
      <c r="NPH36" s="246"/>
      <c r="NPI36" s="246"/>
      <c r="NPJ36" s="246"/>
      <c r="NPK36" s="245"/>
      <c r="NPL36" s="246"/>
      <c r="NPM36" s="246"/>
      <c r="NPN36" s="246"/>
      <c r="NPO36" s="246"/>
      <c r="NPP36" s="245"/>
      <c r="NPQ36" s="246"/>
      <c r="NPR36" s="246"/>
      <c r="NPS36" s="246"/>
      <c r="NPT36" s="246"/>
      <c r="NPU36" s="245"/>
      <c r="NPV36" s="246"/>
      <c r="NPW36" s="246"/>
      <c r="NPX36" s="246"/>
      <c r="NPY36" s="246"/>
      <c r="NPZ36" s="245"/>
      <c r="NQA36" s="246"/>
      <c r="NQB36" s="246"/>
      <c r="NQC36" s="246"/>
      <c r="NQD36" s="246"/>
      <c r="NQE36" s="245"/>
      <c r="NQF36" s="246"/>
      <c r="NQG36" s="246"/>
      <c r="NQH36" s="246"/>
      <c r="NQI36" s="246"/>
      <c r="NQJ36" s="245"/>
      <c r="NQK36" s="246"/>
      <c r="NQL36" s="246"/>
      <c r="NQM36" s="246"/>
      <c r="NQN36" s="246"/>
      <c r="NQO36" s="245"/>
      <c r="NQP36" s="246"/>
      <c r="NQQ36" s="246"/>
      <c r="NQR36" s="246"/>
      <c r="NQS36" s="246"/>
      <c r="NQT36" s="245"/>
      <c r="NQU36" s="246"/>
      <c r="NQV36" s="246"/>
      <c r="NQW36" s="246"/>
      <c r="NQX36" s="246"/>
      <c r="NQY36" s="245"/>
      <c r="NQZ36" s="246"/>
      <c r="NRA36" s="246"/>
      <c r="NRB36" s="246"/>
      <c r="NRC36" s="246"/>
      <c r="NRD36" s="245"/>
      <c r="NRE36" s="246"/>
      <c r="NRF36" s="246"/>
      <c r="NRG36" s="246"/>
      <c r="NRH36" s="246"/>
      <c r="NRI36" s="245"/>
      <c r="NRJ36" s="246"/>
      <c r="NRK36" s="246"/>
      <c r="NRL36" s="246"/>
      <c r="NRM36" s="246"/>
      <c r="NRN36" s="245"/>
      <c r="NRO36" s="246"/>
      <c r="NRP36" s="246"/>
      <c r="NRQ36" s="246"/>
      <c r="NRR36" s="246"/>
      <c r="NRS36" s="245"/>
      <c r="NRT36" s="246"/>
      <c r="NRU36" s="246"/>
      <c r="NRV36" s="246"/>
      <c r="NRW36" s="246"/>
      <c r="NRX36" s="245"/>
      <c r="NRY36" s="246"/>
      <c r="NRZ36" s="246"/>
      <c r="NSA36" s="246"/>
      <c r="NSB36" s="246"/>
      <c r="NSC36" s="245"/>
      <c r="NSD36" s="246"/>
      <c r="NSE36" s="246"/>
      <c r="NSF36" s="246"/>
      <c r="NSG36" s="246"/>
      <c r="NSH36" s="245"/>
      <c r="NSI36" s="246"/>
      <c r="NSJ36" s="246"/>
      <c r="NSK36" s="246"/>
      <c r="NSL36" s="246"/>
      <c r="NSM36" s="245"/>
      <c r="NSN36" s="246"/>
      <c r="NSO36" s="246"/>
      <c r="NSP36" s="246"/>
      <c r="NSQ36" s="246"/>
      <c r="NSR36" s="245"/>
      <c r="NSS36" s="246"/>
      <c r="NST36" s="246"/>
      <c r="NSU36" s="246"/>
      <c r="NSV36" s="246"/>
      <c r="NSW36" s="245"/>
      <c r="NSX36" s="246"/>
      <c r="NSY36" s="246"/>
      <c r="NSZ36" s="246"/>
      <c r="NTA36" s="246"/>
      <c r="NTB36" s="245"/>
      <c r="NTC36" s="246"/>
      <c r="NTD36" s="246"/>
      <c r="NTE36" s="246"/>
      <c r="NTF36" s="246"/>
      <c r="NTG36" s="245"/>
      <c r="NTH36" s="246"/>
      <c r="NTI36" s="246"/>
      <c r="NTJ36" s="246"/>
      <c r="NTK36" s="246"/>
      <c r="NTL36" s="245"/>
      <c r="NTM36" s="246"/>
      <c r="NTN36" s="246"/>
      <c r="NTO36" s="246"/>
      <c r="NTP36" s="246"/>
      <c r="NTQ36" s="245"/>
      <c r="NTR36" s="246"/>
      <c r="NTS36" s="246"/>
      <c r="NTT36" s="246"/>
      <c r="NTU36" s="246"/>
      <c r="NTV36" s="245"/>
      <c r="NTW36" s="246"/>
      <c r="NTX36" s="246"/>
      <c r="NTY36" s="246"/>
      <c r="NTZ36" s="246"/>
      <c r="NUA36" s="245"/>
      <c r="NUB36" s="246"/>
      <c r="NUC36" s="246"/>
      <c r="NUD36" s="246"/>
      <c r="NUE36" s="246"/>
      <c r="NUF36" s="245"/>
      <c r="NUG36" s="246"/>
      <c r="NUH36" s="246"/>
      <c r="NUI36" s="246"/>
      <c r="NUJ36" s="246"/>
      <c r="NUK36" s="245"/>
      <c r="NUL36" s="246"/>
      <c r="NUM36" s="246"/>
      <c r="NUN36" s="246"/>
      <c r="NUO36" s="246"/>
      <c r="NUP36" s="245"/>
      <c r="NUQ36" s="246"/>
      <c r="NUR36" s="246"/>
      <c r="NUS36" s="246"/>
      <c r="NUT36" s="246"/>
      <c r="NUU36" s="245"/>
      <c r="NUV36" s="246"/>
      <c r="NUW36" s="246"/>
      <c r="NUX36" s="246"/>
      <c r="NUY36" s="246"/>
      <c r="NUZ36" s="245"/>
      <c r="NVA36" s="246"/>
      <c r="NVB36" s="246"/>
      <c r="NVC36" s="246"/>
      <c r="NVD36" s="246"/>
      <c r="NVE36" s="245"/>
      <c r="NVF36" s="246"/>
      <c r="NVG36" s="246"/>
      <c r="NVH36" s="246"/>
      <c r="NVI36" s="246"/>
      <c r="NVJ36" s="245"/>
      <c r="NVK36" s="246"/>
      <c r="NVL36" s="246"/>
      <c r="NVM36" s="246"/>
      <c r="NVN36" s="246"/>
      <c r="NVO36" s="245"/>
      <c r="NVP36" s="246"/>
      <c r="NVQ36" s="246"/>
      <c r="NVR36" s="246"/>
      <c r="NVS36" s="246"/>
      <c r="NVT36" s="245"/>
      <c r="NVU36" s="246"/>
      <c r="NVV36" s="246"/>
      <c r="NVW36" s="246"/>
      <c r="NVX36" s="246"/>
      <c r="NVY36" s="245"/>
      <c r="NVZ36" s="246"/>
      <c r="NWA36" s="246"/>
      <c r="NWB36" s="246"/>
      <c r="NWC36" s="246"/>
      <c r="NWD36" s="245"/>
      <c r="NWE36" s="246"/>
      <c r="NWF36" s="246"/>
      <c r="NWG36" s="246"/>
      <c r="NWH36" s="246"/>
      <c r="NWI36" s="245"/>
      <c r="NWJ36" s="246"/>
      <c r="NWK36" s="246"/>
      <c r="NWL36" s="246"/>
      <c r="NWM36" s="246"/>
      <c r="NWN36" s="245"/>
      <c r="NWO36" s="246"/>
      <c r="NWP36" s="246"/>
      <c r="NWQ36" s="246"/>
      <c r="NWR36" s="246"/>
      <c r="NWS36" s="245"/>
      <c r="NWT36" s="246"/>
      <c r="NWU36" s="246"/>
      <c r="NWV36" s="246"/>
      <c r="NWW36" s="246"/>
      <c r="NWX36" s="245"/>
      <c r="NWY36" s="246"/>
      <c r="NWZ36" s="246"/>
      <c r="NXA36" s="246"/>
      <c r="NXB36" s="246"/>
      <c r="NXC36" s="245"/>
      <c r="NXD36" s="246"/>
      <c r="NXE36" s="246"/>
      <c r="NXF36" s="246"/>
      <c r="NXG36" s="246"/>
      <c r="NXH36" s="245"/>
      <c r="NXI36" s="246"/>
      <c r="NXJ36" s="246"/>
      <c r="NXK36" s="246"/>
      <c r="NXL36" s="246"/>
      <c r="NXM36" s="245"/>
      <c r="NXN36" s="246"/>
      <c r="NXO36" s="246"/>
      <c r="NXP36" s="246"/>
      <c r="NXQ36" s="246"/>
      <c r="NXR36" s="245"/>
      <c r="NXS36" s="246"/>
      <c r="NXT36" s="246"/>
      <c r="NXU36" s="246"/>
      <c r="NXV36" s="246"/>
      <c r="NXW36" s="245"/>
      <c r="NXX36" s="246"/>
      <c r="NXY36" s="246"/>
      <c r="NXZ36" s="246"/>
      <c r="NYA36" s="246"/>
      <c r="NYB36" s="245"/>
      <c r="NYC36" s="246"/>
      <c r="NYD36" s="246"/>
      <c r="NYE36" s="246"/>
      <c r="NYF36" s="246"/>
      <c r="NYG36" s="245"/>
      <c r="NYH36" s="246"/>
      <c r="NYI36" s="246"/>
      <c r="NYJ36" s="246"/>
      <c r="NYK36" s="246"/>
      <c r="NYL36" s="245"/>
      <c r="NYM36" s="246"/>
      <c r="NYN36" s="246"/>
      <c r="NYO36" s="246"/>
      <c r="NYP36" s="246"/>
      <c r="NYQ36" s="245"/>
      <c r="NYR36" s="246"/>
      <c r="NYS36" s="246"/>
      <c r="NYT36" s="246"/>
      <c r="NYU36" s="246"/>
      <c r="NYV36" s="245"/>
      <c r="NYW36" s="246"/>
      <c r="NYX36" s="246"/>
      <c r="NYY36" s="246"/>
      <c r="NYZ36" s="246"/>
      <c r="NZA36" s="245"/>
      <c r="NZB36" s="246"/>
      <c r="NZC36" s="246"/>
      <c r="NZD36" s="246"/>
      <c r="NZE36" s="246"/>
      <c r="NZF36" s="245"/>
      <c r="NZG36" s="246"/>
      <c r="NZH36" s="246"/>
      <c r="NZI36" s="246"/>
      <c r="NZJ36" s="246"/>
      <c r="NZK36" s="245"/>
      <c r="NZL36" s="246"/>
      <c r="NZM36" s="246"/>
      <c r="NZN36" s="246"/>
      <c r="NZO36" s="246"/>
      <c r="NZP36" s="245"/>
      <c r="NZQ36" s="246"/>
      <c r="NZR36" s="246"/>
      <c r="NZS36" s="246"/>
      <c r="NZT36" s="246"/>
      <c r="NZU36" s="245"/>
      <c r="NZV36" s="246"/>
      <c r="NZW36" s="246"/>
      <c r="NZX36" s="246"/>
      <c r="NZY36" s="246"/>
      <c r="NZZ36" s="245"/>
      <c r="OAA36" s="246"/>
      <c r="OAB36" s="246"/>
      <c r="OAC36" s="246"/>
      <c r="OAD36" s="246"/>
      <c r="OAE36" s="245"/>
      <c r="OAF36" s="246"/>
      <c r="OAG36" s="246"/>
      <c r="OAH36" s="246"/>
      <c r="OAI36" s="246"/>
      <c r="OAJ36" s="245"/>
      <c r="OAK36" s="246"/>
      <c r="OAL36" s="246"/>
      <c r="OAM36" s="246"/>
      <c r="OAN36" s="246"/>
      <c r="OAO36" s="245"/>
      <c r="OAP36" s="246"/>
      <c r="OAQ36" s="246"/>
      <c r="OAR36" s="246"/>
      <c r="OAS36" s="246"/>
      <c r="OAT36" s="245"/>
      <c r="OAU36" s="246"/>
      <c r="OAV36" s="246"/>
      <c r="OAW36" s="246"/>
      <c r="OAX36" s="246"/>
      <c r="OAY36" s="245"/>
      <c r="OAZ36" s="246"/>
      <c r="OBA36" s="246"/>
      <c r="OBB36" s="246"/>
      <c r="OBC36" s="246"/>
      <c r="OBD36" s="245"/>
      <c r="OBE36" s="246"/>
      <c r="OBF36" s="246"/>
      <c r="OBG36" s="246"/>
      <c r="OBH36" s="246"/>
      <c r="OBI36" s="245"/>
      <c r="OBJ36" s="246"/>
      <c r="OBK36" s="246"/>
      <c r="OBL36" s="246"/>
      <c r="OBM36" s="246"/>
      <c r="OBN36" s="245"/>
      <c r="OBO36" s="246"/>
      <c r="OBP36" s="246"/>
      <c r="OBQ36" s="246"/>
      <c r="OBR36" s="246"/>
      <c r="OBS36" s="245"/>
      <c r="OBT36" s="246"/>
      <c r="OBU36" s="246"/>
      <c r="OBV36" s="246"/>
      <c r="OBW36" s="246"/>
      <c r="OBX36" s="245"/>
      <c r="OBY36" s="246"/>
      <c r="OBZ36" s="246"/>
      <c r="OCA36" s="246"/>
      <c r="OCB36" s="246"/>
      <c r="OCC36" s="245"/>
      <c r="OCD36" s="246"/>
      <c r="OCE36" s="246"/>
      <c r="OCF36" s="246"/>
      <c r="OCG36" s="246"/>
      <c r="OCH36" s="245"/>
      <c r="OCI36" s="246"/>
      <c r="OCJ36" s="246"/>
      <c r="OCK36" s="246"/>
      <c r="OCL36" s="246"/>
      <c r="OCM36" s="245"/>
      <c r="OCN36" s="246"/>
      <c r="OCO36" s="246"/>
      <c r="OCP36" s="246"/>
      <c r="OCQ36" s="246"/>
      <c r="OCR36" s="245"/>
      <c r="OCS36" s="246"/>
      <c r="OCT36" s="246"/>
      <c r="OCU36" s="246"/>
      <c r="OCV36" s="246"/>
      <c r="OCW36" s="245"/>
      <c r="OCX36" s="246"/>
      <c r="OCY36" s="246"/>
      <c r="OCZ36" s="246"/>
      <c r="ODA36" s="246"/>
      <c r="ODB36" s="245"/>
      <c r="ODC36" s="246"/>
      <c r="ODD36" s="246"/>
      <c r="ODE36" s="246"/>
      <c r="ODF36" s="246"/>
      <c r="ODG36" s="245"/>
      <c r="ODH36" s="246"/>
      <c r="ODI36" s="246"/>
      <c r="ODJ36" s="246"/>
      <c r="ODK36" s="246"/>
      <c r="ODL36" s="245"/>
      <c r="ODM36" s="246"/>
      <c r="ODN36" s="246"/>
      <c r="ODO36" s="246"/>
      <c r="ODP36" s="246"/>
      <c r="ODQ36" s="245"/>
      <c r="ODR36" s="246"/>
      <c r="ODS36" s="246"/>
      <c r="ODT36" s="246"/>
      <c r="ODU36" s="246"/>
      <c r="ODV36" s="245"/>
      <c r="ODW36" s="246"/>
      <c r="ODX36" s="246"/>
      <c r="ODY36" s="246"/>
      <c r="ODZ36" s="246"/>
      <c r="OEA36" s="245"/>
      <c r="OEB36" s="246"/>
      <c r="OEC36" s="246"/>
      <c r="OED36" s="246"/>
      <c r="OEE36" s="246"/>
      <c r="OEF36" s="245"/>
      <c r="OEG36" s="246"/>
      <c r="OEH36" s="246"/>
      <c r="OEI36" s="246"/>
      <c r="OEJ36" s="246"/>
      <c r="OEK36" s="245"/>
      <c r="OEL36" s="246"/>
      <c r="OEM36" s="246"/>
      <c r="OEN36" s="246"/>
      <c r="OEO36" s="246"/>
      <c r="OEP36" s="245"/>
      <c r="OEQ36" s="246"/>
      <c r="OER36" s="246"/>
      <c r="OES36" s="246"/>
      <c r="OET36" s="246"/>
      <c r="OEU36" s="245"/>
      <c r="OEV36" s="246"/>
      <c r="OEW36" s="246"/>
      <c r="OEX36" s="246"/>
      <c r="OEY36" s="246"/>
      <c r="OEZ36" s="245"/>
      <c r="OFA36" s="246"/>
      <c r="OFB36" s="246"/>
      <c r="OFC36" s="246"/>
      <c r="OFD36" s="246"/>
      <c r="OFE36" s="245"/>
      <c r="OFF36" s="246"/>
      <c r="OFG36" s="246"/>
      <c r="OFH36" s="246"/>
      <c r="OFI36" s="246"/>
      <c r="OFJ36" s="245"/>
      <c r="OFK36" s="246"/>
      <c r="OFL36" s="246"/>
      <c r="OFM36" s="246"/>
      <c r="OFN36" s="246"/>
      <c r="OFO36" s="245"/>
      <c r="OFP36" s="246"/>
      <c r="OFQ36" s="246"/>
      <c r="OFR36" s="246"/>
      <c r="OFS36" s="246"/>
      <c r="OFT36" s="245"/>
      <c r="OFU36" s="246"/>
      <c r="OFV36" s="246"/>
      <c r="OFW36" s="246"/>
      <c r="OFX36" s="246"/>
      <c r="OFY36" s="245"/>
      <c r="OFZ36" s="246"/>
      <c r="OGA36" s="246"/>
      <c r="OGB36" s="246"/>
      <c r="OGC36" s="246"/>
      <c r="OGD36" s="245"/>
      <c r="OGE36" s="246"/>
      <c r="OGF36" s="246"/>
      <c r="OGG36" s="246"/>
      <c r="OGH36" s="246"/>
      <c r="OGI36" s="245"/>
      <c r="OGJ36" s="246"/>
      <c r="OGK36" s="246"/>
      <c r="OGL36" s="246"/>
      <c r="OGM36" s="246"/>
      <c r="OGN36" s="245"/>
      <c r="OGO36" s="246"/>
      <c r="OGP36" s="246"/>
      <c r="OGQ36" s="246"/>
      <c r="OGR36" s="246"/>
      <c r="OGS36" s="245"/>
      <c r="OGT36" s="246"/>
      <c r="OGU36" s="246"/>
      <c r="OGV36" s="246"/>
      <c r="OGW36" s="246"/>
      <c r="OGX36" s="245"/>
      <c r="OGY36" s="246"/>
      <c r="OGZ36" s="246"/>
      <c r="OHA36" s="246"/>
      <c r="OHB36" s="246"/>
      <c r="OHC36" s="245"/>
      <c r="OHD36" s="246"/>
      <c r="OHE36" s="246"/>
      <c r="OHF36" s="246"/>
      <c r="OHG36" s="246"/>
      <c r="OHH36" s="245"/>
      <c r="OHI36" s="246"/>
      <c r="OHJ36" s="246"/>
      <c r="OHK36" s="246"/>
      <c r="OHL36" s="246"/>
      <c r="OHM36" s="245"/>
      <c r="OHN36" s="246"/>
      <c r="OHO36" s="246"/>
      <c r="OHP36" s="246"/>
      <c r="OHQ36" s="246"/>
      <c r="OHR36" s="245"/>
      <c r="OHS36" s="246"/>
      <c r="OHT36" s="246"/>
      <c r="OHU36" s="246"/>
      <c r="OHV36" s="246"/>
      <c r="OHW36" s="245"/>
      <c r="OHX36" s="246"/>
      <c r="OHY36" s="246"/>
      <c r="OHZ36" s="246"/>
      <c r="OIA36" s="246"/>
      <c r="OIB36" s="245"/>
      <c r="OIC36" s="246"/>
      <c r="OID36" s="246"/>
      <c r="OIE36" s="246"/>
      <c r="OIF36" s="246"/>
      <c r="OIG36" s="245"/>
      <c r="OIH36" s="246"/>
      <c r="OII36" s="246"/>
      <c r="OIJ36" s="246"/>
      <c r="OIK36" s="246"/>
      <c r="OIL36" s="245"/>
      <c r="OIM36" s="246"/>
      <c r="OIN36" s="246"/>
      <c r="OIO36" s="246"/>
      <c r="OIP36" s="246"/>
      <c r="OIQ36" s="245"/>
      <c r="OIR36" s="246"/>
      <c r="OIS36" s="246"/>
      <c r="OIT36" s="246"/>
      <c r="OIU36" s="246"/>
      <c r="OIV36" s="245"/>
      <c r="OIW36" s="246"/>
      <c r="OIX36" s="246"/>
      <c r="OIY36" s="246"/>
      <c r="OIZ36" s="246"/>
      <c r="OJA36" s="245"/>
      <c r="OJB36" s="246"/>
      <c r="OJC36" s="246"/>
      <c r="OJD36" s="246"/>
      <c r="OJE36" s="246"/>
      <c r="OJF36" s="245"/>
      <c r="OJG36" s="246"/>
      <c r="OJH36" s="246"/>
      <c r="OJI36" s="246"/>
      <c r="OJJ36" s="246"/>
      <c r="OJK36" s="245"/>
      <c r="OJL36" s="246"/>
      <c r="OJM36" s="246"/>
      <c r="OJN36" s="246"/>
      <c r="OJO36" s="246"/>
      <c r="OJP36" s="245"/>
      <c r="OJQ36" s="246"/>
      <c r="OJR36" s="246"/>
      <c r="OJS36" s="246"/>
      <c r="OJT36" s="246"/>
      <c r="OJU36" s="245"/>
      <c r="OJV36" s="246"/>
      <c r="OJW36" s="246"/>
      <c r="OJX36" s="246"/>
      <c r="OJY36" s="246"/>
      <c r="OJZ36" s="245"/>
      <c r="OKA36" s="246"/>
      <c r="OKB36" s="246"/>
      <c r="OKC36" s="246"/>
      <c r="OKD36" s="246"/>
      <c r="OKE36" s="245"/>
      <c r="OKF36" s="246"/>
      <c r="OKG36" s="246"/>
      <c r="OKH36" s="246"/>
      <c r="OKI36" s="246"/>
      <c r="OKJ36" s="245"/>
      <c r="OKK36" s="246"/>
      <c r="OKL36" s="246"/>
      <c r="OKM36" s="246"/>
      <c r="OKN36" s="246"/>
      <c r="OKO36" s="245"/>
      <c r="OKP36" s="246"/>
      <c r="OKQ36" s="246"/>
      <c r="OKR36" s="246"/>
      <c r="OKS36" s="246"/>
      <c r="OKT36" s="245"/>
      <c r="OKU36" s="246"/>
      <c r="OKV36" s="246"/>
      <c r="OKW36" s="246"/>
      <c r="OKX36" s="246"/>
      <c r="OKY36" s="245"/>
      <c r="OKZ36" s="246"/>
      <c r="OLA36" s="246"/>
      <c r="OLB36" s="246"/>
      <c r="OLC36" s="246"/>
      <c r="OLD36" s="245"/>
      <c r="OLE36" s="246"/>
      <c r="OLF36" s="246"/>
      <c r="OLG36" s="246"/>
      <c r="OLH36" s="246"/>
      <c r="OLI36" s="245"/>
      <c r="OLJ36" s="246"/>
      <c r="OLK36" s="246"/>
      <c r="OLL36" s="246"/>
      <c r="OLM36" s="246"/>
      <c r="OLN36" s="245"/>
      <c r="OLO36" s="246"/>
      <c r="OLP36" s="246"/>
      <c r="OLQ36" s="246"/>
      <c r="OLR36" s="246"/>
      <c r="OLS36" s="245"/>
      <c r="OLT36" s="246"/>
      <c r="OLU36" s="246"/>
      <c r="OLV36" s="246"/>
      <c r="OLW36" s="246"/>
      <c r="OLX36" s="245"/>
      <c r="OLY36" s="246"/>
      <c r="OLZ36" s="246"/>
      <c r="OMA36" s="246"/>
      <c r="OMB36" s="246"/>
      <c r="OMC36" s="245"/>
      <c r="OMD36" s="246"/>
      <c r="OME36" s="246"/>
      <c r="OMF36" s="246"/>
      <c r="OMG36" s="246"/>
      <c r="OMH36" s="245"/>
      <c r="OMI36" s="246"/>
      <c r="OMJ36" s="246"/>
      <c r="OMK36" s="246"/>
      <c r="OML36" s="246"/>
      <c r="OMM36" s="245"/>
      <c r="OMN36" s="246"/>
      <c r="OMO36" s="246"/>
      <c r="OMP36" s="246"/>
      <c r="OMQ36" s="246"/>
      <c r="OMR36" s="245"/>
      <c r="OMS36" s="246"/>
      <c r="OMT36" s="246"/>
      <c r="OMU36" s="246"/>
      <c r="OMV36" s="246"/>
      <c r="OMW36" s="245"/>
      <c r="OMX36" s="246"/>
      <c r="OMY36" s="246"/>
      <c r="OMZ36" s="246"/>
      <c r="ONA36" s="246"/>
      <c r="ONB36" s="245"/>
      <c r="ONC36" s="246"/>
      <c r="OND36" s="246"/>
      <c r="ONE36" s="246"/>
      <c r="ONF36" s="246"/>
      <c r="ONG36" s="245"/>
      <c r="ONH36" s="246"/>
      <c r="ONI36" s="246"/>
      <c r="ONJ36" s="246"/>
      <c r="ONK36" s="246"/>
      <c r="ONL36" s="245"/>
      <c r="ONM36" s="246"/>
      <c r="ONN36" s="246"/>
      <c r="ONO36" s="246"/>
      <c r="ONP36" s="246"/>
      <c r="ONQ36" s="245"/>
      <c r="ONR36" s="246"/>
      <c r="ONS36" s="246"/>
      <c r="ONT36" s="246"/>
      <c r="ONU36" s="246"/>
      <c r="ONV36" s="245"/>
      <c r="ONW36" s="246"/>
      <c r="ONX36" s="246"/>
      <c r="ONY36" s="246"/>
      <c r="ONZ36" s="246"/>
      <c r="OOA36" s="245"/>
      <c r="OOB36" s="246"/>
      <c r="OOC36" s="246"/>
      <c r="OOD36" s="246"/>
      <c r="OOE36" s="246"/>
      <c r="OOF36" s="245"/>
      <c r="OOG36" s="246"/>
      <c r="OOH36" s="246"/>
      <c r="OOI36" s="246"/>
      <c r="OOJ36" s="246"/>
      <c r="OOK36" s="245"/>
      <c r="OOL36" s="246"/>
      <c r="OOM36" s="246"/>
      <c r="OON36" s="246"/>
      <c r="OOO36" s="246"/>
      <c r="OOP36" s="245"/>
      <c r="OOQ36" s="246"/>
      <c r="OOR36" s="246"/>
      <c r="OOS36" s="246"/>
      <c r="OOT36" s="246"/>
      <c r="OOU36" s="245"/>
      <c r="OOV36" s="246"/>
      <c r="OOW36" s="246"/>
      <c r="OOX36" s="246"/>
      <c r="OOY36" s="246"/>
      <c r="OOZ36" s="245"/>
      <c r="OPA36" s="246"/>
      <c r="OPB36" s="246"/>
      <c r="OPC36" s="246"/>
      <c r="OPD36" s="246"/>
      <c r="OPE36" s="245"/>
      <c r="OPF36" s="246"/>
      <c r="OPG36" s="246"/>
      <c r="OPH36" s="246"/>
      <c r="OPI36" s="246"/>
      <c r="OPJ36" s="245"/>
      <c r="OPK36" s="246"/>
      <c r="OPL36" s="246"/>
      <c r="OPM36" s="246"/>
      <c r="OPN36" s="246"/>
      <c r="OPO36" s="245"/>
      <c r="OPP36" s="246"/>
      <c r="OPQ36" s="246"/>
      <c r="OPR36" s="246"/>
      <c r="OPS36" s="246"/>
      <c r="OPT36" s="245"/>
      <c r="OPU36" s="246"/>
      <c r="OPV36" s="246"/>
      <c r="OPW36" s="246"/>
      <c r="OPX36" s="246"/>
      <c r="OPY36" s="245"/>
      <c r="OPZ36" s="246"/>
      <c r="OQA36" s="246"/>
      <c r="OQB36" s="246"/>
      <c r="OQC36" s="246"/>
      <c r="OQD36" s="245"/>
      <c r="OQE36" s="246"/>
      <c r="OQF36" s="246"/>
      <c r="OQG36" s="246"/>
      <c r="OQH36" s="246"/>
      <c r="OQI36" s="245"/>
      <c r="OQJ36" s="246"/>
      <c r="OQK36" s="246"/>
      <c r="OQL36" s="246"/>
      <c r="OQM36" s="246"/>
      <c r="OQN36" s="245"/>
      <c r="OQO36" s="246"/>
      <c r="OQP36" s="246"/>
      <c r="OQQ36" s="246"/>
      <c r="OQR36" s="246"/>
      <c r="OQS36" s="245"/>
      <c r="OQT36" s="246"/>
      <c r="OQU36" s="246"/>
      <c r="OQV36" s="246"/>
      <c r="OQW36" s="246"/>
      <c r="OQX36" s="245"/>
      <c r="OQY36" s="246"/>
      <c r="OQZ36" s="246"/>
      <c r="ORA36" s="246"/>
      <c r="ORB36" s="246"/>
      <c r="ORC36" s="245"/>
      <c r="ORD36" s="246"/>
      <c r="ORE36" s="246"/>
      <c r="ORF36" s="246"/>
      <c r="ORG36" s="246"/>
      <c r="ORH36" s="245"/>
      <c r="ORI36" s="246"/>
      <c r="ORJ36" s="246"/>
      <c r="ORK36" s="246"/>
      <c r="ORL36" s="246"/>
      <c r="ORM36" s="245"/>
      <c r="ORN36" s="246"/>
      <c r="ORO36" s="246"/>
      <c r="ORP36" s="246"/>
      <c r="ORQ36" s="246"/>
      <c r="ORR36" s="245"/>
      <c r="ORS36" s="246"/>
      <c r="ORT36" s="246"/>
      <c r="ORU36" s="246"/>
      <c r="ORV36" s="246"/>
      <c r="ORW36" s="245"/>
      <c r="ORX36" s="246"/>
      <c r="ORY36" s="246"/>
      <c r="ORZ36" s="246"/>
      <c r="OSA36" s="246"/>
      <c r="OSB36" s="245"/>
      <c r="OSC36" s="246"/>
      <c r="OSD36" s="246"/>
      <c r="OSE36" s="246"/>
      <c r="OSF36" s="246"/>
      <c r="OSG36" s="245"/>
      <c r="OSH36" s="246"/>
      <c r="OSI36" s="246"/>
      <c r="OSJ36" s="246"/>
      <c r="OSK36" s="246"/>
      <c r="OSL36" s="245"/>
      <c r="OSM36" s="246"/>
      <c r="OSN36" s="246"/>
      <c r="OSO36" s="246"/>
      <c r="OSP36" s="246"/>
      <c r="OSQ36" s="245"/>
      <c r="OSR36" s="246"/>
      <c r="OSS36" s="246"/>
      <c r="OST36" s="246"/>
      <c r="OSU36" s="246"/>
      <c r="OSV36" s="245"/>
      <c r="OSW36" s="246"/>
      <c r="OSX36" s="246"/>
      <c r="OSY36" s="246"/>
      <c r="OSZ36" s="246"/>
      <c r="OTA36" s="245"/>
      <c r="OTB36" s="246"/>
      <c r="OTC36" s="246"/>
      <c r="OTD36" s="246"/>
      <c r="OTE36" s="246"/>
      <c r="OTF36" s="245"/>
      <c r="OTG36" s="246"/>
      <c r="OTH36" s="246"/>
      <c r="OTI36" s="246"/>
      <c r="OTJ36" s="246"/>
      <c r="OTK36" s="245"/>
      <c r="OTL36" s="246"/>
      <c r="OTM36" s="246"/>
      <c r="OTN36" s="246"/>
      <c r="OTO36" s="246"/>
      <c r="OTP36" s="245"/>
      <c r="OTQ36" s="246"/>
      <c r="OTR36" s="246"/>
      <c r="OTS36" s="246"/>
      <c r="OTT36" s="246"/>
      <c r="OTU36" s="245"/>
      <c r="OTV36" s="246"/>
      <c r="OTW36" s="246"/>
      <c r="OTX36" s="246"/>
      <c r="OTY36" s="246"/>
      <c r="OTZ36" s="245"/>
      <c r="OUA36" s="246"/>
      <c r="OUB36" s="246"/>
      <c r="OUC36" s="246"/>
      <c r="OUD36" s="246"/>
      <c r="OUE36" s="245"/>
      <c r="OUF36" s="246"/>
      <c r="OUG36" s="246"/>
      <c r="OUH36" s="246"/>
      <c r="OUI36" s="246"/>
      <c r="OUJ36" s="245"/>
      <c r="OUK36" s="246"/>
      <c r="OUL36" s="246"/>
      <c r="OUM36" s="246"/>
      <c r="OUN36" s="246"/>
      <c r="OUO36" s="245"/>
      <c r="OUP36" s="246"/>
      <c r="OUQ36" s="246"/>
      <c r="OUR36" s="246"/>
      <c r="OUS36" s="246"/>
      <c r="OUT36" s="245"/>
      <c r="OUU36" s="246"/>
      <c r="OUV36" s="246"/>
      <c r="OUW36" s="246"/>
      <c r="OUX36" s="246"/>
      <c r="OUY36" s="245"/>
      <c r="OUZ36" s="246"/>
      <c r="OVA36" s="246"/>
      <c r="OVB36" s="246"/>
      <c r="OVC36" s="246"/>
      <c r="OVD36" s="245"/>
      <c r="OVE36" s="246"/>
      <c r="OVF36" s="246"/>
      <c r="OVG36" s="246"/>
      <c r="OVH36" s="246"/>
      <c r="OVI36" s="245"/>
      <c r="OVJ36" s="246"/>
      <c r="OVK36" s="246"/>
      <c r="OVL36" s="246"/>
      <c r="OVM36" s="246"/>
      <c r="OVN36" s="245"/>
      <c r="OVO36" s="246"/>
      <c r="OVP36" s="246"/>
      <c r="OVQ36" s="246"/>
      <c r="OVR36" s="246"/>
      <c r="OVS36" s="245"/>
      <c r="OVT36" s="246"/>
      <c r="OVU36" s="246"/>
      <c r="OVV36" s="246"/>
      <c r="OVW36" s="246"/>
      <c r="OVX36" s="245"/>
      <c r="OVY36" s="246"/>
      <c r="OVZ36" s="246"/>
      <c r="OWA36" s="246"/>
      <c r="OWB36" s="246"/>
      <c r="OWC36" s="245"/>
      <c r="OWD36" s="246"/>
      <c r="OWE36" s="246"/>
      <c r="OWF36" s="246"/>
      <c r="OWG36" s="246"/>
      <c r="OWH36" s="245"/>
      <c r="OWI36" s="246"/>
      <c r="OWJ36" s="246"/>
      <c r="OWK36" s="246"/>
      <c r="OWL36" s="246"/>
      <c r="OWM36" s="245"/>
      <c r="OWN36" s="246"/>
      <c r="OWO36" s="246"/>
      <c r="OWP36" s="246"/>
      <c r="OWQ36" s="246"/>
      <c r="OWR36" s="245"/>
      <c r="OWS36" s="246"/>
      <c r="OWT36" s="246"/>
      <c r="OWU36" s="246"/>
      <c r="OWV36" s="246"/>
      <c r="OWW36" s="245"/>
      <c r="OWX36" s="246"/>
      <c r="OWY36" s="246"/>
      <c r="OWZ36" s="246"/>
      <c r="OXA36" s="246"/>
      <c r="OXB36" s="245"/>
      <c r="OXC36" s="246"/>
      <c r="OXD36" s="246"/>
      <c r="OXE36" s="246"/>
      <c r="OXF36" s="246"/>
      <c r="OXG36" s="245"/>
      <c r="OXH36" s="246"/>
      <c r="OXI36" s="246"/>
      <c r="OXJ36" s="246"/>
      <c r="OXK36" s="246"/>
      <c r="OXL36" s="245"/>
      <c r="OXM36" s="246"/>
      <c r="OXN36" s="246"/>
      <c r="OXO36" s="246"/>
      <c r="OXP36" s="246"/>
      <c r="OXQ36" s="245"/>
      <c r="OXR36" s="246"/>
      <c r="OXS36" s="246"/>
      <c r="OXT36" s="246"/>
      <c r="OXU36" s="246"/>
      <c r="OXV36" s="245"/>
      <c r="OXW36" s="246"/>
      <c r="OXX36" s="246"/>
      <c r="OXY36" s="246"/>
      <c r="OXZ36" s="246"/>
      <c r="OYA36" s="245"/>
      <c r="OYB36" s="246"/>
      <c r="OYC36" s="246"/>
      <c r="OYD36" s="246"/>
      <c r="OYE36" s="246"/>
      <c r="OYF36" s="245"/>
      <c r="OYG36" s="246"/>
      <c r="OYH36" s="246"/>
      <c r="OYI36" s="246"/>
      <c r="OYJ36" s="246"/>
      <c r="OYK36" s="245"/>
      <c r="OYL36" s="246"/>
      <c r="OYM36" s="246"/>
      <c r="OYN36" s="246"/>
      <c r="OYO36" s="246"/>
      <c r="OYP36" s="245"/>
      <c r="OYQ36" s="246"/>
      <c r="OYR36" s="246"/>
      <c r="OYS36" s="246"/>
      <c r="OYT36" s="246"/>
      <c r="OYU36" s="245"/>
      <c r="OYV36" s="246"/>
      <c r="OYW36" s="246"/>
      <c r="OYX36" s="246"/>
      <c r="OYY36" s="246"/>
      <c r="OYZ36" s="245"/>
      <c r="OZA36" s="246"/>
      <c r="OZB36" s="246"/>
      <c r="OZC36" s="246"/>
      <c r="OZD36" s="246"/>
      <c r="OZE36" s="245"/>
      <c r="OZF36" s="246"/>
      <c r="OZG36" s="246"/>
      <c r="OZH36" s="246"/>
      <c r="OZI36" s="246"/>
      <c r="OZJ36" s="245"/>
      <c r="OZK36" s="246"/>
      <c r="OZL36" s="246"/>
      <c r="OZM36" s="246"/>
      <c r="OZN36" s="246"/>
      <c r="OZO36" s="245"/>
      <c r="OZP36" s="246"/>
      <c r="OZQ36" s="246"/>
      <c r="OZR36" s="246"/>
      <c r="OZS36" s="246"/>
      <c r="OZT36" s="245"/>
      <c r="OZU36" s="246"/>
      <c r="OZV36" s="246"/>
      <c r="OZW36" s="246"/>
      <c r="OZX36" s="246"/>
      <c r="OZY36" s="245"/>
      <c r="OZZ36" s="246"/>
      <c r="PAA36" s="246"/>
      <c r="PAB36" s="246"/>
      <c r="PAC36" s="246"/>
      <c r="PAD36" s="245"/>
      <c r="PAE36" s="246"/>
      <c r="PAF36" s="246"/>
      <c r="PAG36" s="246"/>
      <c r="PAH36" s="246"/>
      <c r="PAI36" s="245"/>
      <c r="PAJ36" s="246"/>
      <c r="PAK36" s="246"/>
      <c r="PAL36" s="246"/>
      <c r="PAM36" s="246"/>
      <c r="PAN36" s="245"/>
      <c r="PAO36" s="246"/>
      <c r="PAP36" s="246"/>
      <c r="PAQ36" s="246"/>
      <c r="PAR36" s="246"/>
      <c r="PAS36" s="245"/>
      <c r="PAT36" s="246"/>
      <c r="PAU36" s="246"/>
      <c r="PAV36" s="246"/>
      <c r="PAW36" s="246"/>
      <c r="PAX36" s="245"/>
      <c r="PAY36" s="246"/>
      <c r="PAZ36" s="246"/>
      <c r="PBA36" s="246"/>
      <c r="PBB36" s="246"/>
      <c r="PBC36" s="245"/>
      <c r="PBD36" s="246"/>
      <c r="PBE36" s="246"/>
      <c r="PBF36" s="246"/>
      <c r="PBG36" s="246"/>
      <c r="PBH36" s="245"/>
      <c r="PBI36" s="246"/>
      <c r="PBJ36" s="246"/>
      <c r="PBK36" s="246"/>
      <c r="PBL36" s="246"/>
      <c r="PBM36" s="245"/>
      <c r="PBN36" s="246"/>
      <c r="PBO36" s="246"/>
      <c r="PBP36" s="246"/>
      <c r="PBQ36" s="246"/>
      <c r="PBR36" s="245"/>
      <c r="PBS36" s="246"/>
      <c r="PBT36" s="246"/>
      <c r="PBU36" s="246"/>
      <c r="PBV36" s="246"/>
      <c r="PBW36" s="245"/>
      <c r="PBX36" s="246"/>
      <c r="PBY36" s="246"/>
      <c r="PBZ36" s="246"/>
      <c r="PCA36" s="246"/>
      <c r="PCB36" s="245"/>
      <c r="PCC36" s="246"/>
      <c r="PCD36" s="246"/>
      <c r="PCE36" s="246"/>
      <c r="PCF36" s="246"/>
      <c r="PCG36" s="245"/>
      <c r="PCH36" s="246"/>
      <c r="PCI36" s="246"/>
      <c r="PCJ36" s="246"/>
      <c r="PCK36" s="246"/>
      <c r="PCL36" s="245"/>
      <c r="PCM36" s="246"/>
      <c r="PCN36" s="246"/>
      <c r="PCO36" s="246"/>
      <c r="PCP36" s="246"/>
      <c r="PCQ36" s="245"/>
      <c r="PCR36" s="246"/>
      <c r="PCS36" s="246"/>
      <c r="PCT36" s="246"/>
      <c r="PCU36" s="246"/>
      <c r="PCV36" s="245"/>
      <c r="PCW36" s="246"/>
      <c r="PCX36" s="246"/>
      <c r="PCY36" s="246"/>
      <c r="PCZ36" s="246"/>
      <c r="PDA36" s="245"/>
      <c r="PDB36" s="246"/>
      <c r="PDC36" s="246"/>
      <c r="PDD36" s="246"/>
      <c r="PDE36" s="246"/>
      <c r="PDF36" s="245"/>
      <c r="PDG36" s="246"/>
      <c r="PDH36" s="246"/>
      <c r="PDI36" s="246"/>
      <c r="PDJ36" s="246"/>
      <c r="PDK36" s="245"/>
      <c r="PDL36" s="246"/>
      <c r="PDM36" s="246"/>
      <c r="PDN36" s="246"/>
      <c r="PDO36" s="246"/>
      <c r="PDP36" s="245"/>
      <c r="PDQ36" s="246"/>
      <c r="PDR36" s="246"/>
      <c r="PDS36" s="246"/>
      <c r="PDT36" s="246"/>
      <c r="PDU36" s="245"/>
      <c r="PDV36" s="246"/>
      <c r="PDW36" s="246"/>
      <c r="PDX36" s="246"/>
      <c r="PDY36" s="246"/>
      <c r="PDZ36" s="245"/>
      <c r="PEA36" s="246"/>
      <c r="PEB36" s="246"/>
      <c r="PEC36" s="246"/>
      <c r="PED36" s="246"/>
      <c r="PEE36" s="245"/>
      <c r="PEF36" s="246"/>
      <c r="PEG36" s="246"/>
      <c r="PEH36" s="246"/>
      <c r="PEI36" s="246"/>
      <c r="PEJ36" s="245"/>
      <c r="PEK36" s="246"/>
      <c r="PEL36" s="246"/>
      <c r="PEM36" s="246"/>
      <c r="PEN36" s="246"/>
      <c r="PEO36" s="245"/>
      <c r="PEP36" s="246"/>
      <c r="PEQ36" s="246"/>
      <c r="PER36" s="246"/>
      <c r="PES36" s="246"/>
      <c r="PET36" s="245"/>
      <c r="PEU36" s="246"/>
      <c r="PEV36" s="246"/>
      <c r="PEW36" s="246"/>
      <c r="PEX36" s="246"/>
      <c r="PEY36" s="245"/>
      <c r="PEZ36" s="246"/>
      <c r="PFA36" s="246"/>
      <c r="PFB36" s="246"/>
      <c r="PFC36" s="246"/>
      <c r="PFD36" s="245"/>
      <c r="PFE36" s="246"/>
      <c r="PFF36" s="246"/>
      <c r="PFG36" s="246"/>
      <c r="PFH36" s="246"/>
      <c r="PFI36" s="245"/>
      <c r="PFJ36" s="246"/>
      <c r="PFK36" s="246"/>
      <c r="PFL36" s="246"/>
      <c r="PFM36" s="246"/>
      <c r="PFN36" s="245"/>
      <c r="PFO36" s="246"/>
      <c r="PFP36" s="246"/>
      <c r="PFQ36" s="246"/>
      <c r="PFR36" s="246"/>
      <c r="PFS36" s="245"/>
      <c r="PFT36" s="246"/>
      <c r="PFU36" s="246"/>
      <c r="PFV36" s="246"/>
      <c r="PFW36" s="246"/>
      <c r="PFX36" s="245"/>
      <c r="PFY36" s="246"/>
      <c r="PFZ36" s="246"/>
      <c r="PGA36" s="246"/>
      <c r="PGB36" s="246"/>
      <c r="PGC36" s="245"/>
      <c r="PGD36" s="246"/>
      <c r="PGE36" s="246"/>
      <c r="PGF36" s="246"/>
      <c r="PGG36" s="246"/>
      <c r="PGH36" s="245"/>
      <c r="PGI36" s="246"/>
      <c r="PGJ36" s="246"/>
      <c r="PGK36" s="246"/>
      <c r="PGL36" s="246"/>
      <c r="PGM36" s="245"/>
      <c r="PGN36" s="246"/>
      <c r="PGO36" s="246"/>
      <c r="PGP36" s="246"/>
      <c r="PGQ36" s="246"/>
      <c r="PGR36" s="245"/>
      <c r="PGS36" s="246"/>
      <c r="PGT36" s="246"/>
      <c r="PGU36" s="246"/>
      <c r="PGV36" s="246"/>
      <c r="PGW36" s="245"/>
      <c r="PGX36" s="246"/>
      <c r="PGY36" s="246"/>
      <c r="PGZ36" s="246"/>
      <c r="PHA36" s="246"/>
      <c r="PHB36" s="245"/>
      <c r="PHC36" s="246"/>
      <c r="PHD36" s="246"/>
      <c r="PHE36" s="246"/>
      <c r="PHF36" s="246"/>
      <c r="PHG36" s="245"/>
      <c r="PHH36" s="246"/>
      <c r="PHI36" s="246"/>
      <c r="PHJ36" s="246"/>
      <c r="PHK36" s="246"/>
      <c r="PHL36" s="245"/>
      <c r="PHM36" s="246"/>
      <c r="PHN36" s="246"/>
      <c r="PHO36" s="246"/>
      <c r="PHP36" s="246"/>
      <c r="PHQ36" s="245"/>
      <c r="PHR36" s="246"/>
      <c r="PHS36" s="246"/>
      <c r="PHT36" s="246"/>
      <c r="PHU36" s="246"/>
      <c r="PHV36" s="245"/>
      <c r="PHW36" s="246"/>
      <c r="PHX36" s="246"/>
      <c r="PHY36" s="246"/>
      <c r="PHZ36" s="246"/>
      <c r="PIA36" s="245"/>
      <c r="PIB36" s="246"/>
      <c r="PIC36" s="246"/>
      <c r="PID36" s="246"/>
      <c r="PIE36" s="246"/>
      <c r="PIF36" s="245"/>
      <c r="PIG36" s="246"/>
      <c r="PIH36" s="246"/>
      <c r="PII36" s="246"/>
      <c r="PIJ36" s="246"/>
      <c r="PIK36" s="245"/>
      <c r="PIL36" s="246"/>
      <c r="PIM36" s="246"/>
      <c r="PIN36" s="246"/>
      <c r="PIO36" s="246"/>
      <c r="PIP36" s="245"/>
      <c r="PIQ36" s="246"/>
      <c r="PIR36" s="246"/>
      <c r="PIS36" s="246"/>
      <c r="PIT36" s="246"/>
      <c r="PIU36" s="245"/>
      <c r="PIV36" s="246"/>
      <c r="PIW36" s="246"/>
      <c r="PIX36" s="246"/>
      <c r="PIY36" s="246"/>
      <c r="PIZ36" s="245"/>
      <c r="PJA36" s="246"/>
      <c r="PJB36" s="246"/>
      <c r="PJC36" s="246"/>
      <c r="PJD36" s="246"/>
      <c r="PJE36" s="245"/>
      <c r="PJF36" s="246"/>
      <c r="PJG36" s="246"/>
      <c r="PJH36" s="246"/>
      <c r="PJI36" s="246"/>
      <c r="PJJ36" s="245"/>
      <c r="PJK36" s="246"/>
      <c r="PJL36" s="246"/>
      <c r="PJM36" s="246"/>
      <c r="PJN36" s="246"/>
      <c r="PJO36" s="245"/>
      <c r="PJP36" s="246"/>
      <c r="PJQ36" s="246"/>
      <c r="PJR36" s="246"/>
      <c r="PJS36" s="246"/>
      <c r="PJT36" s="245"/>
      <c r="PJU36" s="246"/>
      <c r="PJV36" s="246"/>
      <c r="PJW36" s="246"/>
      <c r="PJX36" s="246"/>
      <c r="PJY36" s="245"/>
      <c r="PJZ36" s="246"/>
      <c r="PKA36" s="246"/>
      <c r="PKB36" s="246"/>
      <c r="PKC36" s="246"/>
      <c r="PKD36" s="245"/>
      <c r="PKE36" s="246"/>
      <c r="PKF36" s="246"/>
      <c r="PKG36" s="246"/>
      <c r="PKH36" s="246"/>
      <c r="PKI36" s="245"/>
      <c r="PKJ36" s="246"/>
      <c r="PKK36" s="246"/>
      <c r="PKL36" s="246"/>
      <c r="PKM36" s="246"/>
      <c r="PKN36" s="245"/>
      <c r="PKO36" s="246"/>
      <c r="PKP36" s="246"/>
      <c r="PKQ36" s="246"/>
      <c r="PKR36" s="246"/>
      <c r="PKS36" s="245"/>
      <c r="PKT36" s="246"/>
      <c r="PKU36" s="246"/>
      <c r="PKV36" s="246"/>
      <c r="PKW36" s="246"/>
      <c r="PKX36" s="245"/>
      <c r="PKY36" s="246"/>
      <c r="PKZ36" s="246"/>
      <c r="PLA36" s="246"/>
      <c r="PLB36" s="246"/>
      <c r="PLC36" s="245"/>
      <c r="PLD36" s="246"/>
      <c r="PLE36" s="246"/>
      <c r="PLF36" s="246"/>
      <c r="PLG36" s="246"/>
      <c r="PLH36" s="245"/>
      <c r="PLI36" s="246"/>
      <c r="PLJ36" s="246"/>
      <c r="PLK36" s="246"/>
      <c r="PLL36" s="246"/>
      <c r="PLM36" s="245"/>
      <c r="PLN36" s="246"/>
      <c r="PLO36" s="246"/>
      <c r="PLP36" s="246"/>
      <c r="PLQ36" s="246"/>
      <c r="PLR36" s="245"/>
      <c r="PLS36" s="246"/>
      <c r="PLT36" s="246"/>
      <c r="PLU36" s="246"/>
      <c r="PLV36" s="246"/>
      <c r="PLW36" s="245"/>
      <c r="PLX36" s="246"/>
      <c r="PLY36" s="246"/>
      <c r="PLZ36" s="246"/>
      <c r="PMA36" s="246"/>
      <c r="PMB36" s="245"/>
      <c r="PMC36" s="246"/>
      <c r="PMD36" s="246"/>
      <c r="PME36" s="246"/>
      <c r="PMF36" s="246"/>
      <c r="PMG36" s="245"/>
      <c r="PMH36" s="246"/>
      <c r="PMI36" s="246"/>
      <c r="PMJ36" s="246"/>
      <c r="PMK36" s="246"/>
      <c r="PML36" s="245"/>
      <c r="PMM36" s="246"/>
      <c r="PMN36" s="246"/>
      <c r="PMO36" s="246"/>
      <c r="PMP36" s="246"/>
      <c r="PMQ36" s="245"/>
      <c r="PMR36" s="246"/>
      <c r="PMS36" s="246"/>
      <c r="PMT36" s="246"/>
      <c r="PMU36" s="246"/>
      <c r="PMV36" s="245"/>
      <c r="PMW36" s="246"/>
      <c r="PMX36" s="246"/>
      <c r="PMY36" s="246"/>
      <c r="PMZ36" s="246"/>
      <c r="PNA36" s="245"/>
      <c r="PNB36" s="246"/>
      <c r="PNC36" s="246"/>
      <c r="PND36" s="246"/>
      <c r="PNE36" s="246"/>
      <c r="PNF36" s="245"/>
      <c r="PNG36" s="246"/>
      <c r="PNH36" s="246"/>
      <c r="PNI36" s="246"/>
      <c r="PNJ36" s="246"/>
      <c r="PNK36" s="245"/>
      <c r="PNL36" s="246"/>
      <c r="PNM36" s="246"/>
      <c r="PNN36" s="246"/>
      <c r="PNO36" s="246"/>
      <c r="PNP36" s="245"/>
      <c r="PNQ36" s="246"/>
      <c r="PNR36" s="246"/>
      <c r="PNS36" s="246"/>
      <c r="PNT36" s="246"/>
      <c r="PNU36" s="245"/>
      <c r="PNV36" s="246"/>
      <c r="PNW36" s="246"/>
      <c r="PNX36" s="246"/>
      <c r="PNY36" s="246"/>
      <c r="PNZ36" s="245"/>
      <c r="POA36" s="246"/>
      <c r="POB36" s="246"/>
      <c r="POC36" s="246"/>
      <c r="POD36" s="246"/>
      <c r="POE36" s="245"/>
      <c r="POF36" s="246"/>
      <c r="POG36" s="246"/>
      <c r="POH36" s="246"/>
      <c r="POI36" s="246"/>
      <c r="POJ36" s="245"/>
      <c r="POK36" s="246"/>
      <c r="POL36" s="246"/>
      <c r="POM36" s="246"/>
      <c r="PON36" s="246"/>
      <c r="POO36" s="245"/>
      <c r="POP36" s="246"/>
      <c r="POQ36" s="246"/>
      <c r="POR36" s="246"/>
      <c r="POS36" s="246"/>
      <c r="POT36" s="245"/>
      <c r="POU36" s="246"/>
      <c r="POV36" s="246"/>
      <c r="POW36" s="246"/>
      <c r="POX36" s="246"/>
      <c r="POY36" s="245"/>
      <c r="POZ36" s="246"/>
      <c r="PPA36" s="246"/>
      <c r="PPB36" s="246"/>
      <c r="PPC36" s="246"/>
      <c r="PPD36" s="245"/>
      <c r="PPE36" s="246"/>
      <c r="PPF36" s="246"/>
      <c r="PPG36" s="246"/>
      <c r="PPH36" s="246"/>
      <c r="PPI36" s="245"/>
      <c r="PPJ36" s="246"/>
      <c r="PPK36" s="246"/>
      <c r="PPL36" s="246"/>
      <c r="PPM36" s="246"/>
      <c r="PPN36" s="245"/>
      <c r="PPO36" s="246"/>
      <c r="PPP36" s="246"/>
      <c r="PPQ36" s="246"/>
      <c r="PPR36" s="246"/>
      <c r="PPS36" s="245"/>
      <c r="PPT36" s="246"/>
      <c r="PPU36" s="246"/>
      <c r="PPV36" s="246"/>
      <c r="PPW36" s="246"/>
      <c r="PPX36" s="245"/>
      <c r="PPY36" s="246"/>
      <c r="PPZ36" s="246"/>
      <c r="PQA36" s="246"/>
      <c r="PQB36" s="246"/>
      <c r="PQC36" s="245"/>
      <c r="PQD36" s="246"/>
      <c r="PQE36" s="246"/>
      <c r="PQF36" s="246"/>
      <c r="PQG36" s="246"/>
      <c r="PQH36" s="245"/>
      <c r="PQI36" s="246"/>
      <c r="PQJ36" s="246"/>
      <c r="PQK36" s="246"/>
      <c r="PQL36" s="246"/>
      <c r="PQM36" s="245"/>
      <c r="PQN36" s="246"/>
      <c r="PQO36" s="246"/>
      <c r="PQP36" s="246"/>
      <c r="PQQ36" s="246"/>
      <c r="PQR36" s="245"/>
      <c r="PQS36" s="246"/>
      <c r="PQT36" s="246"/>
      <c r="PQU36" s="246"/>
      <c r="PQV36" s="246"/>
      <c r="PQW36" s="245"/>
      <c r="PQX36" s="246"/>
      <c r="PQY36" s="246"/>
      <c r="PQZ36" s="246"/>
      <c r="PRA36" s="246"/>
      <c r="PRB36" s="245"/>
      <c r="PRC36" s="246"/>
      <c r="PRD36" s="246"/>
      <c r="PRE36" s="246"/>
      <c r="PRF36" s="246"/>
      <c r="PRG36" s="245"/>
      <c r="PRH36" s="246"/>
      <c r="PRI36" s="246"/>
      <c r="PRJ36" s="246"/>
      <c r="PRK36" s="246"/>
      <c r="PRL36" s="245"/>
      <c r="PRM36" s="246"/>
      <c r="PRN36" s="246"/>
      <c r="PRO36" s="246"/>
      <c r="PRP36" s="246"/>
      <c r="PRQ36" s="245"/>
      <c r="PRR36" s="246"/>
      <c r="PRS36" s="246"/>
      <c r="PRT36" s="246"/>
      <c r="PRU36" s="246"/>
      <c r="PRV36" s="245"/>
      <c r="PRW36" s="246"/>
      <c r="PRX36" s="246"/>
      <c r="PRY36" s="246"/>
      <c r="PRZ36" s="246"/>
      <c r="PSA36" s="245"/>
      <c r="PSB36" s="246"/>
      <c r="PSC36" s="246"/>
      <c r="PSD36" s="246"/>
      <c r="PSE36" s="246"/>
      <c r="PSF36" s="245"/>
      <c r="PSG36" s="246"/>
      <c r="PSH36" s="246"/>
      <c r="PSI36" s="246"/>
      <c r="PSJ36" s="246"/>
      <c r="PSK36" s="245"/>
      <c r="PSL36" s="246"/>
      <c r="PSM36" s="246"/>
      <c r="PSN36" s="246"/>
      <c r="PSO36" s="246"/>
      <c r="PSP36" s="245"/>
      <c r="PSQ36" s="246"/>
      <c r="PSR36" s="246"/>
      <c r="PSS36" s="246"/>
      <c r="PST36" s="246"/>
      <c r="PSU36" s="245"/>
      <c r="PSV36" s="246"/>
      <c r="PSW36" s="246"/>
      <c r="PSX36" s="246"/>
      <c r="PSY36" s="246"/>
      <c r="PSZ36" s="245"/>
      <c r="PTA36" s="246"/>
      <c r="PTB36" s="246"/>
      <c r="PTC36" s="246"/>
      <c r="PTD36" s="246"/>
      <c r="PTE36" s="245"/>
      <c r="PTF36" s="246"/>
      <c r="PTG36" s="246"/>
      <c r="PTH36" s="246"/>
      <c r="PTI36" s="246"/>
      <c r="PTJ36" s="245"/>
      <c r="PTK36" s="246"/>
      <c r="PTL36" s="246"/>
      <c r="PTM36" s="246"/>
      <c r="PTN36" s="246"/>
      <c r="PTO36" s="245"/>
      <c r="PTP36" s="246"/>
      <c r="PTQ36" s="246"/>
      <c r="PTR36" s="246"/>
      <c r="PTS36" s="246"/>
      <c r="PTT36" s="245"/>
      <c r="PTU36" s="246"/>
      <c r="PTV36" s="246"/>
      <c r="PTW36" s="246"/>
      <c r="PTX36" s="246"/>
      <c r="PTY36" s="245"/>
      <c r="PTZ36" s="246"/>
      <c r="PUA36" s="246"/>
      <c r="PUB36" s="246"/>
      <c r="PUC36" s="246"/>
      <c r="PUD36" s="245"/>
      <c r="PUE36" s="246"/>
      <c r="PUF36" s="246"/>
      <c r="PUG36" s="246"/>
      <c r="PUH36" s="246"/>
      <c r="PUI36" s="245"/>
      <c r="PUJ36" s="246"/>
      <c r="PUK36" s="246"/>
      <c r="PUL36" s="246"/>
      <c r="PUM36" s="246"/>
      <c r="PUN36" s="245"/>
      <c r="PUO36" s="246"/>
      <c r="PUP36" s="246"/>
      <c r="PUQ36" s="246"/>
      <c r="PUR36" s="246"/>
      <c r="PUS36" s="245"/>
      <c r="PUT36" s="246"/>
      <c r="PUU36" s="246"/>
      <c r="PUV36" s="246"/>
      <c r="PUW36" s="246"/>
      <c r="PUX36" s="245"/>
      <c r="PUY36" s="246"/>
      <c r="PUZ36" s="246"/>
      <c r="PVA36" s="246"/>
      <c r="PVB36" s="246"/>
      <c r="PVC36" s="245"/>
      <c r="PVD36" s="246"/>
      <c r="PVE36" s="246"/>
      <c r="PVF36" s="246"/>
      <c r="PVG36" s="246"/>
      <c r="PVH36" s="245"/>
      <c r="PVI36" s="246"/>
      <c r="PVJ36" s="246"/>
      <c r="PVK36" s="246"/>
      <c r="PVL36" s="246"/>
      <c r="PVM36" s="245"/>
      <c r="PVN36" s="246"/>
      <c r="PVO36" s="246"/>
      <c r="PVP36" s="246"/>
      <c r="PVQ36" s="246"/>
      <c r="PVR36" s="245"/>
      <c r="PVS36" s="246"/>
      <c r="PVT36" s="246"/>
      <c r="PVU36" s="246"/>
      <c r="PVV36" s="246"/>
      <c r="PVW36" s="245"/>
      <c r="PVX36" s="246"/>
      <c r="PVY36" s="246"/>
      <c r="PVZ36" s="246"/>
      <c r="PWA36" s="246"/>
      <c r="PWB36" s="245"/>
      <c r="PWC36" s="246"/>
      <c r="PWD36" s="246"/>
      <c r="PWE36" s="246"/>
      <c r="PWF36" s="246"/>
      <c r="PWG36" s="245"/>
      <c r="PWH36" s="246"/>
      <c r="PWI36" s="246"/>
      <c r="PWJ36" s="246"/>
      <c r="PWK36" s="246"/>
      <c r="PWL36" s="245"/>
      <c r="PWM36" s="246"/>
      <c r="PWN36" s="246"/>
      <c r="PWO36" s="246"/>
      <c r="PWP36" s="246"/>
      <c r="PWQ36" s="245"/>
      <c r="PWR36" s="246"/>
      <c r="PWS36" s="246"/>
      <c r="PWT36" s="246"/>
      <c r="PWU36" s="246"/>
      <c r="PWV36" s="245"/>
      <c r="PWW36" s="246"/>
      <c r="PWX36" s="246"/>
      <c r="PWY36" s="246"/>
      <c r="PWZ36" s="246"/>
      <c r="PXA36" s="245"/>
      <c r="PXB36" s="246"/>
      <c r="PXC36" s="246"/>
      <c r="PXD36" s="246"/>
      <c r="PXE36" s="246"/>
      <c r="PXF36" s="245"/>
      <c r="PXG36" s="246"/>
      <c r="PXH36" s="246"/>
      <c r="PXI36" s="246"/>
      <c r="PXJ36" s="246"/>
      <c r="PXK36" s="245"/>
      <c r="PXL36" s="246"/>
      <c r="PXM36" s="246"/>
      <c r="PXN36" s="246"/>
      <c r="PXO36" s="246"/>
      <c r="PXP36" s="245"/>
      <c r="PXQ36" s="246"/>
      <c r="PXR36" s="246"/>
      <c r="PXS36" s="246"/>
      <c r="PXT36" s="246"/>
      <c r="PXU36" s="245"/>
      <c r="PXV36" s="246"/>
      <c r="PXW36" s="246"/>
      <c r="PXX36" s="246"/>
      <c r="PXY36" s="246"/>
      <c r="PXZ36" s="245"/>
      <c r="PYA36" s="246"/>
      <c r="PYB36" s="246"/>
      <c r="PYC36" s="246"/>
      <c r="PYD36" s="246"/>
      <c r="PYE36" s="245"/>
      <c r="PYF36" s="246"/>
      <c r="PYG36" s="246"/>
      <c r="PYH36" s="246"/>
      <c r="PYI36" s="246"/>
      <c r="PYJ36" s="245"/>
      <c r="PYK36" s="246"/>
      <c r="PYL36" s="246"/>
      <c r="PYM36" s="246"/>
      <c r="PYN36" s="246"/>
      <c r="PYO36" s="245"/>
      <c r="PYP36" s="246"/>
      <c r="PYQ36" s="246"/>
      <c r="PYR36" s="246"/>
      <c r="PYS36" s="246"/>
      <c r="PYT36" s="245"/>
      <c r="PYU36" s="246"/>
      <c r="PYV36" s="246"/>
      <c r="PYW36" s="246"/>
      <c r="PYX36" s="246"/>
      <c r="PYY36" s="245"/>
      <c r="PYZ36" s="246"/>
      <c r="PZA36" s="246"/>
      <c r="PZB36" s="246"/>
      <c r="PZC36" s="246"/>
      <c r="PZD36" s="245"/>
      <c r="PZE36" s="246"/>
      <c r="PZF36" s="246"/>
      <c r="PZG36" s="246"/>
      <c r="PZH36" s="246"/>
      <c r="PZI36" s="245"/>
      <c r="PZJ36" s="246"/>
      <c r="PZK36" s="246"/>
      <c r="PZL36" s="246"/>
      <c r="PZM36" s="246"/>
      <c r="PZN36" s="245"/>
      <c r="PZO36" s="246"/>
      <c r="PZP36" s="246"/>
      <c r="PZQ36" s="246"/>
      <c r="PZR36" s="246"/>
      <c r="PZS36" s="245"/>
      <c r="PZT36" s="246"/>
      <c r="PZU36" s="246"/>
      <c r="PZV36" s="246"/>
      <c r="PZW36" s="246"/>
      <c r="PZX36" s="245"/>
      <c r="PZY36" s="246"/>
      <c r="PZZ36" s="246"/>
      <c r="QAA36" s="246"/>
      <c r="QAB36" s="246"/>
      <c r="QAC36" s="245"/>
      <c r="QAD36" s="246"/>
      <c r="QAE36" s="246"/>
      <c r="QAF36" s="246"/>
      <c r="QAG36" s="246"/>
      <c r="QAH36" s="245"/>
      <c r="QAI36" s="246"/>
      <c r="QAJ36" s="246"/>
      <c r="QAK36" s="246"/>
      <c r="QAL36" s="246"/>
      <c r="QAM36" s="245"/>
      <c r="QAN36" s="246"/>
      <c r="QAO36" s="246"/>
      <c r="QAP36" s="246"/>
      <c r="QAQ36" s="246"/>
      <c r="QAR36" s="245"/>
      <c r="QAS36" s="246"/>
      <c r="QAT36" s="246"/>
      <c r="QAU36" s="246"/>
      <c r="QAV36" s="246"/>
      <c r="QAW36" s="245"/>
      <c r="QAX36" s="246"/>
      <c r="QAY36" s="246"/>
      <c r="QAZ36" s="246"/>
      <c r="QBA36" s="246"/>
      <c r="QBB36" s="245"/>
      <c r="QBC36" s="246"/>
      <c r="QBD36" s="246"/>
      <c r="QBE36" s="246"/>
      <c r="QBF36" s="246"/>
      <c r="QBG36" s="245"/>
      <c r="QBH36" s="246"/>
      <c r="QBI36" s="246"/>
      <c r="QBJ36" s="246"/>
      <c r="QBK36" s="246"/>
      <c r="QBL36" s="245"/>
      <c r="QBM36" s="246"/>
      <c r="QBN36" s="246"/>
      <c r="QBO36" s="246"/>
      <c r="QBP36" s="246"/>
      <c r="QBQ36" s="245"/>
      <c r="QBR36" s="246"/>
      <c r="QBS36" s="246"/>
      <c r="QBT36" s="246"/>
      <c r="QBU36" s="246"/>
      <c r="QBV36" s="245"/>
      <c r="QBW36" s="246"/>
      <c r="QBX36" s="246"/>
      <c r="QBY36" s="246"/>
      <c r="QBZ36" s="246"/>
      <c r="QCA36" s="245"/>
      <c r="QCB36" s="246"/>
      <c r="QCC36" s="246"/>
      <c r="QCD36" s="246"/>
      <c r="QCE36" s="246"/>
      <c r="QCF36" s="245"/>
      <c r="QCG36" s="246"/>
      <c r="QCH36" s="246"/>
      <c r="QCI36" s="246"/>
      <c r="QCJ36" s="246"/>
      <c r="QCK36" s="245"/>
      <c r="QCL36" s="246"/>
      <c r="QCM36" s="246"/>
      <c r="QCN36" s="246"/>
      <c r="QCO36" s="246"/>
      <c r="QCP36" s="245"/>
      <c r="QCQ36" s="246"/>
      <c r="QCR36" s="246"/>
      <c r="QCS36" s="246"/>
      <c r="QCT36" s="246"/>
      <c r="QCU36" s="245"/>
      <c r="QCV36" s="246"/>
      <c r="QCW36" s="246"/>
      <c r="QCX36" s="246"/>
      <c r="QCY36" s="246"/>
      <c r="QCZ36" s="245"/>
      <c r="QDA36" s="246"/>
      <c r="QDB36" s="246"/>
      <c r="QDC36" s="246"/>
      <c r="QDD36" s="246"/>
      <c r="QDE36" s="245"/>
      <c r="QDF36" s="246"/>
      <c r="QDG36" s="246"/>
      <c r="QDH36" s="246"/>
      <c r="QDI36" s="246"/>
      <c r="QDJ36" s="245"/>
      <c r="QDK36" s="246"/>
      <c r="QDL36" s="246"/>
      <c r="QDM36" s="246"/>
      <c r="QDN36" s="246"/>
      <c r="QDO36" s="245"/>
      <c r="QDP36" s="246"/>
      <c r="QDQ36" s="246"/>
      <c r="QDR36" s="246"/>
      <c r="QDS36" s="246"/>
      <c r="QDT36" s="245"/>
      <c r="QDU36" s="246"/>
      <c r="QDV36" s="246"/>
      <c r="QDW36" s="246"/>
      <c r="QDX36" s="246"/>
      <c r="QDY36" s="245"/>
      <c r="QDZ36" s="246"/>
      <c r="QEA36" s="246"/>
      <c r="QEB36" s="246"/>
      <c r="QEC36" s="246"/>
      <c r="QED36" s="245"/>
      <c r="QEE36" s="246"/>
      <c r="QEF36" s="246"/>
      <c r="QEG36" s="246"/>
      <c r="QEH36" s="246"/>
      <c r="QEI36" s="245"/>
      <c r="QEJ36" s="246"/>
      <c r="QEK36" s="246"/>
      <c r="QEL36" s="246"/>
      <c r="QEM36" s="246"/>
      <c r="QEN36" s="245"/>
      <c r="QEO36" s="246"/>
      <c r="QEP36" s="246"/>
      <c r="QEQ36" s="246"/>
      <c r="QER36" s="246"/>
      <c r="QES36" s="245"/>
      <c r="QET36" s="246"/>
      <c r="QEU36" s="246"/>
      <c r="QEV36" s="246"/>
      <c r="QEW36" s="246"/>
      <c r="QEX36" s="245"/>
      <c r="QEY36" s="246"/>
      <c r="QEZ36" s="246"/>
      <c r="QFA36" s="246"/>
      <c r="QFB36" s="246"/>
      <c r="QFC36" s="245"/>
      <c r="QFD36" s="246"/>
      <c r="QFE36" s="246"/>
      <c r="QFF36" s="246"/>
      <c r="QFG36" s="246"/>
      <c r="QFH36" s="245"/>
      <c r="QFI36" s="246"/>
      <c r="QFJ36" s="246"/>
      <c r="QFK36" s="246"/>
      <c r="QFL36" s="246"/>
      <c r="QFM36" s="245"/>
      <c r="QFN36" s="246"/>
      <c r="QFO36" s="246"/>
      <c r="QFP36" s="246"/>
      <c r="QFQ36" s="246"/>
      <c r="QFR36" s="245"/>
      <c r="QFS36" s="246"/>
      <c r="QFT36" s="246"/>
      <c r="QFU36" s="246"/>
      <c r="QFV36" s="246"/>
      <c r="QFW36" s="245"/>
      <c r="QFX36" s="246"/>
      <c r="QFY36" s="246"/>
      <c r="QFZ36" s="246"/>
      <c r="QGA36" s="246"/>
      <c r="QGB36" s="245"/>
      <c r="QGC36" s="246"/>
      <c r="QGD36" s="246"/>
      <c r="QGE36" s="246"/>
      <c r="QGF36" s="246"/>
      <c r="QGG36" s="245"/>
      <c r="QGH36" s="246"/>
      <c r="QGI36" s="246"/>
      <c r="QGJ36" s="246"/>
      <c r="QGK36" s="246"/>
      <c r="QGL36" s="245"/>
      <c r="QGM36" s="246"/>
      <c r="QGN36" s="246"/>
      <c r="QGO36" s="246"/>
      <c r="QGP36" s="246"/>
      <c r="QGQ36" s="245"/>
      <c r="QGR36" s="246"/>
      <c r="QGS36" s="246"/>
      <c r="QGT36" s="246"/>
      <c r="QGU36" s="246"/>
      <c r="QGV36" s="245"/>
      <c r="QGW36" s="246"/>
      <c r="QGX36" s="246"/>
      <c r="QGY36" s="246"/>
      <c r="QGZ36" s="246"/>
      <c r="QHA36" s="245"/>
      <c r="QHB36" s="246"/>
      <c r="QHC36" s="246"/>
      <c r="QHD36" s="246"/>
      <c r="QHE36" s="246"/>
      <c r="QHF36" s="245"/>
      <c r="QHG36" s="246"/>
      <c r="QHH36" s="246"/>
      <c r="QHI36" s="246"/>
      <c r="QHJ36" s="246"/>
      <c r="QHK36" s="245"/>
      <c r="QHL36" s="246"/>
      <c r="QHM36" s="246"/>
      <c r="QHN36" s="246"/>
      <c r="QHO36" s="246"/>
      <c r="QHP36" s="245"/>
      <c r="QHQ36" s="246"/>
      <c r="QHR36" s="246"/>
      <c r="QHS36" s="246"/>
      <c r="QHT36" s="246"/>
      <c r="QHU36" s="245"/>
      <c r="QHV36" s="246"/>
      <c r="QHW36" s="246"/>
      <c r="QHX36" s="246"/>
      <c r="QHY36" s="246"/>
      <c r="QHZ36" s="245"/>
      <c r="QIA36" s="246"/>
      <c r="QIB36" s="246"/>
      <c r="QIC36" s="246"/>
      <c r="QID36" s="246"/>
      <c r="QIE36" s="245"/>
      <c r="QIF36" s="246"/>
      <c r="QIG36" s="246"/>
      <c r="QIH36" s="246"/>
      <c r="QII36" s="246"/>
      <c r="QIJ36" s="245"/>
      <c r="QIK36" s="246"/>
      <c r="QIL36" s="246"/>
      <c r="QIM36" s="246"/>
      <c r="QIN36" s="246"/>
      <c r="QIO36" s="245"/>
      <c r="QIP36" s="246"/>
      <c r="QIQ36" s="246"/>
      <c r="QIR36" s="246"/>
      <c r="QIS36" s="246"/>
      <c r="QIT36" s="245"/>
      <c r="QIU36" s="246"/>
      <c r="QIV36" s="246"/>
      <c r="QIW36" s="246"/>
      <c r="QIX36" s="246"/>
      <c r="QIY36" s="245"/>
      <c r="QIZ36" s="246"/>
      <c r="QJA36" s="246"/>
      <c r="QJB36" s="246"/>
      <c r="QJC36" s="246"/>
      <c r="QJD36" s="245"/>
      <c r="QJE36" s="246"/>
      <c r="QJF36" s="246"/>
      <c r="QJG36" s="246"/>
      <c r="QJH36" s="246"/>
      <c r="QJI36" s="245"/>
      <c r="QJJ36" s="246"/>
      <c r="QJK36" s="246"/>
      <c r="QJL36" s="246"/>
      <c r="QJM36" s="246"/>
      <c r="QJN36" s="245"/>
      <c r="QJO36" s="246"/>
      <c r="QJP36" s="246"/>
      <c r="QJQ36" s="246"/>
      <c r="QJR36" s="246"/>
      <c r="QJS36" s="245"/>
      <c r="QJT36" s="246"/>
      <c r="QJU36" s="246"/>
      <c r="QJV36" s="246"/>
      <c r="QJW36" s="246"/>
      <c r="QJX36" s="245"/>
      <c r="QJY36" s="246"/>
      <c r="QJZ36" s="246"/>
      <c r="QKA36" s="246"/>
      <c r="QKB36" s="246"/>
      <c r="QKC36" s="245"/>
      <c r="QKD36" s="246"/>
      <c r="QKE36" s="246"/>
      <c r="QKF36" s="246"/>
      <c r="QKG36" s="246"/>
      <c r="QKH36" s="245"/>
      <c r="QKI36" s="246"/>
      <c r="QKJ36" s="246"/>
      <c r="QKK36" s="246"/>
      <c r="QKL36" s="246"/>
      <c r="QKM36" s="245"/>
      <c r="QKN36" s="246"/>
      <c r="QKO36" s="246"/>
      <c r="QKP36" s="246"/>
      <c r="QKQ36" s="246"/>
      <c r="QKR36" s="245"/>
      <c r="QKS36" s="246"/>
      <c r="QKT36" s="246"/>
      <c r="QKU36" s="246"/>
      <c r="QKV36" s="246"/>
      <c r="QKW36" s="245"/>
      <c r="QKX36" s="246"/>
      <c r="QKY36" s="246"/>
      <c r="QKZ36" s="246"/>
      <c r="QLA36" s="246"/>
      <c r="QLB36" s="245"/>
      <c r="QLC36" s="246"/>
      <c r="QLD36" s="246"/>
      <c r="QLE36" s="246"/>
      <c r="QLF36" s="246"/>
      <c r="QLG36" s="245"/>
      <c r="QLH36" s="246"/>
      <c r="QLI36" s="246"/>
      <c r="QLJ36" s="246"/>
      <c r="QLK36" s="246"/>
      <c r="QLL36" s="245"/>
      <c r="QLM36" s="246"/>
      <c r="QLN36" s="246"/>
      <c r="QLO36" s="246"/>
      <c r="QLP36" s="246"/>
      <c r="QLQ36" s="245"/>
      <c r="QLR36" s="246"/>
      <c r="QLS36" s="246"/>
      <c r="QLT36" s="246"/>
      <c r="QLU36" s="246"/>
      <c r="QLV36" s="245"/>
      <c r="QLW36" s="246"/>
      <c r="QLX36" s="246"/>
      <c r="QLY36" s="246"/>
      <c r="QLZ36" s="246"/>
      <c r="QMA36" s="245"/>
      <c r="QMB36" s="246"/>
      <c r="QMC36" s="246"/>
      <c r="QMD36" s="246"/>
      <c r="QME36" s="246"/>
      <c r="QMF36" s="245"/>
      <c r="QMG36" s="246"/>
      <c r="QMH36" s="246"/>
      <c r="QMI36" s="246"/>
      <c r="QMJ36" s="246"/>
      <c r="QMK36" s="245"/>
      <c r="QML36" s="246"/>
      <c r="QMM36" s="246"/>
      <c r="QMN36" s="246"/>
      <c r="QMO36" s="246"/>
      <c r="QMP36" s="245"/>
      <c r="QMQ36" s="246"/>
      <c r="QMR36" s="246"/>
      <c r="QMS36" s="246"/>
      <c r="QMT36" s="246"/>
      <c r="QMU36" s="245"/>
      <c r="QMV36" s="246"/>
      <c r="QMW36" s="246"/>
      <c r="QMX36" s="246"/>
      <c r="QMY36" s="246"/>
      <c r="QMZ36" s="245"/>
      <c r="QNA36" s="246"/>
      <c r="QNB36" s="246"/>
      <c r="QNC36" s="246"/>
      <c r="QND36" s="246"/>
      <c r="QNE36" s="245"/>
      <c r="QNF36" s="246"/>
      <c r="QNG36" s="246"/>
      <c r="QNH36" s="246"/>
      <c r="QNI36" s="246"/>
      <c r="QNJ36" s="245"/>
      <c r="QNK36" s="246"/>
      <c r="QNL36" s="246"/>
      <c r="QNM36" s="246"/>
      <c r="QNN36" s="246"/>
      <c r="QNO36" s="245"/>
      <c r="QNP36" s="246"/>
      <c r="QNQ36" s="246"/>
      <c r="QNR36" s="246"/>
      <c r="QNS36" s="246"/>
      <c r="QNT36" s="245"/>
      <c r="QNU36" s="246"/>
      <c r="QNV36" s="246"/>
      <c r="QNW36" s="246"/>
      <c r="QNX36" s="246"/>
      <c r="QNY36" s="245"/>
      <c r="QNZ36" s="246"/>
      <c r="QOA36" s="246"/>
      <c r="QOB36" s="246"/>
      <c r="QOC36" s="246"/>
      <c r="QOD36" s="245"/>
      <c r="QOE36" s="246"/>
      <c r="QOF36" s="246"/>
      <c r="QOG36" s="246"/>
      <c r="QOH36" s="246"/>
      <c r="QOI36" s="245"/>
      <c r="QOJ36" s="246"/>
      <c r="QOK36" s="246"/>
      <c r="QOL36" s="246"/>
      <c r="QOM36" s="246"/>
      <c r="QON36" s="245"/>
      <c r="QOO36" s="246"/>
      <c r="QOP36" s="246"/>
      <c r="QOQ36" s="246"/>
      <c r="QOR36" s="246"/>
      <c r="QOS36" s="245"/>
      <c r="QOT36" s="246"/>
      <c r="QOU36" s="246"/>
      <c r="QOV36" s="246"/>
      <c r="QOW36" s="246"/>
      <c r="QOX36" s="245"/>
      <c r="QOY36" s="246"/>
      <c r="QOZ36" s="246"/>
      <c r="QPA36" s="246"/>
      <c r="QPB36" s="246"/>
      <c r="QPC36" s="245"/>
      <c r="QPD36" s="246"/>
      <c r="QPE36" s="246"/>
      <c r="QPF36" s="246"/>
      <c r="QPG36" s="246"/>
      <c r="QPH36" s="245"/>
      <c r="QPI36" s="246"/>
      <c r="QPJ36" s="246"/>
      <c r="QPK36" s="246"/>
      <c r="QPL36" s="246"/>
      <c r="QPM36" s="245"/>
      <c r="QPN36" s="246"/>
      <c r="QPO36" s="246"/>
      <c r="QPP36" s="246"/>
      <c r="QPQ36" s="246"/>
      <c r="QPR36" s="245"/>
      <c r="QPS36" s="246"/>
      <c r="QPT36" s="246"/>
      <c r="QPU36" s="246"/>
      <c r="QPV36" s="246"/>
      <c r="QPW36" s="245"/>
      <c r="QPX36" s="246"/>
      <c r="QPY36" s="246"/>
      <c r="QPZ36" s="246"/>
      <c r="QQA36" s="246"/>
      <c r="QQB36" s="245"/>
      <c r="QQC36" s="246"/>
      <c r="QQD36" s="246"/>
      <c r="QQE36" s="246"/>
      <c r="QQF36" s="246"/>
      <c r="QQG36" s="245"/>
      <c r="QQH36" s="246"/>
      <c r="QQI36" s="246"/>
      <c r="QQJ36" s="246"/>
      <c r="QQK36" s="246"/>
      <c r="QQL36" s="245"/>
      <c r="QQM36" s="246"/>
      <c r="QQN36" s="246"/>
      <c r="QQO36" s="246"/>
      <c r="QQP36" s="246"/>
      <c r="QQQ36" s="245"/>
      <c r="QQR36" s="246"/>
      <c r="QQS36" s="246"/>
      <c r="QQT36" s="246"/>
      <c r="QQU36" s="246"/>
      <c r="QQV36" s="245"/>
      <c r="QQW36" s="246"/>
      <c r="QQX36" s="246"/>
      <c r="QQY36" s="246"/>
      <c r="QQZ36" s="246"/>
      <c r="QRA36" s="245"/>
      <c r="QRB36" s="246"/>
      <c r="QRC36" s="246"/>
      <c r="QRD36" s="246"/>
      <c r="QRE36" s="246"/>
      <c r="QRF36" s="245"/>
      <c r="QRG36" s="246"/>
      <c r="QRH36" s="246"/>
      <c r="QRI36" s="246"/>
      <c r="QRJ36" s="246"/>
      <c r="QRK36" s="245"/>
      <c r="QRL36" s="246"/>
      <c r="QRM36" s="246"/>
      <c r="QRN36" s="246"/>
      <c r="QRO36" s="246"/>
      <c r="QRP36" s="245"/>
      <c r="QRQ36" s="246"/>
      <c r="QRR36" s="246"/>
      <c r="QRS36" s="246"/>
      <c r="QRT36" s="246"/>
      <c r="QRU36" s="245"/>
      <c r="QRV36" s="246"/>
      <c r="QRW36" s="246"/>
      <c r="QRX36" s="246"/>
      <c r="QRY36" s="246"/>
      <c r="QRZ36" s="245"/>
      <c r="QSA36" s="246"/>
      <c r="QSB36" s="246"/>
      <c r="QSC36" s="246"/>
      <c r="QSD36" s="246"/>
      <c r="QSE36" s="245"/>
      <c r="QSF36" s="246"/>
      <c r="QSG36" s="246"/>
      <c r="QSH36" s="246"/>
      <c r="QSI36" s="246"/>
      <c r="QSJ36" s="245"/>
      <c r="QSK36" s="246"/>
      <c r="QSL36" s="246"/>
      <c r="QSM36" s="246"/>
      <c r="QSN36" s="246"/>
      <c r="QSO36" s="245"/>
      <c r="QSP36" s="246"/>
      <c r="QSQ36" s="246"/>
      <c r="QSR36" s="246"/>
      <c r="QSS36" s="246"/>
      <c r="QST36" s="245"/>
      <c r="QSU36" s="246"/>
      <c r="QSV36" s="246"/>
      <c r="QSW36" s="246"/>
      <c r="QSX36" s="246"/>
      <c r="QSY36" s="245"/>
      <c r="QSZ36" s="246"/>
      <c r="QTA36" s="246"/>
      <c r="QTB36" s="246"/>
      <c r="QTC36" s="246"/>
      <c r="QTD36" s="245"/>
      <c r="QTE36" s="246"/>
      <c r="QTF36" s="246"/>
      <c r="QTG36" s="246"/>
      <c r="QTH36" s="246"/>
      <c r="QTI36" s="245"/>
      <c r="QTJ36" s="246"/>
      <c r="QTK36" s="246"/>
      <c r="QTL36" s="246"/>
      <c r="QTM36" s="246"/>
      <c r="QTN36" s="245"/>
      <c r="QTO36" s="246"/>
      <c r="QTP36" s="246"/>
      <c r="QTQ36" s="246"/>
      <c r="QTR36" s="246"/>
      <c r="QTS36" s="245"/>
      <c r="QTT36" s="246"/>
      <c r="QTU36" s="246"/>
      <c r="QTV36" s="246"/>
      <c r="QTW36" s="246"/>
      <c r="QTX36" s="245"/>
      <c r="QTY36" s="246"/>
      <c r="QTZ36" s="246"/>
      <c r="QUA36" s="246"/>
      <c r="QUB36" s="246"/>
      <c r="QUC36" s="245"/>
      <c r="QUD36" s="246"/>
      <c r="QUE36" s="246"/>
      <c r="QUF36" s="246"/>
      <c r="QUG36" s="246"/>
      <c r="QUH36" s="245"/>
      <c r="QUI36" s="246"/>
      <c r="QUJ36" s="246"/>
      <c r="QUK36" s="246"/>
      <c r="QUL36" s="246"/>
      <c r="QUM36" s="245"/>
      <c r="QUN36" s="246"/>
      <c r="QUO36" s="246"/>
      <c r="QUP36" s="246"/>
      <c r="QUQ36" s="246"/>
      <c r="QUR36" s="245"/>
      <c r="QUS36" s="246"/>
      <c r="QUT36" s="246"/>
      <c r="QUU36" s="246"/>
      <c r="QUV36" s="246"/>
      <c r="QUW36" s="245"/>
      <c r="QUX36" s="246"/>
      <c r="QUY36" s="246"/>
      <c r="QUZ36" s="246"/>
      <c r="QVA36" s="246"/>
      <c r="QVB36" s="245"/>
      <c r="QVC36" s="246"/>
      <c r="QVD36" s="246"/>
      <c r="QVE36" s="246"/>
      <c r="QVF36" s="246"/>
      <c r="QVG36" s="245"/>
      <c r="QVH36" s="246"/>
      <c r="QVI36" s="246"/>
      <c r="QVJ36" s="246"/>
      <c r="QVK36" s="246"/>
      <c r="QVL36" s="245"/>
      <c r="QVM36" s="246"/>
      <c r="QVN36" s="246"/>
      <c r="QVO36" s="246"/>
      <c r="QVP36" s="246"/>
      <c r="QVQ36" s="245"/>
      <c r="QVR36" s="246"/>
      <c r="QVS36" s="246"/>
      <c r="QVT36" s="246"/>
      <c r="QVU36" s="246"/>
      <c r="QVV36" s="245"/>
      <c r="QVW36" s="246"/>
      <c r="QVX36" s="246"/>
      <c r="QVY36" s="246"/>
      <c r="QVZ36" s="246"/>
      <c r="QWA36" s="245"/>
      <c r="QWB36" s="246"/>
      <c r="QWC36" s="246"/>
      <c r="QWD36" s="246"/>
      <c r="QWE36" s="246"/>
      <c r="QWF36" s="245"/>
      <c r="QWG36" s="246"/>
      <c r="QWH36" s="246"/>
      <c r="QWI36" s="246"/>
      <c r="QWJ36" s="246"/>
      <c r="QWK36" s="245"/>
      <c r="QWL36" s="246"/>
      <c r="QWM36" s="246"/>
      <c r="QWN36" s="246"/>
      <c r="QWO36" s="246"/>
      <c r="QWP36" s="245"/>
      <c r="QWQ36" s="246"/>
      <c r="QWR36" s="246"/>
      <c r="QWS36" s="246"/>
      <c r="QWT36" s="246"/>
      <c r="QWU36" s="245"/>
      <c r="QWV36" s="246"/>
      <c r="QWW36" s="246"/>
      <c r="QWX36" s="246"/>
      <c r="QWY36" s="246"/>
      <c r="QWZ36" s="245"/>
      <c r="QXA36" s="246"/>
      <c r="QXB36" s="246"/>
      <c r="QXC36" s="246"/>
      <c r="QXD36" s="246"/>
      <c r="QXE36" s="245"/>
      <c r="QXF36" s="246"/>
      <c r="QXG36" s="246"/>
      <c r="QXH36" s="246"/>
      <c r="QXI36" s="246"/>
      <c r="QXJ36" s="245"/>
      <c r="QXK36" s="246"/>
      <c r="QXL36" s="246"/>
      <c r="QXM36" s="246"/>
      <c r="QXN36" s="246"/>
      <c r="QXO36" s="245"/>
      <c r="QXP36" s="246"/>
      <c r="QXQ36" s="246"/>
      <c r="QXR36" s="246"/>
      <c r="QXS36" s="246"/>
      <c r="QXT36" s="245"/>
      <c r="QXU36" s="246"/>
      <c r="QXV36" s="246"/>
      <c r="QXW36" s="246"/>
      <c r="QXX36" s="246"/>
      <c r="QXY36" s="245"/>
      <c r="QXZ36" s="246"/>
      <c r="QYA36" s="246"/>
      <c r="QYB36" s="246"/>
      <c r="QYC36" s="246"/>
      <c r="QYD36" s="245"/>
      <c r="QYE36" s="246"/>
      <c r="QYF36" s="246"/>
      <c r="QYG36" s="246"/>
      <c r="QYH36" s="246"/>
      <c r="QYI36" s="245"/>
      <c r="QYJ36" s="246"/>
      <c r="QYK36" s="246"/>
      <c r="QYL36" s="246"/>
      <c r="QYM36" s="246"/>
      <c r="QYN36" s="245"/>
      <c r="QYO36" s="246"/>
      <c r="QYP36" s="246"/>
      <c r="QYQ36" s="246"/>
      <c r="QYR36" s="246"/>
      <c r="QYS36" s="245"/>
      <c r="QYT36" s="246"/>
      <c r="QYU36" s="246"/>
      <c r="QYV36" s="246"/>
      <c r="QYW36" s="246"/>
      <c r="QYX36" s="245"/>
      <c r="QYY36" s="246"/>
      <c r="QYZ36" s="246"/>
      <c r="QZA36" s="246"/>
      <c r="QZB36" s="246"/>
      <c r="QZC36" s="245"/>
      <c r="QZD36" s="246"/>
      <c r="QZE36" s="246"/>
      <c r="QZF36" s="246"/>
      <c r="QZG36" s="246"/>
      <c r="QZH36" s="245"/>
      <c r="QZI36" s="246"/>
      <c r="QZJ36" s="246"/>
      <c r="QZK36" s="246"/>
      <c r="QZL36" s="246"/>
      <c r="QZM36" s="245"/>
      <c r="QZN36" s="246"/>
      <c r="QZO36" s="246"/>
      <c r="QZP36" s="246"/>
      <c r="QZQ36" s="246"/>
      <c r="QZR36" s="245"/>
      <c r="QZS36" s="246"/>
      <c r="QZT36" s="246"/>
      <c r="QZU36" s="246"/>
      <c r="QZV36" s="246"/>
      <c r="QZW36" s="245"/>
      <c r="QZX36" s="246"/>
      <c r="QZY36" s="246"/>
      <c r="QZZ36" s="246"/>
      <c r="RAA36" s="246"/>
      <c r="RAB36" s="245"/>
      <c r="RAC36" s="246"/>
      <c r="RAD36" s="246"/>
      <c r="RAE36" s="246"/>
      <c r="RAF36" s="246"/>
      <c r="RAG36" s="245"/>
      <c r="RAH36" s="246"/>
      <c r="RAI36" s="246"/>
      <c r="RAJ36" s="246"/>
      <c r="RAK36" s="246"/>
      <c r="RAL36" s="245"/>
      <c r="RAM36" s="246"/>
      <c r="RAN36" s="246"/>
      <c r="RAO36" s="246"/>
      <c r="RAP36" s="246"/>
      <c r="RAQ36" s="245"/>
      <c r="RAR36" s="246"/>
      <c r="RAS36" s="246"/>
      <c r="RAT36" s="246"/>
      <c r="RAU36" s="246"/>
      <c r="RAV36" s="245"/>
      <c r="RAW36" s="246"/>
      <c r="RAX36" s="246"/>
      <c r="RAY36" s="246"/>
      <c r="RAZ36" s="246"/>
      <c r="RBA36" s="245"/>
      <c r="RBB36" s="246"/>
      <c r="RBC36" s="246"/>
      <c r="RBD36" s="246"/>
      <c r="RBE36" s="246"/>
      <c r="RBF36" s="245"/>
      <c r="RBG36" s="246"/>
      <c r="RBH36" s="246"/>
      <c r="RBI36" s="246"/>
      <c r="RBJ36" s="246"/>
      <c r="RBK36" s="245"/>
      <c r="RBL36" s="246"/>
      <c r="RBM36" s="246"/>
      <c r="RBN36" s="246"/>
      <c r="RBO36" s="246"/>
      <c r="RBP36" s="245"/>
      <c r="RBQ36" s="246"/>
      <c r="RBR36" s="246"/>
      <c r="RBS36" s="246"/>
      <c r="RBT36" s="246"/>
      <c r="RBU36" s="245"/>
      <c r="RBV36" s="246"/>
      <c r="RBW36" s="246"/>
      <c r="RBX36" s="246"/>
      <c r="RBY36" s="246"/>
      <c r="RBZ36" s="245"/>
      <c r="RCA36" s="246"/>
      <c r="RCB36" s="246"/>
      <c r="RCC36" s="246"/>
      <c r="RCD36" s="246"/>
      <c r="RCE36" s="245"/>
      <c r="RCF36" s="246"/>
      <c r="RCG36" s="246"/>
      <c r="RCH36" s="246"/>
      <c r="RCI36" s="246"/>
      <c r="RCJ36" s="245"/>
      <c r="RCK36" s="246"/>
      <c r="RCL36" s="246"/>
      <c r="RCM36" s="246"/>
      <c r="RCN36" s="246"/>
      <c r="RCO36" s="245"/>
      <c r="RCP36" s="246"/>
      <c r="RCQ36" s="246"/>
      <c r="RCR36" s="246"/>
      <c r="RCS36" s="246"/>
      <c r="RCT36" s="245"/>
      <c r="RCU36" s="246"/>
      <c r="RCV36" s="246"/>
      <c r="RCW36" s="246"/>
      <c r="RCX36" s="246"/>
      <c r="RCY36" s="245"/>
      <c r="RCZ36" s="246"/>
      <c r="RDA36" s="246"/>
      <c r="RDB36" s="246"/>
      <c r="RDC36" s="246"/>
      <c r="RDD36" s="245"/>
      <c r="RDE36" s="246"/>
      <c r="RDF36" s="246"/>
      <c r="RDG36" s="246"/>
      <c r="RDH36" s="246"/>
      <c r="RDI36" s="245"/>
      <c r="RDJ36" s="246"/>
      <c r="RDK36" s="246"/>
      <c r="RDL36" s="246"/>
      <c r="RDM36" s="246"/>
      <c r="RDN36" s="245"/>
      <c r="RDO36" s="246"/>
      <c r="RDP36" s="246"/>
      <c r="RDQ36" s="246"/>
      <c r="RDR36" s="246"/>
      <c r="RDS36" s="245"/>
      <c r="RDT36" s="246"/>
      <c r="RDU36" s="246"/>
      <c r="RDV36" s="246"/>
      <c r="RDW36" s="246"/>
      <c r="RDX36" s="245"/>
      <c r="RDY36" s="246"/>
      <c r="RDZ36" s="246"/>
      <c r="REA36" s="246"/>
      <c r="REB36" s="246"/>
      <c r="REC36" s="245"/>
      <c r="RED36" s="246"/>
      <c r="REE36" s="246"/>
      <c r="REF36" s="246"/>
      <c r="REG36" s="246"/>
      <c r="REH36" s="245"/>
      <c r="REI36" s="246"/>
      <c r="REJ36" s="246"/>
      <c r="REK36" s="246"/>
      <c r="REL36" s="246"/>
      <c r="REM36" s="245"/>
      <c r="REN36" s="246"/>
      <c r="REO36" s="246"/>
      <c r="REP36" s="246"/>
      <c r="REQ36" s="246"/>
      <c r="RER36" s="245"/>
      <c r="RES36" s="246"/>
      <c r="RET36" s="246"/>
      <c r="REU36" s="246"/>
      <c r="REV36" s="246"/>
      <c r="REW36" s="245"/>
      <c r="REX36" s="246"/>
      <c r="REY36" s="246"/>
      <c r="REZ36" s="246"/>
      <c r="RFA36" s="246"/>
      <c r="RFB36" s="245"/>
      <c r="RFC36" s="246"/>
      <c r="RFD36" s="246"/>
      <c r="RFE36" s="246"/>
      <c r="RFF36" s="246"/>
      <c r="RFG36" s="245"/>
      <c r="RFH36" s="246"/>
      <c r="RFI36" s="246"/>
      <c r="RFJ36" s="246"/>
      <c r="RFK36" s="246"/>
      <c r="RFL36" s="245"/>
      <c r="RFM36" s="246"/>
      <c r="RFN36" s="246"/>
      <c r="RFO36" s="246"/>
      <c r="RFP36" s="246"/>
      <c r="RFQ36" s="245"/>
      <c r="RFR36" s="246"/>
      <c r="RFS36" s="246"/>
      <c r="RFT36" s="246"/>
      <c r="RFU36" s="246"/>
      <c r="RFV36" s="245"/>
      <c r="RFW36" s="246"/>
      <c r="RFX36" s="246"/>
      <c r="RFY36" s="246"/>
      <c r="RFZ36" s="246"/>
      <c r="RGA36" s="245"/>
      <c r="RGB36" s="246"/>
      <c r="RGC36" s="246"/>
      <c r="RGD36" s="246"/>
      <c r="RGE36" s="246"/>
      <c r="RGF36" s="245"/>
      <c r="RGG36" s="246"/>
      <c r="RGH36" s="246"/>
      <c r="RGI36" s="246"/>
      <c r="RGJ36" s="246"/>
      <c r="RGK36" s="245"/>
      <c r="RGL36" s="246"/>
      <c r="RGM36" s="246"/>
      <c r="RGN36" s="246"/>
      <c r="RGO36" s="246"/>
      <c r="RGP36" s="245"/>
      <c r="RGQ36" s="246"/>
      <c r="RGR36" s="246"/>
      <c r="RGS36" s="246"/>
      <c r="RGT36" s="246"/>
      <c r="RGU36" s="245"/>
      <c r="RGV36" s="246"/>
      <c r="RGW36" s="246"/>
      <c r="RGX36" s="246"/>
      <c r="RGY36" s="246"/>
      <c r="RGZ36" s="245"/>
      <c r="RHA36" s="246"/>
      <c r="RHB36" s="246"/>
      <c r="RHC36" s="246"/>
      <c r="RHD36" s="246"/>
      <c r="RHE36" s="245"/>
      <c r="RHF36" s="246"/>
      <c r="RHG36" s="246"/>
      <c r="RHH36" s="246"/>
      <c r="RHI36" s="246"/>
      <c r="RHJ36" s="245"/>
      <c r="RHK36" s="246"/>
      <c r="RHL36" s="246"/>
      <c r="RHM36" s="246"/>
      <c r="RHN36" s="246"/>
      <c r="RHO36" s="245"/>
      <c r="RHP36" s="246"/>
      <c r="RHQ36" s="246"/>
      <c r="RHR36" s="246"/>
      <c r="RHS36" s="246"/>
      <c r="RHT36" s="245"/>
      <c r="RHU36" s="246"/>
      <c r="RHV36" s="246"/>
      <c r="RHW36" s="246"/>
      <c r="RHX36" s="246"/>
      <c r="RHY36" s="245"/>
      <c r="RHZ36" s="246"/>
      <c r="RIA36" s="246"/>
      <c r="RIB36" s="246"/>
      <c r="RIC36" s="246"/>
      <c r="RID36" s="245"/>
      <c r="RIE36" s="246"/>
      <c r="RIF36" s="246"/>
      <c r="RIG36" s="246"/>
      <c r="RIH36" s="246"/>
      <c r="RII36" s="245"/>
      <c r="RIJ36" s="246"/>
      <c r="RIK36" s="246"/>
      <c r="RIL36" s="246"/>
      <c r="RIM36" s="246"/>
      <c r="RIN36" s="245"/>
      <c r="RIO36" s="246"/>
      <c r="RIP36" s="246"/>
      <c r="RIQ36" s="246"/>
      <c r="RIR36" s="246"/>
      <c r="RIS36" s="245"/>
      <c r="RIT36" s="246"/>
      <c r="RIU36" s="246"/>
      <c r="RIV36" s="246"/>
      <c r="RIW36" s="246"/>
      <c r="RIX36" s="245"/>
      <c r="RIY36" s="246"/>
      <c r="RIZ36" s="246"/>
      <c r="RJA36" s="246"/>
      <c r="RJB36" s="246"/>
      <c r="RJC36" s="245"/>
      <c r="RJD36" s="246"/>
      <c r="RJE36" s="246"/>
      <c r="RJF36" s="246"/>
      <c r="RJG36" s="246"/>
      <c r="RJH36" s="245"/>
      <c r="RJI36" s="246"/>
      <c r="RJJ36" s="246"/>
      <c r="RJK36" s="246"/>
      <c r="RJL36" s="246"/>
      <c r="RJM36" s="245"/>
      <c r="RJN36" s="246"/>
      <c r="RJO36" s="246"/>
      <c r="RJP36" s="246"/>
      <c r="RJQ36" s="246"/>
      <c r="RJR36" s="245"/>
      <c r="RJS36" s="246"/>
      <c r="RJT36" s="246"/>
      <c r="RJU36" s="246"/>
      <c r="RJV36" s="246"/>
      <c r="RJW36" s="245"/>
      <c r="RJX36" s="246"/>
      <c r="RJY36" s="246"/>
      <c r="RJZ36" s="246"/>
      <c r="RKA36" s="246"/>
      <c r="RKB36" s="245"/>
      <c r="RKC36" s="246"/>
      <c r="RKD36" s="246"/>
      <c r="RKE36" s="246"/>
      <c r="RKF36" s="246"/>
      <c r="RKG36" s="245"/>
      <c r="RKH36" s="246"/>
      <c r="RKI36" s="246"/>
      <c r="RKJ36" s="246"/>
      <c r="RKK36" s="246"/>
      <c r="RKL36" s="245"/>
      <c r="RKM36" s="246"/>
      <c r="RKN36" s="246"/>
      <c r="RKO36" s="246"/>
      <c r="RKP36" s="246"/>
      <c r="RKQ36" s="245"/>
      <c r="RKR36" s="246"/>
      <c r="RKS36" s="246"/>
      <c r="RKT36" s="246"/>
      <c r="RKU36" s="246"/>
      <c r="RKV36" s="245"/>
      <c r="RKW36" s="246"/>
      <c r="RKX36" s="246"/>
      <c r="RKY36" s="246"/>
      <c r="RKZ36" s="246"/>
      <c r="RLA36" s="245"/>
      <c r="RLB36" s="246"/>
      <c r="RLC36" s="246"/>
      <c r="RLD36" s="246"/>
      <c r="RLE36" s="246"/>
      <c r="RLF36" s="245"/>
      <c r="RLG36" s="246"/>
      <c r="RLH36" s="246"/>
      <c r="RLI36" s="246"/>
      <c r="RLJ36" s="246"/>
      <c r="RLK36" s="245"/>
      <c r="RLL36" s="246"/>
      <c r="RLM36" s="246"/>
      <c r="RLN36" s="246"/>
      <c r="RLO36" s="246"/>
      <c r="RLP36" s="245"/>
      <c r="RLQ36" s="246"/>
      <c r="RLR36" s="246"/>
      <c r="RLS36" s="246"/>
      <c r="RLT36" s="246"/>
      <c r="RLU36" s="245"/>
      <c r="RLV36" s="246"/>
      <c r="RLW36" s="246"/>
      <c r="RLX36" s="246"/>
      <c r="RLY36" s="246"/>
      <c r="RLZ36" s="245"/>
      <c r="RMA36" s="246"/>
      <c r="RMB36" s="246"/>
      <c r="RMC36" s="246"/>
      <c r="RMD36" s="246"/>
      <c r="RME36" s="245"/>
      <c r="RMF36" s="246"/>
      <c r="RMG36" s="246"/>
      <c r="RMH36" s="246"/>
      <c r="RMI36" s="246"/>
      <c r="RMJ36" s="245"/>
      <c r="RMK36" s="246"/>
      <c r="RML36" s="246"/>
      <c r="RMM36" s="246"/>
      <c r="RMN36" s="246"/>
      <c r="RMO36" s="245"/>
      <c r="RMP36" s="246"/>
      <c r="RMQ36" s="246"/>
      <c r="RMR36" s="246"/>
      <c r="RMS36" s="246"/>
      <c r="RMT36" s="245"/>
      <c r="RMU36" s="246"/>
      <c r="RMV36" s="246"/>
      <c r="RMW36" s="246"/>
      <c r="RMX36" s="246"/>
      <c r="RMY36" s="245"/>
      <c r="RMZ36" s="246"/>
      <c r="RNA36" s="246"/>
      <c r="RNB36" s="246"/>
      <c r="RNC36" s="246"/>
      <c r="RND36" s="245"/>
      <c r="RNE36" s="246"/>
      <c r="RNF36" s="246"/>
      <c r="RNG36" s="246"/>
      <c r="RNH36" s="246"/>
      <c r="RNI36" s="245"/>
      <c r="RNJ36" s="246"/>
      <c r="RNK36" s="246"/>
      <c r="RNL36" s="246"/>
      <c r="RNM36" s="246"/>
      <c r="RNN36" s="245"/>
      <c r="RNO36" s="246"/>
      <c r="RNP36" s="246"/>
      <c r="RNQ36" s="246"/>
      <c r="RNR36" s="246"/>
      <c r="RNS36" s="245"/>
      <c r="RNT36" s="246"/>
      <c r="RNU36" s="246"/>
      <c r="RNV36" s="246"/>
      <c r="RNW36" s="246"/>
      <c r="RNX36" s="245"/>
      <c r="RNY36" s="246"/>
      <c r="RNZ36" s="246"/>
      <c r="ROA36" s="246"/>
      <c r="ROB36" s="246"/>
      <c r="ROC36" s="245"/>
      <c r="ROD36" s="246"/>
      <c r="ROE36" s="246"/>
      <c r="ROF36" s="246"/>
      <c r="ROG36" s="246"/>
      <c r="ROH36" s="245"/>
      <c r="ROI36" s="246"/>
      <c r="ROJ36" s="246"/>
      <c r="ROK36" s="246"/>
      <c r="ROL36" s="246"/>
      <c r="ROM36" s="245"/>
      <c r="RON36" s="246"/>
      <c r="ROO36" s="246"/>
      <c r="ROP36" s="246"/>
      <c r="ROQ36" s="246"/>
      <c r="ROR36" s="245"/>
      <c r="ROS36" s="246"/>
      <c r="ROT36" s="246"/>
      <c r="ROU36" s="246"/>
      <c r="ROV36" s="246"/>
      <c r="ROW36" s="245"/>
      <c r="ROX36" s="246"/>
      <c r="ROY36" s="246"/>
      <c r="ROZ36" s="246"/>
      <c r="RPA36" s="246"/>
      <c r="RPB36" s="245"/>
      <c r="RPC36" s="246"/>
      <c r="RPD36" s="246"/>
      <c r="RPE36" s="246"/>
      <c r="RPF36" s="246"/>
      <c r="RPG36" s="245"/>
      <c r="RPH36" s="246"/>
      <c r="RPI36" s="246"/>
      <c r="RPJ36" s="246"/>
      <c r="RPK36" s="246"/>
      <c r="RPL36" s="245"/>
      <c r="RPM36" s="246"/>
      <c r="RPN36" s="246"/>
      <c r="RPO36" s="246"/>
      <c r="RPP36" s="246"/>
      <c r="RPQ36" s="245"/>
      <c r="RPR36" s="246"/>
      <c r="RPS36" s="246"/>
      <c r="RPT36" s="246"/>
      <c r="RPU36" s="246"/>
      <c r="RPV36" s="245"/>
      <c r="RPW36" s="246"/>
      <c r="RPX36" s="246"/>
      <c r="RPY36" s="246"/>
      <c r="RPZ36" s="246"/>
      <c r="RQA36" s="245"/>
      <c r="RQB36" s="246"/>
      <c r="RQC36" s="246"/>
      <c r="RQD36" s="246"/>
      <c r="RQE36" s="246"/>
      <c r="RQF36" s="245"/>
      <c r="RQG36" s="246"/>
      <c r="RQH36" s="246"/>
      <c r="RQI36" s="246"/>
      <c r="RQJ36" s="246"/>
      <c r="RQK36" s="245"/>
      <c r="RQL36" s="246"/>
      <c r="RQM36" s="246"/>
      <c r="RQN36" s="246"/>
      <c r="RQO36" s="246"/>
      <c r="RQP36" s="245"/>
      <c r="RQQ36" s="246"/>
      <c r="RQR36" s="246"/>
      <c r="RQS36" s="246"/>
      <c r="RQT36" s="246"/>
      <c r="RQU36" s="245"/>
      <c r="RQV36" s="246"/>
      <c r="RQW36" s="246"/>
      <c r="RQX36" s="246"/>
      <c r="RQY36" s="246"/>
      <c r="RQZ36" s="245"/>
      <c r="RRA36" s="246"/>
      <c r="RRB36" s="246"/>
      <c r="RRC36" s="246"/>
      <c r="RRD36" s="246"/>
      <c r="RRE36" s="245"/>
      <c r="RRF36" s="246"/>
      <c r="RRG36" s="246"/>
      <c r="RRH36" s="246"/>
      <c r="RRI36" s="246"/>
      <c r="RRJ36" s="245"/>
      <c r="RRK36" s="246"/>
      <c r="RRL36" s="246"/>
      <c r="RRM36" s="246"/>
      <c r="RRN36" s="246"/>
      <c r="RRO36" s="245"/>
      <c r="RRP36" s="246"/>
      <c r="RRQ36" s="246"/>
      <c r="RRR36" s="246"/>
      <c r="RRS36" s="246"/>
      <c r="RRT36" s="245"/>
      <c r="RRU36" s="246"/>
      <c r="RRV36" s="246"/>
      <c r="RRW36" s="246"/>
      <c r="RRX36" s="246"/>
      <c r="RRY36" s="245"/>
      <c r="RRZ36" s="246"/>
      <c r="RSA36" s="246"/>
      <c r="RSB36" s="246"/>
      <c r="RSC36" s="246"/>
      <c r="RSD36" s="245"/>
      <c r="RSE36" s="246"/>
      <c r="RSF36" s="246"/>
      <c r="RSG36" s="246"/>
      <c r="RSH36" s="246"/>
      <c r="RSI36" s="245"/>
      <c r="RSJ36" s="246"/>
      <c r="RSK36" s="246"/>
      <c r="RSL36" s="246"/>
      <c r="RSM36" s="246"/>
      <c r="RSN36" s="245"/>
      <c r="RSO36" s="246"/>
      <c r="RSP36" s="246"/>
      <c r="RSQ36" s="246"/>
      <c r="RSR36" s="246"/>
      <c r="RSS36" s="245"/>
      <c r="RST36" s="246"/>
      <c r="RSU36" s="246"/>
      <c r="RSV36" s="246"/>
      <c r="RSW36" s="246"/>
      <c r="RSX36" s="245"/>
      <c r="RSY36" s="246"/>
      <c r="RSZ36" s="246"/>
      <c r="RTA36" s="246"/>
      <c r="RTB36" s="246"/>
      <c r="RTC36" s="245"/>
      <c r="RTD36" s="246"/>
      <c r="RTE36" s="246"/>
      <c r="RTF36" s="246"/>
      <c r="RTG36" s="246"/>
      <c r="RTH36" s="245"/>
      <c r="RTI36" s="246"/>
      <c r="RTJ36" s="246"/>
      <c r="RTK36" s="246"/>
      <c r="RTL36" s="246"/>
      <c r="RTM36" s="245"/>
      <c r="RTN36" s="246"/>
      <c r="RTO36" s="246"/>
      <c r="RTP36" s="246"/>
      <c r="RTQ36" s="246"/>
      <c r="RTR36" s="245"/>
      <c r="RTS36" s="246"/>
      <c r="RTT36" s="246"/>
      <c r="RTU36" s="246"/>
      <c r="RTV36" s="246"/>
      <c r="RTW36" s="245"/>
      <c r="RTX36" s="246"/>
      <c r="RTY36" s="246"/>
      <c r="RTZ36" s="246"/>
      <c r="RUA36" s="246"/>
      <c r="RUB36" s="245"/>
      <c r="RUC36" s="246"/>
      <c r="RUD36" s="246"/>
      <c r="RUE36" s="246"/>
      <c r="RUF36" s="246"/>
      <c r="RUG36" s="245"/>
      <c r="RUH36" s="246"/>
      <c r="RUI36" s="246"/>
      <c r="RUJ36" s="246"/>
      <c r="RUK36" s="246"/>
      <c r="RUL36" s="245"/>
      <c r="RUM36" s="246"/>
      <c r="RUN36" s="246"/>
      <c r="RUO36" s="246"/>
      <c r="RUP36" s="246"/>
      <c r="RUQ36" s="245"/>
      <c r="RUR36" s="246"/>
      <c r="RUS36" s="246"/>
      <c r="RUT36" s="246"/>
      <c r="RUU36" s="246"/>
      <c r="RUV36" s="245"/>
      <c r="RUW36" s="246"/>
      <c r="RUX36" s="246"/>
      <c r="RUY36" s="246"/>
      <c r="RUZ36" s="246"/>
      <c r="RVA36" s="245"/>
      <c r="RVB36" s="246"/>
      <c r="RVC36" s="246"/>
      <c r="RVD36" s="246"/>
      <c r="RVE36" s="246"/>
      <c r="RVF36" s="245"/>
      <c r="RVG36" s="246"/>
      <c r="RVH36" s="246"/>
      <c r="RVI36" s="246"/>
      <c r="RVJ36" s="246"/>
      <c r="RVK36" s="245"/>
      <c r="RVL36" s="246"/>
      <c r="RVM36" s="246"/>
      <c r="RVN36" s="246"/>
      <c r="RVO36" s="246"/>
      <c r="RVP36" s="245"/>
      <c r="RVQ36" s="246"/>
      <c r="RVR36" s="246"/>
      <c r="RVS36" s="246"/>
      <c r="RVT36" s="246"/>
      <c r="RVU36" s="245"/>
      <c r="RVV36" s="246"/>
      <c r="RVW36" s="246"/>
      <c r="RVX36" s="246"/>
      <c r="RVY36" s="246"/>
      <c r="RVZ36" s="245"/>
      <c r="RWA36" s="246"/>
      <c r="RWB36" s="246"/>
      <c r="RWC36" s="246"/>
      <c r="RWD36" s="246"/>
      <c r="RWE36" s="245"/>
      <c r="RWF36" s="246"/>
      <c r="RWG36" s="246"/>
      <c r="RWH36" s="246"/>
      <c r="RWI36" s="246"/>
      <c r="RWJ36" s="245"/>
      <c r="RWK36" s="246"/>
      <c r="RWL36" s="246"/>
      <c r="RWM36" s="246"/>
      <c r="RWN36" s="246"/>
      <c r="RWO36" s="245"/>
      <c r="RWP36" s="246"/>
      <c r="RWQ36" s="246"/>
      <c r="RWR36" s="246"/>
      <c r="RWS36" s="246"/>
      <c r="RWT36" s="245"/>
      <c r="RWU36" s="246"/>
      <c r="RWV36" s="246"/>
      <c r="RWW36" s="246"/>
      <c r="RWX36" s="246"/>
      <c r="RWY36" s="245"/>
      <c r="RWZ36" s="246"/>
      <c r="RXA36" s="246"/>
      <c r="RXB36" s="246"/>
      <c r="RXC36" s="246"/>
      <c r="RXD36" s="245"/>
      <c r="RXE36" s="246"/>
      <c r="RXF36" s="246"/>
      <c r="RXG36" s="246"/>
      <c r="RXH36" s="246"/>
      <c r="RXI36" s="245"/>
      <c r="RXJ36" s="246"/>
      <c r="RXK36" s="246"/>
      <c r="RXL36" s="246"/>
      <c r="RXM36" s="246"/>
      <c r="RXN36" s="245"/>
      <c r="RXO36" s="246"/>
      <c r="RXP36" s="246"/>
      <c r="RXQ36" s="246"/>
      <c r="RXR36" s="246"/>
      <c r="RXS36" s="245"/>
      <c r="RXT36" s="246"/>
      <c r="RXU36" s="246"/>
      <c r="RXV36" s="246"/>
      <c r="RXW36" s="246"/>
      <c r="RXX36" s="245"/>
      <c r="RXY36" s="246"/>
      <c r="RXZ36" s="246"/>
      <c r="RYA36" s="246"/>
      <c r="RYB36" s="246"/>
      <c r="RYC36" s="245"/>
      <c r="RYD36" s="246"/>
      <c r="RYE36" s="246"/>
      <c r="RYF36" s="246"/>
      <c r="RYG36" s="246"/>
      <c r="RYH36" s="245"/>
      <c r="RYI36" s="246"/>
      <c r="RYJ36" s="246"/>
      <c r="RYK36" s="246"/>
      <c r="RYL36" s="246"/>
      <c r="RYM36" s="245"/>
      <c r="RYN36" s="246"/>
      <c r="RYO36" s="246"/>
      <c r="RYP36" s="246"/>
      <c r="RYQ36" s="246"/>
      <c r="RYR36" s="245"/>
      <c r="RYS36" s="246"/>
      <c r="RYT36" s="246"/>
      <c r="RYU36" s="246"/>
      <c r="RYV36" s="246"/>
      <c r="RYW36" s="245"/>
      <c r="RYX36" s="246"/>
      <c r="RYY36" s="246"/>
      <c r="RYZ36" s="246"/>
      <c r="RZA36" s="246"/>
      <c r="RZB36" s="245"/>
      <c r="RZC36" s="246"/>
      <c r="RZD36" s="246"/>
      <c r="RZE36" s="246"/>
      <c r="RZF36" s="246"/>
      <c r="RZG36" s="245"/>
      <c r="RZH36" s="246"/>
      <c r="RZI36" s="246"/>
      <c r="RZJ36" s="246"/>
      <c r="RZK36" s="246"/>
      <c r="RZL36" s="245"/>
      <c r="RZM36" s="246"/>
      <c r="RZN36" s="246"/>
      <c r="RZO36" s="246"/>
      <c r="RZP36" s="246"/>
      <c r="RZQ36" s="245"/>
      <c r="RZR36" s="246"/>
      <c r="RZS36" s="246"/>
      <c r="RZT36" s="246"/>
      <c r="RZU36" s="246"/>
      <c r="RZV36" s="245"/>
      <c r="RZW36" s="246"/>
      <c r="RZX36" s="246"/>
      <c r="RZY36" s="246"/>
      <c r="RZZ36" s="246"/>
      <c r="SAA36" s="245"/>
      <c r="SAB36" s="246"/>
      <c r="SAC36" s="246"/>
      <c r="SAD36" s="246"/>
      <c r="SAE36" s="246"/>
      <c r="SAF36" s="245"/>
      <c r="SAG36" s="246"/>
      <c r="SAH36" s="246"/>
      <c r="SAI36" s="246"/>
      <c r="SAJ36" s="246"/>
      <c r="SAK36" s="245"/>
      <c r="SAL36" s="246"/>
      <c r="SAM36" s="246"/>
      <c r="SAN36" s="246"/>
      <c r="SAO36" s="246"/>
      <c r="SAP36" s="245"/>
      <c r="SAQ36" s="246"/>
      <c r="SAR36" s="246"/>
      <c r="SAS36" s="246"/>
      <c r="SAT36" s="246"/>
      <c r="SAU36" s="245"/>
      <c r="SAV36" s="246"/>
      <c r="SAW36" s="246"/>
      <c r="SAX36" s="246"/>
      <c r="SAY36" s="246"/>
      <c r="SAZ36" s="245"/>
      <c r="SBA36" s="246"/>
      <c r="SBB36" s="246"/>
      <c r="SBC36" s="246"/>
      <c r="SBD36" s="246"/>
      <c r="SBE36" s="245"/>
      <c r="SBF36" s="246"/>
      <c r="SBG36" s="246"/>
      <c r="SBH36" s="246"/>
      <c r="SBI36" s="246"/>
      <c r="SBJ36" s="245"/>
      <c r="SBK36" s="246"/>
      <c r="SBL36" s="246"/>
      <c r="SBM36" s="246"/>
      <c r="SBN36" s="246"/>
      <c r="SBO36" s="245"/>
      <c r="SBP36" s="246"/>
      <c r="SBQ36" s="246"/>
      <c r="SBR36" s="246"/>
      <c r="SBS36" s="246"/>
      <c r="SBT36" s="245"/>
      <c r="SBU36" s="246"/>
      <c r="SBV36" s="246"/>
      <c r="SBW36" s="246"/>
      <c r="SBX36" s="246"/>
      <c r="SBY36" s="245"/>
      <c r="SBZ36" s="246"/>
      <c r="SCA36" s="246"/>
      <c r="SCB36" s="246"/>
      <c r="SCC36" s="246"/>
      <c r="SCD36" s="245"/>
      <c r="SCE36" s="246"/>
      <c r="SCF36" s="246"/>
      <c r="SCG36" s="246"/>
      <c r="SCH36" s="246"/>
      <c r="SCI36" s="245"/>
      <c r="SCJ36" s="246"/>
      <c r="SCK36" s="246"/>
      <c r="SCL36" s="246"/>
      <c r="SCM36" s="246"/>
      <c r="SCN36" s="245"/>
      <c r="SCO36" s="246"/>
      <c r="SCP36" s="246"/>
      <c r="SCQ36" s="246"/>
      <c r="SCR36" s="246"/>
      <c r="SCS36" s="245"/>
      <c r="SCT36" s="246"/>
      <c r="SCU36" s="246"/>
      <c r="SCV36" s="246"/>
      <c r="SCW36" s="246"/>
      <c r="SCX36" s="245"/>
      <c r="SCY36" s="246"/>
      <c r="SCZ36" s="246"/>
      <c r="SDA36" s="246"/>
      <c r="SDB36" s="246"/>
      <c r="SDC36" s="245"/>
      <c r="SDD36" s="246"/>
      <c r="SDE36" s="246"/>
      <c r="SDF36" s="246"/>
      <c r="SDG36" s="246"/>
      <c r="SDH36" s="245"/>
      <c r="SDI36" s="246"/>
      <c r="SDJ36" s="246"/>
      <c r="SDK36" s="246"/>
      <c r="SDL36" s="246"/>
      <c r="SDM36" s="245"/>
      <c r="SDN36" s="246"/>
      <c r="SDO36" s="246"/>
      <c r="SDP36" s="246"/>
      <c r="SDQ36" s="246"/>
      <c r="SDR36" s="245"/>
      <c r="SDS36" s="246"/>
      <c r="SDT36" s="246"/>
      <c r="SDU36" s="246"/>
      <c r="SDV36" s="246"/>
      <c r="SDW36" s="245"/>
      <c r="SDX36" s="246"/>
      <c r="SDY36" s="246"/>
      <c r="SDZ36" s="246"/>
      <c r="SEA36" s="246"/>
      <c r="SEB36" s="245"/>
      <c r="SEC36" s="246"/>
      <c r="SED36" s="246"/>
      <c r="SEE36" s="246"/>
      <c r="SEF36" s="246"/>
      <c r="SEG36" s="245"/>
      <c r="SEH36" s="246"/>
      <c r="SEI36" s="246"/>
      <c r="SEJ36" s="246"/>
      <c r="SEK36" s="246"/>
      <c r="SEL36" s="245"/>
      <c r="SEM36" s="246"/>
      <c r="SEN36" s="246"/>
      <c r="SEO36" s="246"/>
      <c r="SEP36" s="246"/>
      <c r="SEQ36" s="245"/>
      <c r="SER36" s="246"/>
      <c r="SES36" s="246"/>
      <c r="SET36" s="246"/>
      <c r="SEU36" s="246"/>
      <c r="SEV36" s="245"/>
      <c r="SEW36" s="246"/>
      <c r="SEX36" s="246"/>
      <c r="SEY36" s="246"/>
      <c r="SEZ36" s="246"/>
      <c r="SFA36" s="245"/>
      <c r="SFB36" s="246"/>
      <c r="SFC36" s="246"/>
      <c r="SFD36" s="246"/>
      <c r="SFE36" s="246"/>
      <c r="SFF36" s="245"/>
      <c r="SFG36" s="246"/>
      <c r="SFH36" s="246"/>
      <c r="SFI36" s="246"/>
      <c r="SFJ36" s="246"/>
      <c r="SFK36" s="245"/>
      <c r="SFL36" s="246"/>
      <c r="SFM36" s="246"/>
      <c r="SFN36" s="246"/>
      <c r="SFO36" s="246"/>
      <c r="SFP36" s="245"/>
      <c r="SFQ36" s="246"/>
      <c r="SFR36" s="246"/>
      <c r="SFS36" s="246"/>
      <c r="SFT36" s="246"/>
      <c r="SFU36" s="245"/>
      <c r="SFV36" s="246"/>
      <c r="SFW36" s="246"/>
      <c r="SFX36" s="246"/>
      <c r="SFY36" s="246"/>
      <c r="SFZ36" s="245"/>
      <c r="SGA36" s="246"/>
      <c r="SGB36" s="246"/>
      <c r="SGC36" s="246"/>
      <c r="SGD36" s="246"/>
      <c r="SGE36" s="245"/>
      <c r="SGF36" s="246"/>
      <c r="SGG36" s="246"/>
      <c r="SGH36" s="246"/>
      <c r="SGI36" s="246"/>
      <c r="SGJ36" s="245"/>
      <c r="SGK36" s="246"/>
      <c r="SGL36" s="246"/>
      <c r="SGM36" s="246"/>
      <c r="SGN36" s="246"/>
      <c r="SGO36" s="245"/>
      <c r="SGP36" s="246"/>
      <c r="SGQ36" s="246"/>
      <c r="SGR36" s="246"/>
      <c r="SGS36" s="246"/>
      <c r="SGT36" s="245"/>
      <c r="SGU36" s="246"/>
      <c r="SGV36" s="246"/>
      <c r="SGW36" s="246"/>
      <c r="SGX36" s="246"/>
      <c r="SGY36" s="245"/>
      <c r="SGZ36" s="246"/>
      <c r="SHA36" s="246"/>
      <c r="SHB36" s="246"/>
      <c r="SHC36" s="246"/>
      <c r="SHD36" s="245"/>
      <c r="SHE36" s="246"/>
      <c r="SHF36" s="246"/>
      <c r="SHG36" s="246"/>
      <c r="SHH36" s="246"/>
      <c r="SHI36" s="245"/>
      <c r="SHJ36" s="246"/>
      <c r="SHK36" s="246"/>
      <c r="SHL36" s="246"/>
      <c r="SHM36" s="246"/>
      <c r="SHN36" s="245"/>
      <c r="SHO36" s="246"/>
      <c r="SHP36" s="246"/>
      <c r="SHQ36" s="246"/>
      <c r="SHR36" s="246"/>
      <c r="SHS36" s="245"/>
      <c r="SHT36" s="246"/>
      <c r="SHU36" s="246"/>
      <c r="SHV36" s="246"/>
      <c r="SHW36" s="246"/>
      <c r="SHX36" s="245"/>
      <c r="SHY36" s="246"/>
      <c r="SHZ36" s="246"/>
      <c r="SIA36" s="246"/>
      <c r="SIB36" s="246"/>
      <c r="SIC36" s="245"/>
      <c r="SID36" s="246"/>
      <c r="SIE36" s="246"/>
      <c r="SIF36" s="246"/>
      <c r="SIG36" s="246"/>
      <c r="SIH36" s="245"/>
      <c r="SII36" s="246"/>
      <c r="SIJ36" s="246"/>
      <c r="SIK36" s="246"/>
      <c r="SIL36" s="246"/>
      <c r="SIM36" s="245"/>
      <c r="SIN36" s="246"/>
      <c r="SIO36" s="246"/>
      <c r="SIP36" s="246"/>
      <c r="SIQ36" s="246"/>
      <c r="SIR36" s="245"/>
      <c r="SIS36" s="246"/>
      <c r="SIT36" s="246"/>
      <c r="SIU36" s="246"/>
      <c r="SIV36" s="246"/>
      <c r="SIW36" s="245"/>
      <c r="SIX36" s="246"/>
      <c r="SIY36" s="246"/>
      <c r="SIZ36" s="246"/>
      <c r="SJA36" s="246"/>
      <c r="SJB36" s="245"/>
      <c r="SJC36" s="246"/>
      <c r="SJD36" s="246"/>
      <c r="SJE36" s="246"/>
      <c r="SJF36" s="246"/>
      <c r="SJG36" s="245"/>
      <c r="SJH36" s="246"/>
      <c r="SJI36" s="246"/>
      <c r="SJJ36" s="246"/>
      <c r="SJK36" s="246"/>
      <c r="SJL36" s="245"/>
      <c r="SJM36" s="246"/>
      <c r="SJN36" s="246"/>
      <c r="SJO36" s="246"/>
      <c r="SJP36" s="246"/>
      <c r="SJQ36" s="245"/>
      <c r="SJR36" s="246"/>
      <c r="SJS36" s="246"/>
      <c r="SJT36" s="246"/>
      <c r="SJU36" s="246"/>
      <c r="SJV36" s="245"/>
      <c r="SJW36" s="246"/>
      <c r="SJX36" s="246"/>
      <c r="SJY36" s="246"/>
      <c r="SJZ36" s="246"/>
      <c r="SKA36" s="245"/>
      <c r="SKB36" s="246"/>
      <c r="SKC36" s="246"/>
      <c r="SKD36" s="246"/>
      <c r="SKE36" s="246"/>
      <c r="SKF36" s="245"/>
      <c r="SKG36" s="246"/>
      <c r="SKH36" s="246"/>
      <c r="SKI36" s="246"/>
      <c r="SKJ36" s="246"/>
      <c r="SKK36" s="245"/>
      <c r="SKL36" s="246"/>
      <c r="SKM36" s="246"/>
      <c r="SKN36" s="246"/>
      <c r="SKO36" s="246"/>
      <c r="SKP36" s="245"/>
      <c r="SKQ36" s="246"/>
      <c r="SKR36" s="246"/>
      <c r="SKS36" s="246"/>
      <c r="SKT36" s="246"/>
      <c r="SKU36" s="245"/>
      <c r="SKV36" s="246"/>
      <c r="SKW36" s="246"/>
      <c r="SKX36" s="246"/>
      <c r="SKY36" s="246"/>
      <c r="SKZ36" s="245"/>
      <c r="SLA36" s="246"/>
      <c r="SLB36" s="246"/>
      <c r="SLC36" s="246"/>
      <c r="SLD36" s="246"/>
      <c r="SLE36" s="245"/>
      <c r="SLF36" s="246"/>
      <c r="SLG36" s="246"/>
      <c r="SLH36" s="246"/>
      <c r="SLI36" s="246"/>
      <c r="SLJ36" s="245"/>
      <c r="SLK36" s="246"/>
      <c r="SLL36" s="246"/>
      <c r="SLM36" s="246"/>
      <c r="SLN36" s="246"/>
      <c r="SLO36" s="245"/>
      <c r="SLP36" s="246"/>
      <c r="SLQ36" s="246"/>
      <c r="SLR36" s="246"/>
      <c r="SLS36" s="246"/>
      <c r="SLT36" s="245"/>
      <c r="SLU36" s="246"/>
      <c r="SLV36" s="246"/>
      <c r="SLW36" s="246"/>
      <c r="SLX36" s="246"/>
      <c r="SLY36" s="245"/>
      <c r="SLZ36" s="246"/>
      <c r="SMA36" s="246"/>
      <c r="SMB36" s="246"/>
      <c r="SMC36" s="246"/>
      <c r="SMD36" s="245"/>
      <c r="SME36" s="246"/>
      <c r="SMF36" s="246"/>
      <c r="SMG36" s="246"/>
      <c r="SMH36" s="246"/>
      <c r="SMI36" s="245"/>
      <c r="SMJ36" s="246"/>
      <c r="SMK36" s="246"/>
      <c r="SML36" s="246"/>
      <c r="SMM36" s="246"/>
      <c r="SMN36" s="245"/>
      <c r="SMO36" s="246"/>
      <c r="SMP36" s="246"/>
      <c r="SMQ36" s="246"/>
      <c r="SMR36" s="246"/>
      <c r="SMS36" s="245"/>
      <c r="SMT36" s="246"/>
      <c r="SMU36" s="246"/>
      <c r="SMV36" s="246"/>
      <c r="SMW36" s="246"/>
      <c r="SMX36" s="245"/>
      <c r="SMY36" s="246"/>
      <c r="SMZ36" s="246"/>
      <c r="SNA36" s="246"/>
      <c r="SNB36" s="246"/>
      <c r="SNC36" s="245"/>
      <c r="SND36" s="246"/>
      <c r="SNE36" s="246"/>
      <c r="SNF36" s="246"/>
      <c r="SNG36" s="246"/>
      <c r="SNH36" s="245"/>
      <c r="SNI36" s="246"/>
      <c r="SNJ36" s="246"/>
      <c r="SNK36" s="246"/>
      <c r="SNL36" s="246"/>
      <c r="SNM36" s="245"/>
      <c r="SNN36" s="246"/>
      <c r="SNO36" s="246"/>
      <c r="SNP36" s="246"/>
      <c r="SNQ36" s="246"/>
      <c r="SNR36" s="245"/>
      <c r="SNS36" s="246"/>
      <c r="SNT36" s="246"/>
      <c r="SNU36" s="246"/>
      <c r="SNV36" s="246"/>
      <c r="SNW36" s="245"/>
      <c r="SNX36" s="246"/>
      <c r="SNY36" s="246"/>
      <c r="SNZ36" s="246"/>
      <c r="SOA36" s="246"/>
      <c r="SOB36" s="245"/>
      <c r="SOC36" s="246"/>
      <c r="SOD36" s="246"/>
      <c r="SOE36" s="246"/>
      <c r="SOF36" s="246"/>
      <c r="SOG36" s="245"/>
      <c r="SOH36" s="246"/>
      <c r="SOI36" s="246"/>
      <c r="SOJ36" s="246"/>
      <c r="SOK36" s="246"/>
      <c r="SOL36" s="245"/>
      <c r="SOM36" s="246"/>
      <c r="SON36" s="246"/>
      <c r="SOO36" s="246"/>
      <c r="SOP36" s="246"/>
      <c r="SOQ36" s="245"/>
      <c r="SOR36" s="246"/>
      <c r="SOS36" s="246"/>
      <c r="SOT36" s="246"/>
      <c r="SOU36" s="246"/>
      <c r="SOV36" s="245"/>
      <c r="SOW36" s="246"/>
      <c r="SOX36" s="246"/>
      <c r="SOY36" s="246"/>
      <c r="SOZ36" s="246"/>
      <c r="SPA36" s="245"/>
      <c r="SPB36" s="246"/>
      <c r="SPC36" s="246"/>
      <c r="SPD36" s="246"/>
      <c r="SPE36" s="246"/>
      <c r="SPF36" s="245"/>
      <c r="SPG36" s="246"/>
      <c r="SPH36" s="246"/>
      <c r="SPI36" s="246"/>
      <c r="SPJ36" s="246"/>
      <c r="SPK36" s="245"/>
      <c r="SPL36" s="246"/>
      <c r="SPM36" s="246"/>
      <c r="SPN36" s="246"/>
      <c r="SPO36" s="246"/>
      <c r="SPP36" s="245"/>
      <c r="SPQ36" s="246"/>
      <c r="SPR36" s="246"/>
      <c r="SPS36" s="246"/>
      <c r="SPT36" s="246"/>
      <c r="SPU36" s="245"/>
      <c r="SPV36" s="246"/>
      <c r="SPW36" s="246"/>
      <c r="SPX36" s="246"/>
      <c r="SPY36" s="246"/>
      <c r="SPZ36" s="245"/>
      <c r="SQA36" s="246"/>
      <c r="SQB36" s="246"/>
      <c r="SQC36" s="246"/>
      <c r="SQD36" s="246"/>
      <c r="SQE36" s="245"/>
      <c r="SQF36" s="246"/>
      <c r="SQG36" s="246"/>
      <c r="SQH36" s="246"/>
      <c r="SQI36" s="246"/>
      <c r="SQJ36" s="245"/>
      <c r="SQK36" s="246"/>
      <c r="SQL36" s="246"/>
      <c r="SQM36" s="246"/>
      <c r="SQN36" s="246"/>
      <c r="SQO36" s="245"/>
      <c r="SQP36" s="246"/>
      <c r="SQQ36" s="246"/>
      <c r="SQR36" s="246"/>
      <c r="SQS36" s="246"/>
      <c r="SQT36" s="245"/>
      <c r="SQU36" s="246"/>
      <c r="SQV36" s="246"/>
      <c r="SQW36" s="246"/>
      <c r="SQX36" s="246"/>
      <c r="SQY36" s="245"/>
      <c r="SQZ36" s="246"/>
      <c r="SRA36" s="246"/>
      <c r="SRB36" s="246"/>
      <c r="SRC36" s="246"/>
      <c r="SRD36" s="245"/>
      <c r="SRE36" s="246"/>
      <c r="SRF36" s="246"/>
      <c r="SRG36" s="246"/>
      <c r="SRH36" s="246"/>
      <c r="SRI36" s="245"/>
      <c r="SRJ36" s="246"/>
      <c r="SRK36" s="246"/>
      <c r="SRL36" s="246"/>
      <c r="SRM36" s="246"/>
      <c r="SRN36" s="245"/>
      <c r="SRO36" s="246"/>
      <c r="SRP36" s="246"/>
      <c r="SRQ36" s="246"/>
      <c r="SRR36" s="246"/>
      <c r="SRS36" s="245"/>
      <c r="SRT36" s="246"/>
      <c r="SRU36" s="246"/>
      <c r="SRV36" s="246"/>
      <c r="SRW36" s="246"/>
      <c r="SRX36" s="245"/>
      <c r="SRY36" s="246"/>
      <c r="SRZ36" s="246"/>
      <c r="SSA36" s="246"/>
      <c r="SSB36" s="246"/>
      <c r="SSC36" s="245"/>
      <c r="SSD36" s="246"/>
      <c r="SSE36" s="246"/>
      <c r="SSF36" s="246"/>
      <c r="SSG36" s="246"/>
      <c r="SSH36" s="245"/>
      <c r="SSI36" s="246"/>
      <c r="SSJ36" s="246"/>
      <c r="SSK36" s="246"/>
      <c r="SSL36" s="246"/>
      <c r="SSM36" s="245"/>
      <c r="SSN36" s="246"/>
      <c r="SSO36" s="246"/>
      <c r="SSP36" s="246"/>
      <c r="SSQ36" s="246"/>
      <c r="SSR36" s="245"/>
      <c r="SSS36" s="246"/>
      <c r="SST36" s="246"/>
      <c r="SSU36" s="246"/>
      <c r="SSV36" s="246"/>
      <c r="SSW36" s="245"/>
      <c r="SSX36" s="246"/>
      <c r="SSY36" s="246"/>
      <c r="SSZ36" s="246"/>
      <c r="STA36" s="246"/>
      <c r="STB36" s="245"/>
      <c r="STC36" s="246"/>
      <c r="STD36" s="246"/>
      <c r="STE36" s="246"/>
      <c r="STF36" s="246"/>
      <c r="STG36" s="245"/>
      <c r="STH36" s="246"/>
      <c r="STI36" s="246"/>
      <c r="STJ36" s="246"/>
      <c r="STK36" s="246"/>
      <c r="STL36" s="245"/>
      <c r="STM36" s="246"/>
      <c r="STN36" s="246"/>
      <c r="STO36" s="246"/>
      <c r="STP36" s="246"/>
      <c r="STQ36" s="245"/>
      <c r="STR36" s="246"/>
      <c r="STS36" s="246"/>
      <c r="STT36" s="246"/>
      <c r="STU36" s="246"/>
      <c r="STV36" s="245"/>
      <c r="STW36" s="246"/>
      <c r="STX36" s="246"/>
      <c r="STY36" s="246"/>
      <c r="STZ36" s="246"/>
      <c r="SUA36" s="245"/>
      <c r="SUB36" s="246"/>
      <c r="SUC36" s="246"/>
      <c r="SUD36" s="246"/>
      <c r="SUE36" s="246"/>
      <c r="SUF36" s="245"/>
      <c r="SUG36" s="246"/>
      <c r="SUH36" s="246"/>
      <c r="SUI36" s="246"/>
      <c r="SUJ36" s="246"/>
      <c r="SUK36" s="245"/>
      <c r="SUL36" s="246"/>
      <c r="SUM36" s="246"/>
      <c r="SUN36" s="246"/>
      <c r="SUO36" s="246"/>
      <c r="SUP36" s="245"/>
      <c r="SUQ36" s="246"/>
      <c r="SUR36" s="246"/>
      <c r="SUS36" s="246"/>
      <c r="SUT36" s="246"/>
      <c r="SUU36" s="245"/>
      <c r="SUV36" s="246"/>
      <c r="SUW36" s="246"/>
      <c r="SUX36" s="246"/>
      <c r="SUY36" s="246"/>
      <c r="SUZ36" s="245"/>
      <c r="SVA36" s="246"/>
      <c r="SVB36" s="246"/>
      <c r="SVC36" s="246"/>
      <c r="SVD36" s="246"/>
      <c r="SVE36" s="245"/>
      <c r="SVF36" s="246"/>
      <c r="SVG36" s="246"/>
      <c r="SVH36" s="246"/>
      <c r="SVI36" s="246"/>
      <c r="SVJ36" s="245"/>
      <c r="SVK36" s="246"/>
      <c r="SVL36" s="246"/>
      <c r="SVM36" s="246"/>
      <c r="SVN36" s="246"/>
      <c r="SVO36" s="245"/>
      <c r="SVP36" s="246"/>
      <c r="SVQ36" s="246"/>
      <c r="SVR36" s="246"/>
      <c r="SVS36" s="246"/>
      <c r="SVT36" s="245"/>
      <c r="SVU36" s="246"/>
      <c r="SVV36" s="246"/>
      <c r="SVW36" s="246"/>
      <c r="SVX36" s="246"/>
      <c r="SVY36" s="245"/>
      <c r="SVZ36" s="246"/>
      <c r="SWA36" s="246"/>
      <c r="SWB36" s="246"/>
      <c r="SWC36" s="246"/>
      <c r="SWD36" s="245"/>
      <c r="SWE36" s="246"/>
      <c r="SWF36" s="246"/>
      <c r="SWG36" s="246"/>
      <c r="SWH36" s="246"/>
      <c r="SWI36" s="245"/>
      <c r="SWJ36" s="246"/>
      <c r="SWK36" s="246"/>
      <c r="SWL36" s="246"/>
      <c r="SWM36" s="246"/>
      <c r="SWN36" s="245"/>
      <c r="SWO36" s="246"/>
      <c r="SWP36" s="246"/>
      <c r="SWQ36" s="246"/>
      <c r="SWR36" s="246"/>
      <c r="SWS36" s="245"/>
      <c r="SWT36" s="246"/>
      <c r="SWU36" s="246"/>
      <c r="SWV36" s="246"/>
      <c r="SWW36" s="246"/>
      <c r="SWX36" s="245"/>
      <c r="SWY36" s="246"/>
      <c r="SWZ36" s="246"/>
      <c r="SXA36" s="246"/>
      <c r="SXB36" s="246"/>
      <c r="SXC36" s="245"/>
      <c r="SXD36" s="246"/>
      <c r="SXE36" s="246"/>
      <c r="SXF36" s="246"/>
      <c r="SXG36" s="246"/>
      <c r="SXH36" s="245"/>
      <c r="SXI36" s="246"/>
      <c r="SXJ36" s="246"/>
      <c r="SXK36" s="246"/>
      <c r="SXL36" s="246"/>
      <c r="SXM36" s="245"/>
      <c r="SXN36" s="246"/>
      <c r="SXO36" s="246"/>
      <c r="SXP36" s="246"/>
      <c r="SXQ36" s="246"/>
      <c r="SXR36" s="245"/>
      <c r="SXS36" s="246"/>
      <c r="SXT36" s="246"/>
      <c r="SXU36" s="246"/>
      <c r="SXV36" s="246"/>
      <c r="SXW36" s="245"/>
      <c r="SXX36" s="246"/>
      <c r="SXY36" s="246"/>
      <c r="SXZ36" s="246"/>
      <c r="SYA36" s="246"/>
      <c r="SYB36" s="245"/>
      <c r="SYC36" s="246"/>
      <c r="SYD36" s="246"/>
      <c r="SYE36" s="246"/>
      <c r="SYF36" s="246"/>
      <c r="SYG36" s="245"/>
      <c r="SYH36" s="246"/>
      <c r="SYI36" s="246"/>
      <c r="SYJ36" s="246"/>
      <c r="SYK36" s="246"/>
      <c r="SYL36" s="245"/>
      <c r="SYM36" s="246"/>
      <c r="SYN36" s="246"/>
      <c r="SYO36" s="246"/>
      <c r="SYP36" s="246"/>
      <c r="SYQ36" s="245"/>
      <c r="SYR36" s="246"/>
      <c r="SYS36" s="246"/>
      <c r="SYT36" s="246"/>
      <c r="SYU36" s="246"/>
      <c r="SYV36" s="245"/>
      <c r="SYW36" s="246"/>
      <c r="SYX36" s="246"/>
      <c r="SYY36" s="246"/>
      <c r="SYZ36" s="246"/>
      <c r="SZA36" s="245"/>
      <c r="SZB36" s="246"/>
      <c r="SZC36" s="246"/>
      <c r="SZD36" s="246"/>
      <c r="SZE36" s="246"/>
      <c r="SZF36" s="245"/>
      <c r="SZG36" s="246"/>
      <c r="SZH36" s="246"/>
      <c r="SZI36" s="246"/>
      <c r="SZJ36" s="246"/>
      <c r="SZK36" s="245"/>
      <c r="SZL36" s="246"/>
      <c r="SZM36" s="246"/>
      <c r="SZN36" s="246"/>
      <c r="SZO36" s="246"/>
      <c r="SZP36" s="245"/>
      <c r="SZQ36" s="246"/>
      <c r="SZR36" s="246"/>
      <c r="SZS36" s="246"/>
      <c r="SZT36" s="246"/>
      <c r="SZU36" s="245"/>
      <c r="SZV36" s="246"/>
      <c r="SZW36" s="246"/>
      <c r="SZX36" s="246"/>
      <c r="SZY36" s="246"/>
      <c r="SZZ36" s="245"/>
      <c r="TAA36" s="246"/>
      <c r="TAB36" s="246"/>
      <c r="TAC36" s="246"/>
      <c r="TAD36" s="246"/>
      <c r="TAE36" s="245"/>
      <c r="TAF36" s="246"/>
      <c r="TAG36" s="246"/>
      <c r="TAH36" s="246"/>
      <c r="TAI36" s="246"/>
      <c r="TAJ36" s="245"/>
      <c r="TAK36" s="246"/>
      <c r="TAL36" s="246"/>
      <c r="TAM36" s="246"/>
      <c r="TAN36" s="246"/>
      <c r="TAO36" s="245"/>
      <c r="TAP36" s="246"/>
      <c r="TAQ36" s="246"/>
      <c r="TAR36" s="246"/>
      <c r="TAS36" s="246"/>
      <c r="TAT36" s="245"/>
      <c r="TAU36" s="246"/>
      <c r="TAV36" s="246"/>
      <c r="TAW36" s="246"/>
      <c r="TAX36" s="246"/>
      <c r="TAY36" s="245"/>
      <c r="TAZ36" s="246"/>
      <c r="TBA36" s="246"/>
      <c r="TBB36" s="246"/>
      <c r="TBC36" s="246"/>
      <c r="TBD36" s="245"/>
      <c r="TBE36" s="246"/>
      <c r="TBF36" s="246"/>
      <c r="TBG36" s="246"/>
      <c r="TBH36" s="246"/>
      <c r="TBI36" s="245"/>
      <c r="TBJ36" s="246"/>
      <c r="TBK36" s="246"/>
      <c r="TBL36" s="246"/>
      <c r="TBM36" s="246"/>
      <c r="TBN36" s="245"/>
      <c r="TBO36" s="246"/>
      <c r="TBP36" s="246"/>
      <c r="TBQ36" s="246"/>
      <c r="TBR36" s="246"/>
      <c r="TBS36" s="245"/>
      <c r="TBT36" s="246"/>
      <c r="TBU36" s="246"/>
      <c r="TBV36" s="246"/>
      <c r="TBW36" s="246"/>
      <c r="TBX36" s="245"/>
      <c r="TBY36" s="246"/>
      <c r="TBZ36" s="246"/>
      <c r="TCA36" s="246"/>
      <c r="TCB36" s="246"/>
      <c r="TCC36" s="245"/>
      <c r="TCD36" s="246"/>
      <c r="TCE36" s="246"/>
      <c r="TCF36" s="246"/>
      <c r="TCG36" s="246"/>
      <c r="TCH36" s="245"/>
      <c r="TCI36" s="246"/>
      <c r="TCJ36" s="246"/>
      <c r="TCK36" s="246"/>
      <c r="TCL36" s="246"/>
      <c r="TCM36" s="245"/>
      <c r="TCN36" s="246"/>
      <c r="TCO36" s="246"/>
      <c r="TCP36" s="246"/>
      <c r="TCQ36" s="246"/>
      <c r="TCR36" s="245"/>
      <c r="TCS36" s="246"/>
      <c r="TCT36" s="246"/>
      <c r="TCU36" s="246"/>
      <c r="TCV36" s="246"/>
      <c r="TCW36" s="245"/>
      <c r="TCX36" s="246"/>
      <c r="TCY36" s="246"/>
      <c r="TCZ36" s="246"/>
      <c r="TDA36" s="246"/>
      <c r="TDB36" s="245"/>
      <c r="TDC36" s="246"/>
      <c r="TDD36" s="246"/>
      <c r="TDE36" s="246"/>
      <c r="TDF36" s="246"/>
      <c r="TDG36" s="245"/>
      <c r="TDH36" s="246"/>
      <c r="TDI36" s="246"/>
      <c r="TDJ36" s="246"/>
      <c r="TDK36" s="246"/>
      <c r="TDL36" s="245"/>
      <c r="TDM36" s="246"/>
      <c r="TDN36" s="246"/>
      <c r="TDO36" s="246"/>
      <c r="TDP36" s="246"/>
      <c r="TDQ36" s="245"/>
      <c r="TDR36" s="246"/>
      <c r="TDS36" s="246"/>
      <c r="TDT36" s="246"/>
      <c r="TDU36" s="246"/>
      <c r="TDV36" s="245"/>
      <c r="TDW36" s="246"/>
      <c r="TDX36" s="246"/>
      <c r="TDY36" s="246"/>
      <c r="TDZ36" s="246"/>
      <c r="TEA36" s="245"/>
      <c r="TEB36" s="246"/>
      <c r="TEC36" s="246"/>
      <c r="TED36" s="246"/>
      <c r="TEE36" s="246"/>
      <c r="TEF36" s="245"/>
      <c r="TEG36" s="246"/>
      <c r="TEH36" s="246"/>
      <c r="TEI36" s="246"/>
      <c r="TEJ36" s="246"/>
      <c r="TEK36" s="245"/>
      <c r="TEL36" s="246"/>
      <c r="TEM36" s="246"/>
      <c r="TEN36" s="246"/>
      <c r="TEO36" s="246"/>
      <c r="TEP36" s="245"/>
      <c r="TEQ36" s="246"/>
      <c r="TER36" s="246"/>
      <c r="TES36" s="246"/>
      <c r="TET36" s="246"/>
      <c r="TEU36" s="245"/>
      <c r="TEV36" s="246"/>
      <c r="TEW36" s="246"/>
      <c r="TEX36" s="246"/>
      <c r="TEY36" s="246"/>
      <c r="TEZ36" s="245"/>
      <c r="TFA36" s="246"/>
      <c r="TFB36" s="246"/>
      <c r="TFC36" s="246"/>
      <c r="TFD36" s="246"/>
      <c r="TFE36" s="245"/>
      <c r="TFF36" s="246"/>
      <c r="TFG36" s="246"/>
      <c r="TFH36" s="246"/>
      <c r="TFI36" s="246"/>
      <c r="TFJ36" s="245"/>
      <c r="TFK36" s="246"/>
      <c r="TFL36" s="246"/>
      <c r="TFM36" s="246"/>
      <c r="TFN36" s="246"/>
      <c r="TFO36" s="245"/>
      <c r="TFP36" s="246"/>
      <c r="TFQ36" s="246"/>
      <c r="TFR36" s="246"/>
      <c r="TFS36" s="246"/>
      <c r="TFT36" s="245"/>
      <c r="TFU36" s="246"/>
      <c r="TFV36" s="246"/>
      <c r="TFW36" s="246"/>
      <c r="TFX36" s="246"/>
      <c r="TFY36" s="245"/>
      <c r="TFZ36" s="246"/>
      <c r="TGA36" s="246"/>
      <c r="TGB36" s="246"/>
      <c r="TGC36" s="246"/>
      <c r="TGD36" s="245"/>
      <c r="TGE36" s="246"/>
      <c r="TGF36" s="246"/>
      <c r="TGG36" s="246"/>
      <c r="TGH36" s="246"/>
      <c r="TGI36" s="245"/>
      <c r="TGJ36" s="246"/>
      <c r="TGK36" s="246"/>
      <c r="TGL36" s="246"/>
      <c r="TGM36" s="246"/>
      <c r="TGN36" s="245"/>
      <c r="TGO36" s="246"/>
      <c r="TGP36" s="246"/>
      <c r="TGQ36" s="246"/>
      <c r="TGR36" s="246"/>
      <c r="TGS36" s="245"/>
      <c r="TGT36" s="246"/>
      <c r="TGU36" s="246"/>
      <c r="TGV36" s="246"/>
      <c r="TGW36" s="246"/>
      <c r="TGX36" s="245"/>
      <c r="TGY36" s="246"/>
      <c r="TGZ36" s="246"/>
      <c r="THA36" s="246"/>
      <c r="THB36" s="246"/>
      <c r="THC36" s="245"/>
      <c r="THD36" s="246"/>
      <c r="THE36" s="246"/>
      <c r="THF36" s="246"/>
      <c r="THG36" s="246"/>
      <c r="THH36" s="245"/>
      <c r="THI36" s="246"/>
      <c r="THJ36" s="246"/>
      <c r="THK36" s="246"/>
      <c r="THL36" s="246"/>
      <c r="THM36" s="245"/>
      <c r="THN36" s="246"/>
      <c r="THO36" s="246"/>
      <c r="THP36" s="246"/>
      <c r="THQ36" s="246"/>
      <c r="THR36" s="245"/>
      <c r="THS36" s="246"/>
      <c r="THT36" s="246"/>
      <c r="THU36" s="246"/>
      <c r="THV36" s="246"/>
      <c r="THW36" s="245"/>
      <c r="THX36" s="246"/>
      <c r="THY36" s="246"/>
      <c r="THZ36" s="246"/>
      <c r="TIA36" s="246"/>
      <c r="TIB36" s="245"/>
      <c r="TIC36" s="246"/>
      <c r="TID36" s="246"/>
      <c r="TIE36" s="246"/>
      <c r="TIF36" s="246"/>
      <c r="TIG36" s="245"/>
      <c r="TIH36" s="246"/>
      <c r="TII36" s="246"/>
      <c r="TIJ36" s="246"/>
      <c r="TIK36" s="246"/>
      <c r="TIL36" s="245"/>
      <c r="TIM36" s="246"/>
      <c r="TIN36" s="246"/>
      <c r="TIO36" s="246"/>
      <c r="TIP36" s="246"/>
      <c r="TIQ36" s="245"/>
      <c r="TIR36" s="246"/>
      <c r="TIS36" s="246"/>
      <c r="TIT36" s="246"/>
      <c r="TIU36" s="246"/>
      <c r="TIV36" s="245"/>
      <c r="TIW36" s="246"/>
      <c r="TIX36" s="246"/>
      <c r="TIY36" s="246"/>
      <c r="TIZ36" s="246"/>
      <c r="TJA36" s="245"/>
      <c r="TJB36" s="246"/>
      <c r="TJC36" s="246"/>
      <c r="TJD36" s="246"/>
      <c r="TJE36" s="246"/>
      <c r="TJF36" s="245"/>
      <c r="TJG36" s="246"/>
      <c r="TJH36" s="246"/>
      <c r="TJI36" s="246"/>
      <c r="TJJ36" s="246"/>
      <c r="TJK36" s="245"/>
      <c r="TJL36" s="246"/>
      <c r="TJM36" s="246"/>
      <c r="TJN36" s="246"/>
      <c r="TJO36" s="246"/>
      <c r="TJP36" s="245"/>
      <c r="TJQ36" s="246"/>
      <c r="TJR36" s="246"/>
      <c r="TJS36" s="246"/>
      <c r="TJT36" s="246"/>
      <c r="TJU36" s="245"/>
      <c r="TJV36" s="246"/>
      <c r="TJW36" s="246"/>
      <c r="TJX36" s="246"/>
      <c r="TJY36" s="246"/>
      <c r="TJZ36" s="245"/>
      <c r="TKA36" s="246"/>
      <c r="TKB36" s="246"/>
      <c r="TKC36" s="246"/>
      <c r="TKD36" s="246"/>
      <c r="TKE36" s="245"/>
      <c r="TKF36" s="246"/>
      <c r="TKG36" s="246"/>
      <c r="TKH36" s="246"/>
      <c r="TKI36" s="246"/>
      <c r="TKJ36" s="245"/>
      <c r="TKK36" s="246"/>
      <c r="TKL36" s="246"/>
      <c r="TKM36" s="246"/>
      <c r="TKN36" s="246"/>
      <c r="TKO36" s="245"/>
      <c r="TKP36" s="246"/>
      <c r="TKQ36" s="246"/>
      <c r="TKR36" s="246"/>
      <c r="TKS36" s="246"/>
      <c r="TKT36" s="245"/>
      <c r="TKU36" s="246"/>
      <c r="TKV36" s="246"/>
      <c r="TKW36" s="246"/>
      <c r="TKX36" s="246"/>
      <c r="TKY36" s="245"/>
      <c r="TKZ36" s="246"/>
      <c r="TLA36" s="246"/>
      <c r="TLB36" s="246"/>
      <c r="TLC36" s="246"/>
      <c r="TLD36" s="245"/>
      <c r="TLE36" s="246"/>
      <c r="TLF36" s="246"/>
      <c r="TLG36" s="246"/>
      <c r="TLH36" s="246"/>
      <c r="TLI36" s="245"/>
      <c r="TLJ36" s="246"/>
      <c r="TLK36" s="246"/>
      <c r="TLL36" s="246"/>
      <c r="TLM36" s="246"/>
      <c r="TLN36" s="245"/>
      <c r="TLO36" s="246"/>
      <c r="TLP36" s="246"/>
      <c r="TLQ36" s="246"/>
      <c r="TLR36" s="246"/>
      <c r="TLS36" s="245"/>
      <c r="TLT36" s="246"/>
      <c r="TLU36" s="246"/>
      <c r="TLV36" s="246"/>
      <c r="TLW36" s="246"/>
      <c r="TLX36" s="245"/>
      <c r="TLY36" s="246"/>
      <c r="TLZ36" s="246"/>
      <c r="TMA36" s="246"/>
      <c r="TMB36" s="246"/>
      <c r="TMC36" s="245"/>
      <c r="TMD36" s="246"/>
      <c r="TME36" s="246"/>
      <c r="TMF36" s="246"/>
      <c r="TMG36" s="246"/>
      <c r="TMH36" s="245"/>
      <c r="TMI36" s="246"/>
      <c r="TMJ36" s="246"/>
      <c r="TMK36" s="246"/>
      <c r="TML36" s="246"/>
      <c r="TMM36" s="245"/>
      <c r="TMN36" s="246"/>
      <c r="TMO36" s="246"/>
      <c r="TMP36" s="246"/>
      <c r="TMQ36" s="246"/>
      <c r="TMR36" s="245"/>
      <c r="TMS36" s="246"/>
      <c r="TMT36" s="246"/>
      <c r="TMU36" s="246"/>
      <c r="TMV36" s="246"/>
      <c r="TMW36" s="245"/>
      <c r="TMX36" s="246"/>
      <c r="TMY36" s="246"/>
      <c r="TMZ36" s="246"/>
      <c r="TNA36" s="246"/>
      <c r="TNB36" s="245"/>
      <c r="TNC36" s="246"/>
      <c r="TND36" s="246"/>
      <c r="TNE36" s="246"/>
      <c r="TNF36" s="246"/>
      <c r="TNG36" s="245"/>
      <c r="TNH36" s="246"/>
      <c r="TNI36" s="246"/>
      <c r="TNJ36" s="246"/>
      <c r="TNK36" s="246"/>
      <c r="TNL36" s="245"/>
      <c r="TNM36" s="246"/>
      <c r="TNN36" s="246"/>
      <c r="TNO36" s="246"/>
      <c r="TNP36" s="246"/>
      <c r="TNQ36" s="245"/>
      <c r="TNR36" s="246"/>
      <c r="TNS36" s="246"/>
      <c r="TNT36" s="246"/>
      <c r="TNU36" s="246"/>
      <c r="TNV36" s="245"/>
      <c r="TNW36" s="246"/>
      <c r="TNX36" s="246"/>
      <c r="TNY36" s="246"/>
      <c r="TNZ36" s="246"/>
      <c r="TOA36" s="245"/>
      <c r="TOB36" s="246"/>
      <c r="TOC36" s="246"/>
      <c r="TOD36" s="246"/>
      <c r="TOE36" s="246"/>
      <c r="TOF36" s="245"/>
      <c r="TOG36" s="246"/>
      <c r="TOH36" s="246"/>
      <c r="TOI36" s="246"/>
      <c r="TOJ36" s="246"/>
      <c r="TOK36" s="245"/>
      <c r="TOL36" s="246"/>
      <c r="TOM36" s="246"/>
      <c r="TON36" s="246"/>
      <c r="TOO36" s="246"/>
      <c r="TOP36" s="245"/>
      <c r="TOQ36" s="246"/>
      <c r="TOR36" s="246"/>
      <c r="TOS36" s="246"/>
      <c r="TOT36" s="246"/>
      <c r="TOU36" s="245"/>
      <c r="TOV36" s="246"/>
      <c r="TOW36" s="246"/>
      <c r="TOX36" s="246"/>
      <c r="TOY36" s="246"/>
      <c r="TOZ36" s="245"/>
      <c r="TPA36" s="246"/>
      <c r="TPB36" s="246"/>
      <c r="TPC36" s="246"/>
      <c r="TPD36" s="246"/>
      <c r="TPE36" s="245"/>
      <c r="TPF36" s="246"/>
      <c r="TPG36" s="246"/>
      <c r="TPH36" s="246"/>
      <c r="TPI36" s="246"/>
      <c r="TPJ36" s="245"/>
      <c r="TPK36" s="246"/>
      <c r="TPL36" s="246"/>
      <c r="TPM36" s="246"/>
      <c r="TPN36" s="246"/>
      <c r="TPO36" s="245"/>
      <c r="TPP36" s="246"/>
      <c r="TPQ36" s="246"/>
      <c r="TPR36" s="246"/>
      <c r="TPS36" s="246"/>
      <c r="TPT36" s="245"/>
      <c r="TPU36" s="246"/>
      <c r="TPV36" s="246"/>
      <c r="TPW36" s="246"/>
      <c r="TPX36" s="246"/>
      <c r="TPY36" s="245"/>
      <c r="TPZ36" s="246"/>
      <c r="TQA36" s="246"/>
      <c r="TQB36" s="246"/>
      <c r="TQC36" s="246"/>
      <c r="TQD36" s="245"/>
      <c r="TQE36" s="246"/>
      <c r="TQF36" s="246"/>
      <c r="TQG36" s="246"/>
      <c r="TQH36" s="246"/>
      <c r="TQI36" s="245"/>
      <c r="TQJ36" s="246"/>
      <c r="TQK36" s="246"/>
      <c r="TQL36" s="246"/>
      <c r="TQM36" s="246"/>
      <c r="TQN36" s="245"/>
      <c r="TQO36" s="246"/>
      <c r="TQP36" s="246"/>
      <c r="TQQ36" s="246"/>
      <c r="TQR36" s="246"/>
      <c r="TQS36" s="245"/>
      <c r="TQT36" s="246"/>
      <c r="TQU36" s="246"/>
      <c r="TQV36" s="246"/>
      <c r="TQW36" s="246"/>
      <c r="TQX36" s="245"/>
      <c r="TQY36" s="246"/>
      <c r="TQZ36" s="246"/>
      <c r="TRA36" s="246"/>
      <c r="TRB36" s="246"/>
      <c r="TRC36" s="245"/>
      <c r="TRD36" s="246"/>
      <c r="TRE36" s="246"/>
      <c r="TRF36" s="246"/>
      <c r="TRG36" s="246"/>
      <c r="TRH36" s="245"/>
      <c r="TRI36" s="246"/>
      <c r="TRJ36" s="246"/>
      <c r="TRK36" s="246"/>
      <c r="TRL36" s="246"/>
      <c r="TRM36" s="245"/>
      <c r="TRN36" s="246"/>
      <c r="TRO36" s="246"/>
      <c r="TRP36" s="246"/>
      <c r="TRQ36" s="246"/>
      <c r="TRR36" s="245"/>
      <c r="TRS36" s="246"/>
      <c r="TRT36" s="246"/>
      <c r="TRU36" s="246"/>
      <c r="TRV36" s="246"/>
      <c r="TRW36" s="245"/>
      <c r="TRX36" s="246"/>
      <c r="TRY36" s="246"/>
      <c r="TRZ36" s="246"/>
      <c r="TSA36" s="246"/>
      <c r="TSB36" s="245"/>
      <c r="TSC36" s="246"/>
      <c r="TSD36" s="246"/>
      <c r="TSE36" s="246"/>
      <c r="TSF36" s="246"/>
      <c r="TSG36" s="245"/>
      <c r="TSH36" s="246"/>
      <c r="TSI36" s="246"/>
      <c r="TSJ36" s="246"/>
      <c r="TSK36" s="246"/>
      <c r="TSL36" s="245"/>
      <c r="TSM36" s="246"/>
      <c r="TSN36" s="246"/>
      <c r="TSO36" s="246"/>
      <c r="TSP36" s="246"/>
      <c r="TSQ36" s="245"/>
      <c r="TSR36" s="246"/>
      <c r="TSS36" s="246"/>
      <c r="TST36" s="246"/>
      <c r="TSU36" s="246"/>
      <c r="TSV36" s="245"/>
      <c r="TSW36" s="246"/>
      <c r="TSX36" s="246"/>
      <c r="TSY36" s="246"/>
      <c r="TSZ36" s="246"/>
      <c r="TTA36" s="245"/>
      <c r="TTB36" s="246"/>
      <c r="TTC36" s="246"/>
      <c r="TTD36" s="246"/>
      <c r="TTE36" s="246"/>
      <c r="TTF36" s="245"/>
      <c r="TTG36" s="246"/>
      <c r="TTH36" s="246"/>
      <c r="TTI36" s="246"/>
      <c r="TTJ36" s="246"/>
      <c r="TTK36" s="245"/>
      <c r="TTL36" s="246"/>
      <c r="TTM36" s="246"/>
      <c r="TTN36" s="246"/>
      <c r="TTO36" s="246"/>
      <c r="TTP36" s="245"/>
      <c r="TTQ36" s="246"/>
      <c r="TTR36" s="246"/>
      <c r="TTS36" s="246"/>
      <c r="TTT36" s="246"/>
      <c r="TTU36" s="245"/>
      <c r="TTV36" s="246"/>
      <c r="TTW36" s="246"/>
      <c r="TTX36" s="246"/>
      <c r="TTY36" s="246"/>
      <c r="TTZ36" s="245"/>
      <c r="TUA36" s="246"/>
      <c r="TUB36" s="246"/>
      <c r="TUC36" s="246"/>
      <c r="TUD36" s="246"/>
      <c r="TUE36" s="245"/>
      <c r="TUF36" s="246"/>
      <c r="TUG36" s="246"/>
      <c r="TUH36" s="246"/>
      <c r="TUI36" s="246"/>
      <c r="TUJ36" s="245"/>
      <c r="TUK36" s="246"/>
      <c r="TUL36" s="246"/>
      <c r="TUM36" s="246"/>
      <c r="TUN36" s="246"/>
      <c r="TUO36" s="245"/>
      <c r="TUP36" s="246"/>
      <c r="TUQ36" s="246"/>
      <c r="TUR36" s="246"/>
      <c r="TUS36" s="246"/>
      <c r="TUT36" s="245"/>
      <c r="TUU36" s="246"/>
      <c r="TUV36" s="246"/>
      <c r="TUW36" s="246"/>
      <c r="TUX36" s="246"/>
      <c r="TUY36" s="245"/>
      <c r="TUZ36" s="246"/>
      <c r="TVA36" s="246"/>
      <c r="TVB36" s="246"/>
      <c r="TVC36" s="246"/>
      <c r="TVD36" s="245"/>
      <c r="TVE36" s="246"/>
      <c r="TVF36" s="246"/>
      <c r="TVG36" s="246"/>
      <c r="TVH36" s="246"/>
      <c r="TVI36" s="245"/>
      <c r="TVJ36" s="246"/>
      <c r="TVK36" s="246"/>
      <c r="TVL36" s="246"/>
      <c r="TVM36" s="246"/>
      <c r="TVN36" s="245"/>
      <c r="TVO36" s="246"/>
      <c r="TVP36" s="246"/>
      <c r="TVQ36" s="246"/>
      <c r="TVR36" s="246"/>
      <c r="TVS36" s="245"/>
      <c r="TVT36" s="246"/>
      <c r="TVU36" s="246"/>
      <c r="TVV36" s="246"/>
      <c r="TVW36" s="246"/>
      <c r="TVX36" s="245"/>
      <c r="TVY36" s="246"/>
      <c r="TVZ36" s="246"/>
      <c r="TWA36" s="246"/>
      <c r="TWB36" s="246"/>
      <c r="TWC36" s="245"/>
      <c r="TWD36" s="246"/>
      <c r="TWE36" s="246"/>
      <c r="TWF36" s="246"/>
      <c r="TWG36" s="246"/>
      <c r="TWH36" s="245"/>
      <c r="TWI36" s="246"/>
      <c r="TWJ36" s="246"/>
      <c r="TWK36" s="246"/>
      <c r="TWL36" s="246"/>
      <c r="TWM36" s="245"/>
      <c r="TWN36" s="246"/>
      <c r="TWO36" s="246"/>
      <c r="TWP36" s="246"/>
      <c r="TWQ36" s="246"/>
      <c r="TWR36" s="245"/>
      <c r="TWS36" s="246"/>
      <c r="TWT36" s="246"/>
      <c r="TWU36" s="246"/>
      <c r="TWV36" s="246"/>
      <c r="TWW36" s="245"/>
      <c r="TWX36" s="246"/>
      <c r="TWY36" s="246"/>
      <c r="TWZ36" s="246"/>
      <c r="TXA36" s="246"/>
      <c r="TXB36" s="245"/>
      <c r="TXC36" s="246"/>
      <c r="TXD36" s="246"/>
      <c r="TXE36" s="246"/>
      <c r="TXF36" s="246"/>
      <c r="TXG36" s="245"/>
      <c r="TXH36" s="246"/>
      <c r="TXI36" s="246"/>
      <c r="TXJ36" s="246"/>
      <c r="TXK36" s="246"/>
      <c r="TXL36" s="245"/>
      <c r="TXM36" s="246"/>
      <c r="TXN36" s="246"/>
      <c r="TXO36" s="246"/>
      <c r="TXP36" s="246"/>
      <c r="TXQ36" s="245"/>
      <c r="TXR36" s="246"/>
      <c r="TXS36" s="246"/>
      <c r="TXT36" s="246"/>
      <c r="TXU36" s="246"/>
      <c r="TXV36" s="245"/>
      <c r="TXW36" s="246"/>
      <c r="TXX36" s="246"/>
      <c r="TXY36" s="246"/>
      <c r="TXZ36" s="246"/>
      <c r="TYA36" s="245"/>
      <c r="TYB36" s="246"/>
      <c r="TYC36" s="246"/>
      <c r="TYD36" s="246"/>
      <c r="TYE36" s="246"/>
      <c r="TYF36" s="245"/>
      <c r="TYG36" s="246"/>
      <c r="TYH36" s="246"/>
      <c r="TYI36" s="246"/>
      <c r="TYJ36" s="246"/>
      <c r="TYK36" s="245"/>
      <c r="TYL36" s="246"/>
      <c r="TYM36" s="246"/>
      <c r="TYN36" s="246"/>
      <c r="TYO36" s="246"/>
      <c r="TYP36" s="245"/>
      <c r="TYQ36" s="246"/>
      <c r="TYR36" s="246"/>
      <c r="TYS36" s="246"/>
      <c r="TYT36" s="246"/>
      <c r="TYU36" s="245"/>
      <c r="TYV36" s="246"/>
      <c r="TYW36" s="246"/>
      <c r="TYX36" s="246"/>
      <c r="TYY36" s="246"/>
      <c r="TYZ36" s="245"/>
      <c r="TZA36" s="246"/>
      <c r="TZB36" s="246"/>
      <c r="TZC36" s="246"/>
      <c r="TZD36" s="246"/>
      <c r="TZE36" s="245"/>
      <c r="TZF36" s="246"/>
      <c r="TZG36" s="246"/>
      <c r="TZH36" s="246"/>
      <c r="TZI36" s="246"/>
      <c r="TZJ36" s="245"/>
      <c r="TZK36" s="246"/>
      <c r="TZL36" s="246"/>
      <c r="TZM36" s="246"/>
      <c r="TZN36" s="246"/>
      <c r="TZO36" s="245"/>
      <c r="TZP36" s="246"/>
      <c r="TZQ36" s="246"/>
      <c r="TZR36" s="246"/>
      <c r="TZS36" s="246"/>
      <c r="TZT36" s="245"/>
      <c r="TZU36" s="246"/>
      <c r="TZV36" s="246"/>
      <c r="TZW36" s="246"/>
      <c r="TZX36" s="246"/>
      <c r="TZY36" s="245"/>
      <c r="TZZ36" s="246"/>
      <c r="UAA36" s="246"/>
      <c r="UAB36" s="246"/>
      <c r="UAC36" s="246"/>
      <c r="UAD36" s="245"/>
      <c r="UAE36" s="246"/>
      <c r="UAF36" s="246"/>
      <c r="UAG36" s="246"/>
      <c r="UAH36" s="246"/>
      <c r="UAI36" s="245"/>
      <c r="UAJ36" s="246"/>
      <c r="UAK36" s="246"/>
      <c r="UAL36" s="246"/>
      <c r="UAM36" s="246"/>
      <c r="UAN36" s="245"/>
      <c r="UAO36" s="246"/>
      <c r="UAP36" s="246"/>
      <c r="UAQ36" s="246"/>
      <c r="UAR36" s="246"/>
      <c r="UAS36" s="245"/>
      <c r="UAT36" s="246"/>
      <c r="UAU36" s="246"/>
      <c r="UAV36" s="246"/>
      <c r="UAW36" s="246"/>
      <c r="UAX36" s="245"/>
      <c r="UAY36" s="246"/>
      <c r="UAZ36" s="246"/>
      <c r="UBA36" s="246"/>
      <c r="UBB36" s="246"/>
      <c r="UBC36" s="245"/>
      <c r="UBD36" s="246"/>
      <c r="UBE36" s="246"/>
      <c r="UBF36" s="246"/>
      <c r="UBG36" s="246"/>
      <c r="UBH36" s="245"/>
      <c r="UBI36" s="246"/>
      <c r="UBJ36" s="246"/>
      <c r="UBK36" s="246"/>
      <c r="UBL36" s="246"/>
      <c r="UBM36" s="245"/>
      <c r="UBN36" s="246"/>
      <c r="UBO36" s="246"/>
      <c r="UBP36" s="246"/>
      <c r="UBQ36" s="246"/>
      <c r="UBR36" s="245"/>
      <c r="UBS36" s="246"/>
      <c r="UBT36" s="246"/>
      <c r="UBU36" s="246"/>
      <c r="UBV36" s="246"/>
      <c r="UBW36" s="245"/>
      <c r="UBX36" s="246"/>
      <c r="UBY36" s="246"/>
      <c r="UBZ36" s="246"/>
      <c r="UCA36" s="246"/>
      <c r="UCB36" s="245"/>
      <c r="UCC36" s="246"/>
      <c r="UCD36" s="246"/>
      <c r="UCE36" s="246"/>
      <c r="UCF36" s="246"/>
      <c r="UCG36" s="245"/>
      <c r="UCH36" s="246"/>
      <c r="UCI36" s="246"/>
      <c r="UCJ36" s="246"/>
      <c r="UCK36" s="246"/>
      <c r="UCL36" s="245"/>
      <c r="UCM36" s="246"/>
      <c r="UCN36" s="246"/>
      <c r="UCO36" s="246"/>
      <c r="UCP36" s="246"/>
      <c r="UCQ36" s="245"/>
      <c r="UCR36" s="246"/>
      <c r="UCS36" s="246"/>
      <c r="UCT36" s="246"/>
      <c r="UCU36" s="246"/>
      <c r="UCV36" s="245"/>
      <c r="UCW36" s="246"/>
      <c r="UCX36" s="246"/>
      <c r="UCY36" s="246"/>
      <c r="UCZ36" s="246"/>
      <c r="UDA36" s="245"/>
      <c r="UDB36" s="246"/>
      <c r="UDC36" s="246"/>
      <c r="UDD36" s="246"/>
      <c r="UDE36" s="246"/>
      <c r="UDF36" s="245"/>
      <c r="UDG36" s="246"/>
      <c r="UDH36" s="246"/>
      <c r="UDI36" s="246"/>
      <c r="UDJ36" s="246"/>
      <c r="UDK36" s="245"/>
      <c r="UDL36" s="246"/>
      <c r="UDM36" s="246"/>
      <c r="UDN36" s="246"/>
      <c r="UDO36" s="246"/>
      <c r="UDP36" s="245"/>
      <c r="UDQ36" s="246"/>
      <c r="UDR36" s="246"/>
      <c r="UDS36" s="246"/>
      <c r="UDT36" s="246"/>
      <c r="UDU36" s="245"/>
      <c r="UDV36" s="246"/>
      <c r="UDW36" s="246"/>
      <c r="UDX36" s="246"/>
      <c r="UDY36" s="246"/>
      <c r="UDZ36" s="245"/>
      <c r="UEA36" s="246"/>
      <c r="UEB36" s="246"/>
      <c r="UEC36" s="246"/>
      <c r="UED36" s="246"/>
      <c r="UEE36" s="245"/>
      <c r="UEF36" s="246"/>
      <c r="UEG36" s="246"/>
      <c r="UEH36" s="246"/>
      <c r="UEI36" s="246"/>
      <c r="UEJ36" s="245"/>
      <c r="UEK36" s="246"/>
      <c r="UEL36" s="246"/>
      <c r="UEM36" s="246"/>
      <c r="UEN36" s="246"/>
      <c r="UEO36" s="245"/>
      <c r="UEP36" s="246"/>
      <c r="UEQ36" s="246"/>
      <c r="UER36" s="246"/>
      <c r="UES36" s="246"/>
      <c r="UET36" s="245"/>
      <c r="UEU36" s="246"/>
      <c r="UEV36" s="246"/>
      <c r="UEW36" s="246"/>
      <c r="UEX36" s="246"/>
      <c r="UEY36" s="245"/>
      <c r="UEZ36" s="246"/>
      <c r="UFA36" s="246"/>
      <c r="UFB36" s="246"/>
      <c r="UFC36" s="246"/>
      <c r="UFD36" s="245"/>
      <c r="UFE36" s="246"/>
      <c r="UFF36" s="246"/>
      <c r="UFG36" s="246"/>
      <c r="UFH36" s="246"/>
      <c r="UFI36" s="245"/>
      <c r="UFJ36" s="246"/>
      <c r="UFK36" s="246"/>
      <c r="UFL36" s="246"/>
      <c r="UFM36" s="246"/>
      <c r="UFN36" s="245"/>
      <c r="UFO36" s="246"/>
      <c r="UFP36" s="246"/>
      <c r="UFQ36" s="246"/>
      <c r="UFR36" s="246"/>
      <c r="UFS36" s="245"/>
      <c r="UFT36" s="246"/>
      <c r="UFU36" s="246"/>
      <c r="UFV36" s="246"/>
      <c r="UFW36" s="246"/>
      <c r="UFX36" s="245"/>
      <c r="UFY36" s="246"/>
      <c r="UFZ36" s="246"/>
      <c r="UGA36" s="246"/>
      <c r="UGB36" s="246"/>
      <c r="UGC36" s="245"/>
      <c r="UGD36" s="246"/>
      <c r="UGE36" s="246"/>
      <c r="UGF36" s="246"/>
      <c r="UGG36" s="246"/>
      <c r="UGH36" s="245"/>
      <c r="UGI36" s="246"/>
      <c r="UGJ36" s="246"/>
      <c r="UGK36" s="246"/>
      <c r="UGL36" s="246"/>
      <c r="UGM36" s="245"/>
      <c r="UGN36" s="246"/>
      <c r="UGO36" s="246"/>
      <c r="UGP36" s="246"/>
      <c r="UGQ36" s="246"/>
      <c r="UGR36" s="245"/>
      <c r="UGS36" s="246"/>
      <c r="UGT36" s="246"/>
      <c r="UGU36" s="246"/>
      <c r="UGV36" s="246"/>
      <c r="UGW36" s="245"/>
      <c r="UGX36" s="246"/>
      <c r="UGY36" s="246"/>
      <c r="UGZ36" s="246"/>
      <c r="UHA36" s="246"/>
      <c r="UHB36" s="245"/>
      <c r="UHC36" s="246"/>
      <c r="UHD36" s="246"/>
      <c r="UHE36" s="246"/>
      <c r="UHF36" s="246"/>
      <c r="UHG36" s="245"/>
      <c r="UHH36" s="246"/>
      <c r="UHI36" s="246"/>
      <c r="UHJ36" s="246"/>
      <c r="UHK36" s="246"/>
      <c r="UHL36" s="245"/>
      <c r="UHM36" s="246"/>
      <c r="UHN36" s="246"/>
      <c r="UHO36" s="246"/>
      <c r="UHP36" s="246"/>
      <c r="UHQ36" s="245"/>
      <c r="UHR36" s="246"/>
      <c r="UHS36" s="246"/>
      <c r="UHT36" s="246"/>
      <c r="UHU36" s="246"/>
      <c r="UHV36" s="245"/>
      <c r="UHW36" s="246"/>
      <c r="UHX36" s="246"/>
      <c r="UHY36" s="246"/>
      <c r="UHZ36" s="246"/>
      <c r="UIA36" s="245"/>
      <c r="UIB36" s="246"/>
      <c r="UIC36" s="246"/>
      <c r="UID36" s="246"/>
      <c r="UIE36" s="246"/>
      <c r="UIF36" s="245"/>
      <c r="UIG36" s="246"/>
      <c r="UIH36" s="246"/>
      <c r="UII36" s="246"/>
      <c r="UIJ36" s="246"/>
      <c r="UIK36" s="245"/>
      <c r="UIL36" s="246"/>
      <c r="UIM36" s="246"/>
      <c r="UIN36" s="246"/>
      <c r="UIO36" s="246"/>
      <c r="UIP36" s="245"/>
      <c r="UIQ36" s="246"/>
      <c r="UIR36" s="246"/>
      <c r="UIS36" s="246"/>
      <c r="UIT36" s="246"/>
      <c r="UIU36" s="245"/>
      <c r="UIV36" s="246"/>
      <c r="UIW36" s="246"/>
      <c r="UIX36" s="246"/>
      <c r="UIY36" s="246"/>
      <c r="UIZ36" s="245"/>
      <c r="UJA36" s="246"/>
      <c r="UJB36" s="246"/>
      <c r="UJC36" s="246"/>
      <c r="UJD36" s="246"/>
      <c r="UJE36" s="245"/>
      <c r="UJF36" s="246"/>
      <c r="UJG36" s="246"/>
      <c r="UJH36" s="246"/>
      <c r="UJI36" s="246"/>
      <c r="UJJ36" s="245"/>
      <c r="UJK36" s="246"/>
      <c r="UJL36" s="246"/>
      <c r="UJM36" s="246"/>
      <c r="UJN36" s="246"/>
      <c r="UJO36" s="245"/>
      <c r="UJP36" s="246"/>
      <c r="UJQ36" s="246"/>
      <c r="UJR36" s="246"/>
      <c r="UJS36" s="246"/>
      <c r="UJT36" s="245"/>
      <c r="UJU36" s="246"/>
      <c r="UJV36" s="246"/>
      <c r="UJW36" s="246"/>
      <c r="UJX36" s="246"/>
      <c r="UJY36" s="245"/>
      <c r="UJZ36" s="246"/>
      <c r="UKA36" s="246"/>
      <c r="UKB36" s="246"/>
      <c r="UKC36" s="246"/>
      <c r="UKD36" s="245"/>
      <c r="UKE36" s="246"/>
      <c r="UKF36" s="246"/>
      <c r="UKG36" s="246"/>
      <c r="UKH36" s="246"/>
      <c r="UKI36" s="245"/>
      <c r="UKJ36" s="246"/>
      <c r="UKK36" s="246"/>
      <c r="UKL36" s="246"/>
      <c r="UKM36" s="246"/>
      <c r="UKN36" s="245"/>
      <c r="UKO36" s="246"/>
      <c r="UKP36" s="246"/>
      <c r="UKQ36" s="246"/>
      <c r="UKR36" s="246"/>
      <c r="UKS36" s="245"/>
      <c r="UKT36" s="246"/>
      <c r="UKU36" s="246"/>
      <c r="UKV36" s="246"/>
      <c r="UKW36" s="246"/>
      <c r="UKX36" s="245"/>
      <c r="UKY36" s="246"/>
      <c r="UKZ36" s="246"/>
      <c r="ULA36" s="246"/>
      <c r="ULB36" s="246"/>
      <c r="ULC36" s="245"/>
      <c r="ULD36" s="246"/>
      <c r="ULE36" s="246"/>
      <c r="ULF36" s="246"/>
      <c r="ULG36" s="246"/>
      <c r="ULH36" s="245"/>
      <c r="ULI36" s="246"/>
      <c r="ULJ36" s="246"/>
      <c r="ULK36" s="246"/>
      <c r="ULL36" s="246"/>
      <c r="ULM36" s="245"/>
      <c r="ULN36" s="246"/>
      <c r="ULO36" s="246"/>
      <c r="ULP36" s="246"/>
      <c r="ULQ36" s="246"/>
      <c r="ULR36" s="245"/>
      <c r="ULS36" s="246"/>
      <c r="ULT36" s="246"/>
      <c r="ULU36" s="246"/>
      <c r="ULV36" s="246"/>
      <c r="ULW36" s="245"/>
      <c r="ULX36" s="246"/>
      <c r="ULY36" s="246"/>
      <c r="ULZ36" s="246"/>
      <c r="UMA36" s="246"/>
      <c r="UMB36" s="245"/>
      <c r="UMC36" s="246"/>
      <c r="UMD36" s="246"/>
      <c r="UME36" s="246"/>
      <c r="UMF36" s="246"/>
      <c r="UMG36" s="245"/>
      <c r="UMH36" s="246"/>
      <c r="UMI36" s="246"/>
      <c r="UMJ36" s="246"/>
      <c r="UMK36" s="246"/>
      <c r="UML36" s="245"/>
      <c r="UMM36" s="246"/>
      <c r="UMN36" s="246"/>
      <c r="UMO36" s="246"/>
      <c r="UMP36" s="246"/>
      <c r="UMQ36" s="245"/>
      <c r="UMR36" s="246"/>
      <c r="UMS36" s="246"/>
      <c r="UMT36" s="246"/>
      <c r="UMU36" s="246"/>
      <c r="UMV36" s="245"/>
      <c r="UMW36" s="246"/>
      <c r="UMX36" s="246"/>
      <c r="UMY36" s="246"/>
      <c r="UMZ36" s="246"/>
      <c r="UNA36" s="245"/>
      <c r="UNB36" s="246"/>
      <c r="UNC36" s="246"/>
      <c r="UND36" s="246"/>
      <c r="UNE36" s="246"/>
      <c r="UNF36" s="245"/>
      <c r="UNG36" s="246"/>
      <c r="UNH36" s="246"/>
      <c r="UNI36" s="246"/>
      <c r="UNJ36" s="246"/>
      <c r="UNK36" s="245"/>
      <c r="UNL36" s="246"/>
      <c r="UNM36" s="246"/>
      <c r="UNN36" s="246"/>
      <c r="UNO36" s="246"/>
      <c r="UNP36" s="245"/>
      <c r="UNQ36" s="246"/>
      <c r="UNR36" s="246"/>
      <c r="UNS36" s="246"/>
      <c r="UNT36" s="246"/>
      <c r="UNU36" s="245"/>
      <c r="UNV36" s="246"/>
      <c r="UNW36" s="246"/>
      <c r="UNX36" s="246"/>
      <c r="UNY36" s="246"/>
      <c r="UNZ36" s="245"/>
      <c r="UOA36" s="246"/>
      <c r="UOB36" s="246"/>
      <c r="UOC36" s="246"/>
      <c r="UOD36" s="246"/>
      <c r="UOE36" s="245"/>
      <c r="UOF36" s="246"/>
      <c r="UOG36" s="246"/>
      <c r="UOH36" s="246"/>
      <c r="UOI36" s="246"/>
      <c r="UOJ36" s="245"/>
      <c r="UOK36" s="246"/>
      <c r="UOL36" s="246"/>
      <c r="UOM36" s="246"/>
      <c r="UON36" s="246"/>
      <c r="UOO36" s="245"/>
      <c r="UOP36" s="246"/>
      <c r="UOQ36" s="246"/>
      <c r="UOR36" s="246"/>
      <c r="UOS36" s="246"/>
      <c r="UOT36" s="245"/>
      <c r="UOU36" s="246"/>
      <c r="UOV36" s="246"/>
      <c r="UOW36" s="246"/>
      <c r="UOX36" s="246"/>
      <c r="UOY36" s="245"/>
      <c r="UOZ36" s="246"/>
      <c r="UPA36" s="246"/>
      <c r="UPB36" s="246"/>
      <c r="UPC36" s="246"/>
      <c r="UPD36" s="245"/>
      <c r="UPE36" s="246"/>
      <c r="UPF36" s="246"/>
      <c r="UPG36" s="246"/>
      <c r="UPH36" s="246"/>
      <c r="UPI36" s="245"/>
      <c r="UPJ36" s="246"/>
      <c r="UPK36" s="246"/>
      <c r="UPL36" s="246"/>
      <c r="UPM36" s="246"/>
      <c r="UPN36" s="245"/>
      <c r="UPO36" s="246"/>
      <c r="UPP36" s="246"/>
      <c r="UPQ36" s="246"/>
      <c r="UPR36" s="246"/>
      <c r="UPS36" s="245"/>
      <c r="UPT36" s="246"/>
      <c r="UPU36" s="246"/>
      <c r="UPV36" s="246"/>
      <c r="UPW36" s="246"/>
      <c r="UPX36" s="245"/>
      <c r="UPY36" s="246"/>
      <c r="UPZ36" s="246"/>
      <c r="UQA36" s="246"/>
      <c r="UQB36" s="246"/>
      <c r="UQC36" s="245"/>
      <c r="UQD36" s="246"/>
      <c r="UQE36" s="246"/>
      <c r="UQF36" s="246"/>
      <c r="UQG36" s="246"/>
      <c r="UQH36" s="245"/>
      <c r="UQI36" s="246"/>
      <c r="UQJ36" s="246"/>
      <c r="UQK36" s="246"/>
      <c r="UQL36" s="246"/>
      <c r="UQM36" s="245"/>
      <c r="UQN36" s="246"/>
      <c r="UQO36" s="246"/>
      <c r="UQP36" s="246"/>
      <c r="UQQ36" s="246"/>
      <c r="UQR36" s="245"/>
      <c r="UQS36" s="246"/>
      <c r="UQT36" s="246"/>
      <c r="UQU36" s="246"/>
      <c r="UQV36" s="246"/>
      <c r="UQW36" s="245"/>
      <c r="UQX36" s="246"/>
      <c r="UQY36" s="246"/>
      <c r="UQZ36" s="246"/>
      <c r="URA36" s="246"/>
      <c r="URB36" s="245"/>
      <c r="URC36" s="246"/>
      <c r="URD36" s="246"/>
      <c r="URE36" s="246"/>
      <c r="URF36" s="246"/>
      <c r="URG36" s="245"/>
      <c r="URH36" s="246"/>
      <c r="URI36" s="246"/>
      <c r="URJ36" s="246"/>
      <c r="URK36" s="246"/>
      <c r="URL36" s="245"/>
      <c r="URM36" s="246"/>
      <c r="URN36" s="246"/>
      <c r="URO36" s="246"/>
      <c r="URP36" s="246"/>
      <c r="URQ36" s="245"/>
      <c r="URR36" s="246"/>
      <c r="URS36" s="246"/>
      <c r="URT36" s="246"/>
      <c r="URU36" s="246"/>
      <c r="URV36" s="245"/>
      <c r="URW36" s="246"/>
      <c r="URX36" s="246"/>
      <c r="URY36" s="246"/>
      <c r="URZ36" s="246"/>
      <c r="USA36" s="245"/>
      <c r="USB36" s="246"/>
      <c r="USC36" s="246"/>
      <c r="USD36" s="246"/>
      <c r="USE36" s="246"/>
      <c r="USF36" s="245"/>
      <c r="USG36" s="246"/>
      <c r="USH36" s="246"/>
      <c r="USI36" s="246"/>
      <c r="USJ36" s="246"/>
      <c r="USK36" s="245"/>
      <c r="USL36" s="246"/>
      <c r="USM36" s="246"/>
      <c r="USN36" s="246"/>
      <c r="USO36" s="246"/>
      <c r="USP36" s="245"/>
      <c r="USQ36" s="246"/>
      <c r="USR36" s="246"/>
      <c r="USS36" s="246"/>
      <c r="UST36" s="246"/>
      <c r="USU36" s="245"/>
      <c r="USV36" s="246"/>
      <c r="USW36" s="246"/>
      <c r="USX36" s="246"/>
      <c r="USY36" s="246"/>
      <c r="USZ36" s="245"/>
      <c r="UTA36" s="246"/>
      <c r="UTB36" s="246"/>
      <c r="UTC36" s="246"/>
      <c r="UTD36" s="246"/>
      <c r="UTE36" s="245"/>
      <c r="UTF36" s="246"/>
      <c r="UTG36" s="246"/>
      <c r="UTH36" s="246"/>
      <c r="UTI36" s="246"/>
      <c r="UTJ36" s="245"/>
      <c r="UTK36" s="246"/>
      <c r="UTL36" s="246"/>
      <c r="UTM36" s="246"/>
      <c r="UTN36" s="246"/>
      <c r="UTO36" s="245"/>
      <c r="UTP36" s="246"/>
      <c r="UTQ36" s="246"/>
      <c r="UTR36" s="246"/>
      <c r="UTS36" s="246"/>
      <c r="UTT36" s="245"/>
      <c r="UTU36" s="246"/>
      <c r="UTV36" s="246"/>
      <c r="UTW36" s="246"/>
      <c r="UTX36" s="246"/>
      <c r="UTY36" s="245"/>
      <c r="UTZ36" s="246"/>
      <c r="UUA36" s="246"/>
      <c r="UUB36" s="246"/>
      <c r="UUC36" s="246"/>
      <c r="UUD36" s="245"/>
      <c r="UUE36" s="246"/>
      <c r="UUF36" s="246"/>
      <c r="UUG36" s="246"/>
      <c r="UUH36" s="246"/>
      <c r="UUI36" s="245"/>
      <c r="UUJ36" s="246"/>
      <c r="UUK36" s="246"/>
      <c r="UUL36" s="246"/>
      <c r="UUM36" s="246"/>
      <c r="UUN36" s="245"/>
      <c r="UUO36" s="246"/>
      <c r="UUP36" s="246"/>
      <c r="UUQ36" s="246"/>
      <c r="UUR36" s="246"/>
      <c r="UUS36" s="245"/>
      <c r="UUT36" s="246"/>
      <c r="UUU36" s="246"/>
      <c r="UUV36" s="246"/>
      <c r="UUW36" s="246"/>
      <c r="UUX36" s="245"/>
      <c r="UUY36" s="246"/>
      <c r="UUZ36" s="246"/>
      <c r="UVA36" s="246"/>
      <c r="UVB36" s="246"/>
      <c r="UVC36" s="245"/>
      <c r="UVD36" s="246"/>
      <c r="UVE36" s="246"/>
      <c r="UVF36" s="246"/>
      <c r="UVG36" s="246"/>
      <c r="UVH36" s="245"/>
      <c r="UVI36" s="246"/>
      <c r="UVJ36" s="246"/>
      <c r="UVK36" s="246"/>
      <c r="UVL36" s="246"/>
      <c r="UVM36" s="245"/>
      <c r="UVN36" s="246"/>
      <c r="UVO36" s="246"/>
      <c r="UVP36" s="246"/>
      <c r="UVQ36" s="246"/>
      <c r="UVR36" s="245"/>
      <c r="UVS36" s="246"/>
      <c r="UVT36" s="246"/>
      <c r="UVU36" s="246"/>
      <c r="UVV36" s="246"/>
      <c r="UVW36" s="245"/>
      <c r="UVX36" s="246"/>
      <c r="UVY36" s="246"/>
      <c r="UVZ36" s="246"/>
      <c r="UWA36" s="246"/>
      <c r="UWB36" s="245"/>
      <c r="UWC36" s="246"/>
      <c r="UWD36" s="246"/>
      <c r="UWE36" s="246"/>
      <c r="UWF36" s="246"/>
      <c r="UWG36" s="245"/>
      <c r="UWH36" s="246"/>
      <c r="UWI36" s="246"/>
      <c r="UWJ36" s="246"/>
      <c r="UWK36" s="246"/>
      <c r="UWL36" s="245"/>
      <c r="UWM36" s="246"/>
      <c r="UWN36" s="246"/>
      <c r="UWO36" s="246"/>
      <c r="UWP36" s="246"/>
      <c r="UWQ36" s="245"/>
      <c r="UWR36" s="246"/>
      <c r="UWS36" s="246"/>
      <c r="UWT36" s="246"/>
      <c r="UWU36" s="246"/>
      <c r="UWV36" s="245"/>
      <c r="UWW36" s="246"/>
      <c r="UWX36" s="246"/>
      <c r="UWY36" s="246"/>
      <c r="UWZ36" s="246"/>
      <c r="UXA36" s="245"/>
      <c r="UXB36" s="246"/>
      <c r="UXC36" s="246"/>
      <c r="UXD36" s="246"/>
      <c r="UXE36" s="246"/>
      <c r="UXF36" s="245"/>
      <c r="UXG36" s="246"/>
      <c r="UXH36" s="246"/>
      <c r="UXI36" s="246"/>
      <c r="UXJ36" s="246"/>
      <c r="UXK36" s="245"/>
      <c r="UXL36" s="246"/>
      <c r="UXM36" s="246"/>
      <c r="UXN36" s="246"/>
      <c r="UXO36" s="246"/>
      <c r="UXP36" s="245"/>
      <c r="UXQ36" s="246"/>
      <c r="UXR36" s="246"/>
      <c r="UXS36" s="246"/>
      <c r="UXT36" s="246"/>
      <c r="UXU36" s="245"/>
      <c r="UXV36" s="246"/>
      <c r="UXW36" s="246"/>
      <c r="UXX36" s="246"/>
      <c r="UXY36" s="246"/>
      <c r="UXZ36" s="245"/>
      <c r="UYA36" s="246"/>
      <c r="UYB36" s="246"/>
      <c r="UYC36" s="246"/>
      <c r="UYD36" s="246"/>
      <c r="UYE36" s="245"/>
      <c r="UYF36" s="246"/>
      <c r="UYG36" s="246"/>
      <c r="UYH36" s="246"/>
      <c r="UYI36" s="246"/>
      <c r="UYJ36" s="245"/>
      <c r="UYK36" s="246"/>
      <c r="UYL36" s="246"/>
      <c r="UYM36" s="246"/>
      <c r="UYN36" s="246"/>
      <c r="UYO36" s="245"/>
      <c r="UYP36" s="246"/>
      <c r="UYQ36" s="246"/>
      <c r="UYR36" s="246"/>
      <c r="UYS36" s="246"/>
      <c r="UYT36" s="245"/>
      <c r="UYU36" s="246"/>
      <c r="UYV36" s="246"/>
      <c r="UYW36" s="246"/>
      <c r="UYX36" s="246"/>
      <c r="UYY36" s="245"/>
      <c r="UYZ36" s="246"/>
      <c r="UZA36" s="246"/>
      <c r="UZB36" s="246"/>
      <c r="UZC36" s="246"/>
      <c r="UZD36" s="245"/>
      <c r="UZE36" s="246"/>
      <c r="UZF36" s="246"/>
      <c r="UZG36" s="246"/>
      <c r="UZH36" s="246"/>
      <c r="UZI36" s="245"/>
      <c r="UZJ36" s="246"/>
      <c r="UZK36" s="246"/>
      <c r="UZL36" s="246"/>
      <c r="UZM36" s="246"/>
      <c r="UZN36" s="245"/>
      <c r="UZO36" s="246"/>
      <c r="UZP36" s="246"/>
      <c r="UZQ36" s="246"/>
      <c r="UZR36" s="246"/>
      <c r="UZS36" s="245"/>
      <c r="UZT36" s="246"/>
      <c r="UZU36" s="246"/>
      <c r="UZV36" s="246"/>
      <c r="UZW36" s="246"/>
      <c r="UZX36" s="245"/>
      <c r="UZY36" s="246"/>
      <c r="UZZ36" s="246"/>
      <c r="VAA36" s="246"/>
      <c r="VAB36" s="246"/>
      <c r="VAC36" s="245"/>
      <c r="VAD36" s="246"/>
      <c r="VAE36" s="246"/>
      <c r="VAF36" s="246"/>
      <c r="VAG36" s="246"/>
      <c r="VAH36" s="245"/>
      <c r="VAI36" s="246"/>
      <c r="VAJ36" s="246"/>
      <c r="VAK36" s="246"/>
      <c r="VAL36" s="246"/>
      <c r="VAM36" s="245"/>
      <c r="VAN36" s="246"/>
      <c r="VAO36" s="246"/>
      <c r="VAP36" s="246"/>
      <c r="VAQ36" s="246"/>
      <c r="VAR36" s="245"/>
      <c r="VAS36" s="246"/>
      <c r="VAT36" s="246"/>
      <c r="VAU36" s="246"/>
      <c r="VAV36" s="246"/>
      <c r="VAW36" s="245"/>
      <c r="VAX36" s="246"/>
      <c r="VAY36" s="246"/>
      <c r="VAZ36" s="246"/>
      <c r="VBA36" s="246"/>
      <c r="VBB36" s="245"/>
      <c r="VBC36" s="246"/>
      <c r="VBD36" s="246"/>
      <c r="VBE36" s="246"/>
      <c r="VBF36" s="246"/>
      <c r="VBG36" s="245"/>
      <c r="VBH36" s="246"/>
      <c r="VBI36" s="246"/>
      <c r="VBJ36" s="246"/>
      <c r="VBK36" s="246"/>
      <c r="VBL36" s="245"/>
      <c r="VBM36" s="246"/>
      <c r="VBN36" s="246"/>
      <c r="VBO36" s="246"/>
      <c r="VBP36" s="246"/>
      <c r="VBQ36" s="245"/>
      <c r="VBR36" s="246"/>
      <c r="VBS36" s="246"/>
      <c r="VBT36" s="246"/>
      <c r="VBU36" s="246"/>
      <c r="VBV36" s="245"/>
      <c r="VBW36" s="246"/>
      <c r="VBX36" s="246"/>
      <c r="VBY36" s="246"/>
      <c r="VBZ36" s="246"/>
      <c r="VCA36" s="245"/>
      <c r="VCB36" s="246"/>
      <c r="VCC36" s="246"/>
      <c r="VCD36" s="246"/>
      <c r="VCE36" s="246"/>
      <c r="VCF36" s="245"/>
      <c r="VCG36" s="246"/>
      <c r="VCH36" s="246"/>
      <c r="VCI36" s="246"/>
      <c r="VCJ36" s="246"/>
      <c r="VCK36" s="245"/>
      <c r="VCL36" s="246"/>
      <c r="VCM36" s="246"/>
      <c r="VCN36" s="246"/>
      <c r="VCO36" s="246"/>
      <c r="VCP36" s="245"/>
      <c r="VCQ36" s="246"/>
      <c r="VCR36" s="246"/>
      <c r="VCS36" s="246"/>
      <c r="VCT36" s="246"/>
      <c r="VCU36" s="245"/>
      <c r="VCV36" s="246"/>
      <c r="VCW36" s="246"/>
      <c r="VCX36" s="246"/>
      <c r="VCY36" s="246"/>
      <c r="VCZ36" s="245"/>
      <c r="VDA36" s="246"/>
      <c r="VDB36" s="246"/>
      <c r="VDC36" s="246"/>
      <c r="VDD36" s="246"/>
      <c r="VDE36" s="245"/>
      <c r="VDF36" s="246"/>
      <c r="VDG36" s="246"/>
      <c r="VDH36" s="246"/>
      <c r="VDI36" s="246"/>
      <c r="VDJ36" s="245"/>
      <c r="VDK36" s="246"/>
      <c r="VDL36" s="246"/>
      <c r="VDM36" s="246"/>
      <c r="VDN36" s="246"/>
      <c r="VDO36" s="245"/>
      <c r="VDP36" s="246"/>
      <c r="VDQ36" s="246"/>
      <c r="VDR36" s="246"/>
      <c r="VDS36" s="246"/>
      <c r="VDT36" s="245"/>
      <c r="VDU36" s="246"/>
      <c r="VDV36" s="246"/>
      <c r="VDW36" s="246"/>
      <c r="VDX36" s="246"/>
      <c r="VDY36" s="245"/>
      <c r="VDZ36" s="246"/>
      <c r="VEA36" s="246"/>
      <c r="VEB36" s="246"/>
      <c r="VEC36" s="246"/>
      <c r="VED36" s="245"/>
      <c r="VEE36" s="246"/>
      <c r="VEF36" s="246"/>
      <c r="VEG36" s="246"/>
      <c r="VEH36" s="246"/>
      <c r="VEI36" s="245"/>
      <c r="VEJ36" s="246"/>
      <c r="VEK36" s="246"/>
      <c r="VEL36" s="246"/>
      <c r="VEM36" s="246"/>
      <c r="VEN36" s="245"/>
      <c r="VEO36" s="246"/>
      <c r="VEP36" s="246"/>
      <c r="VEQ36" s="246"/>
      <c r="VER36" s="246"/>
      <c r="VES36" s="245"/>
      <c r="VET36" s="246"/>
      <c r="VEU36" s="246"/>
      <c r="VEV36" s="246"/>
      <c r="VEW36" s="246"/>
      <c r="VEX36" s="245"/>
      <c r="VEY36" s="246"/>
      <c r="VEZ36" s="246"/>
      <c r="VFA36" s="246"/>
      <c r="VFB36" s="246"/>
      <c r="VFC36" s="245"/>
      <c r="VFD36" s="246"/>
      <c r="VFE36" s="246"/>
      <c r="VFF36" s="246"/>
      <c r="VFG36" s="246"/>
      <c r="VFH36" s="245"/>
      <c r="VFI36" s="246"/>
      <c r="VFJ36" s="246"/>
      <c r="VFK36" s="246"/>
      <c r="VFL36" s="246"/>
      <c r="VFM36" s="245"/>
      <c r="VFN36" s="246"/>
      <c r="VFO36" s="246"/>
      <c r="VFP36" s="246"/>
      <c r="VFQ36" s="246"/>
      <c r="VFR36" s="245"/>
      <c r="VFS36" s="246"/>
      <c r="VFT36" s="246"/>
      <c r="VFU36" s="246"/>
      <c r="VFV36" s="246"/>
      <c r="VFW36" s="245"/>
      <c r="VFX36" s="246"/>
      <c r="VFY36" s="246"/>
      <c r="VFZ36" s="246"/>
      <c r="VGA36" s="246"/>
      <c r="VGB36" s="245"/>
      <c r="VGC36" s="246"/>
      <c r="VGD36" s="246"/>
      <c r="VGE36" s="246"/>
      <c r="VGF36" s="246"/>
      <c r="VGG36" s="245"/>
      <c r="VGH36" s="246"/>
      <c r="VGI36" s="246"/>
      <c r="VGJ36" s="246"/>
      <c r="VGK36" s="246"/>
      <c r="VGL36" s="245"/>
      <c r="VGM36" s="246"/>
      <c r="VGN36" s="246"/>
      <c r="VGO36" s="246"/>
      <c r="VGP36" s="246"/>
      <c r="VGQ36" s="245"/>
      <c r="VGR36" s="246"/>
      <c r="VGS36" s="246"/>
      <c r="VGT36" s="246"/>
      <c r="VGU36" s="246"/>
      <c r="VGV36" s="245"/>
      <c r="VGW36" s="246"/>
      <c r="VGX36" s="246"/>
      <c r="VGY36" s="246"/>
      <c r="VGZ36" s="246"/>
      <c r="VHA36" s="245"/>
      <c r="VHB36" s="246"/>
      <c r="VHC36" s="246"/>
      <c r="VHD36" s="246"/>
      <c r="VHE36" s="246"/>
      <c r="VHF36" s="245"/>
      <c r="VHG36" s="246"/>
      <c r="VHH36" s="246"/>
      <c r="VHI36" s="246"/>
      <c r="VHJ36" s="246"/>
      <c r="VHK36" s="245"/>
      <c r="VHL36" s="246"/>
      <c r="VHM36" s="246"/>
      <c r="VHN36" s="246"/>
      <c r="VHO36" s="246"/>
      <c r="VHP36" s="245"/>
      <c r="VHQ36" s="246"/>
      <c r="VHR36" s="246"/>
      <c r="VHS36" s="246"/>
      <c r="VHT36" s="246"/>
      <c r="VHU36" s="245"/>
      <c r="VHV36" s="246"/>
      <c r="VHW36" s="246"/>
      <c r="VHX36" s="246"/>
      <c r="VHY36" s="246"/>
      <c r="VHZ36" s="245"/>
      <c r="VIA36" s="246"/>
      <c r="VIB36" s="246"/>
      <c r="VIC36" s="246"/>
      <c r="VID36" s="246"/>
      <c r="VIE36" s="245"/>
      <c r="VIF36" s="246"/>
      <c r="VIG36" s="246"/>
      <c r="VIH36" s="246"/>
      <c r="VII36" s="246"/>
      <c r="VIJ36" s="245"/>
      <c r="VIK36" s="246"/>
      <c r="VIL36" s="246"/>
      <c r="VIM36" s="246"/>
      <c r="VIN36" s="246"/>
      <c r="VIO36" s="245"/>
      <c r="VIP36" s="246"/>
      <c r="VIQ36" s="246"/>
      <c r="VIR36" s="246"/>
      <c r="VIS36" s="246"/>
      <c r="VIT36" s="245"/>
      <c r="VIU36" s="246"/>
      <c r="VIV36" s="246"/>
      <c r="VIW36" s="246"/>
      <c r="VIX36" s="246"/>
      <c r="VIY36" s="245"/>
      <c r="VIZ36" s="246"/>
      <c r="VJA36" s="246"/>
      <c r="VJB36" s="246"/>
      <c r="VJC36" s="246"/>
      <c r="VJD36" s="245"/>
      <c r="VJE36" s="246"/>
      <c r="VJF36" s="246"/>
      <c r="VJG36" s="246"/>
      <c r="VJH36" s="246"/>
      <c r="VJI36" s="245"/>
      <c r="VJJ36" s="246"/>
      <c r="VJK36" s="246"/>
      <c r="VJL36" s="246"/>
      <c r="VJM36" s="246"/>
      <c r="VJN36" s="245"/>
      <c r="VJO36" s="246"/>
      <c r="VJP36" s="246"/>
      <c r="VJQ36" s="246"/>
      <c r="VJR36" s="246"/>
      <c r="VJS36" s="245"/>
      <c r="VJT36" s="246"/>
      <c r="VJU36" s="246"/>
      <c r="VJV36" s="246"/>
      <c r="VJW36" s="246"/>
      <c r="VJX36" s="245"/>
      <c r="VJY36" s="246"/>
      <c r="VJZ36" s="246"/>
      <c r="VKA36" s="246"/>
      <c r="VKB36" s="246"/>
      <c r="VKC36" s="245"/>
      <c r="VKD36" s="246"/>
      <c r="VKE36" s="246"/>
      <c r="VKF36" s="246"/>
      <c r="VKG36" s="246"/>
      <c r="VKH36" s="245"/>
      <c r="VKI36" s="246"/>
      <c r="VKJ36" s="246"/>
      <c r="VKK36" s="246"/>
      <c r="VKL36" s="246"/>
      <c r="VKM36" s="245"/>
      <c r="VKN36" s="246"/>
      <c r="VKO36" s="246"/>
      <c r="VKP36" s="246"/>
      <c r="VKQ36" s="246"/>
      <c r="VKR36" s="245"/>
      <c r="VKS36" s="246"/>
      <c r="VKT36" s="246"/>
      <c r="VKU36" s="246"/>
      <c r="VKV36" s="246"/>
      <c r="VKW36" s="245"/>
      <c r="VKX36" s="246"/>
      <c r="VKY36" s="246"/>
      <c r="VKZ36" s="246"/>
      <c r="VLA36" s="246"/>
      <c r="VLB36" s="245"/>
      <c r="VLC36" s="246"/>
      <c r="VLD36" s="246"/>
      <c r="VLE36" s="246"/>
      <c r="VLF36" s="246"/>
      <c r="VLG36" s="245"/>
      <c r="VLH36" s="246"/>
      <c r="VLI36" s="246"/>
      <c r="VLJ36" s="246"/>
      <c r="VLK36" s="246"/>
      <c r="VLL36" s="245"/>
      <c r="VLM36" s="246"/>
      <c r="VLN36" s="246"/>
      <c r="VLO36" s="246"/>
      <c r="VLP36" s="246"/>
      <c r="VLQ36" s="245"/>
      <c r="VLR36" s="246"/>
      <c r="VLS36" s="246"/>
      <c r="VLT36" s="246"/>
      <c r="VLU36" s="246"/>
      <c r="VLV36" s="245"/>
      <c r="VLW36" s="246"/>
      <c r="VLX36" s="246"/>
      <c r="VLY36" s="246"/>
      <c r="VLZ36" s="246"/>
      <c r="VMA36" s="245"/>
      <c r="VMB36" s="246"/>
      <c r="VMC36" s="246"/>
      <c r="VMD36" s="246"/>
      <c r="VME36" s="246"/>
      <c r="VMF36" s="245"/>
      <c r="VMG36" s="246"/>
      <c r="VMH36" s="246"/>
      <c r="VMI36" s="246"/>
      <c r="VMJ36" s="246"/>
      <c r="VMK36" s="245"/>
      <c r="VML36" s="246"/>
      <c r="VMM36" s="246"/>
      <c r="VMN36" s="246"/>
      <c r="VMO36" s="246"/>
      <c r="VMP36" s="245"/>
      <c r="VMQ36" s="246"/>
      <c r="VMR36" s="246"/>
      <c r="VMS36" s="246"/>
      <c r="VMT36" s="246"/>
      <c r="VMU36" s="245"/>
      <c r="VMV36" s="246"/>
      <c r="VMW36" s="246"/>
      <c r="VMX36" s="246"/>
      <c r="VMY36" s="246"/>
      <c r="VMZ36" s="245"/>
      <c r="VNA36" s="246"/>
      <c r="VNB36" s="246"/>
      <c r="VNC36" s="246"/>
      <c r="VND36" s="246"/>
      <c r="VNE36" s="245"/>
      <c r="VNF36" s="246"/>
      <c r="VNG36" s="246"/>
      <c r="VNH36" s="246"/>
      <c r="VNI36" s="246"/>
      <c r="VNJ36" s="245"/>
      <c r="VNK36" s="246"/>
      <c r="VNL36" s="246"/>
      <c r="VNM36" s="246"/>
      <c r="VNN36" s="246"/>
      <c r="VNO36" s="245"/>
      <c r="VNP36" s="246"/>
      <c r="VNQ36" s="246"/>
      <c r="VNR36" s="246"/>
      <c r="VNS36" s="246"/>
      <c r="VNT36" s="245"/>
      <c r="VNU36" s="246"/>
      <c r="VNV36" s="246"/>
      <c r="VNW36" s="246"/>
      <c r="VNX36" s="246"/>
      <c r="VNY36" s="245"/>
      <c r="VNZ36" s="246"/>
      <c r="VOA36" s="246"/>
      <c r="VOB36" s="246"/>
      <c r="VOC36" s="246"/>
      <c r="VOD36" s="245"/>
      <c r="VOE36" s="246"/>
      <c r="VOF36" s="246"/>
      <c r="VOG36" s="246"/>
      <c r="VOH36" s="246"/>
      <c r="VOI36" s="245"/>
      <c r="VOJ36" s="246"/>
      <c r="VOK36" s="246"/>
      <c r="VOL36" s="246"/>
      <c r="VOM36" s="246"/>
      <c r="VON36" s="245"/>
      <c r="VOO36" s="246"/>
      <c r="VOP36" s="246"/>
      <c r="VOQ36" s="246"/>
      <c r="VOR36" s="246"/>
      <c r="VOS36" s="245"/>
      <c r="VOT36" s="246"/>
      <c r="VOU36" s="246"/>
      <c r="VOV36" s="246"/>
      <c r="VOW36" s="246"/>
      <c r="VOX36" s="245"/>
      <c r="VOY36" s="246"/>
      <c r="VOZ36" s="246"/>
      <c r="VPA36" s="246"/>
      <c r="VPB36" s="246"/>
      <c r="VPC36" s="245"/>
      <c r="VPD36" s="246"/>
      <c r="VPE36" s="246"/>
      <c r="VPF36" s="246"/>
      <c r="VPG36" s="246"/>
      <c r="VPH36" s="245"/>
      <c r="VPI36" s="246"/>
      <c r="VPJ36" s="246"/>
      <c r="VPK36" s="246"/>
      <c r="VPL36" s="246"/>
      <c r="VPM36" s="245"/>
      <c r="VPN36" s="246"/>
      <c r="VPO36" s="246"/>
      <c r="VPP36" s="246"/>
      <c r="VPQ36" s="246"/>
      <c r="VPR36" s="245"/>
      <c r="VPS36" s="246"/>
      <c r="VPT36" s="246"/>
      <c r="VPU36" s="246"/>
      <c r="VPV36" s="246"/>
      <c r="VPW36" s="245"/>
      <c r="VPX36" s="246"/>
      <c r="VPY36" s="246"/>
      <c r="VPZ36" s="246"/>
      <c r="VQA36" s="246"/>
      <c r="VQB36" s="245"/>
      <c r="VQC36" s="246"/>
      <c r="VQD36" s="246"/>
      <c r="VQE36" s="246"/>
      <c r="VQF36" s="246"/>
      <c r="VQG36" s="245"/>
      <c r="VQH36" s="246"/>
      <c r="VQI36" s="246"/>
      <c r="VQJ36" s="246"/>
      <c r="VQK36" s="246"/>
      <c r="VQL36" s="245"/>
      <c r="VQM36" s="246"/>
      <c r="VQN36" s="246"/>
      <c r="VQO36" s="246"/>
      <c r="VQP36" s="246"/>
      <c r="VQQ36" s="245"/>
      <c r="VQR36" s="246"/>
      <c r="VQS36" s="246"/>
      <c r="VQT36" s="246"/>
      <c r="VQU36" s="246"/>
      <c r="VQV36" s="245"/>
      <c r="VQW36" s="246"/>
      <c r="VQX36" s="246"/>
      <c r="VQY36" s="246"/>
      <c r="VQZ36" s="246"/>
      <c r="VRA36" s="245"/>
      <c r="VRB36" s="246"/>
      <c r="VRC36" s="246"/>
      <c r="VRD36" s="246"/>
      <c r="VRE36" s="246"/>
      <c r="VRF36" s="245"/>
      <c r="VRG36" s="246"/>
      <c r="VRH36" s="246"/>
      <c r="VRI36" s="246"/>
      <c r="VRJ36" s="246"/>
      <c r="VRK36" s="245"/>
      <c r="VRL36" s="246"/>
      <c r="VRM36" s="246"/>
      <c r="VRN36" s="246"/>
      <c r="VRO36" s="246"/>
      <c r="VRP36" s="245"/>
      <c r="VRQ36" s="246"/>
      <c r="VRR36" s="246"/>
      <c r="VRS36" s="246"/>
      <c r="VRT36" s="246"/>
      <c r="VRU36" s="245"/>
      <c r="VRV36" s="246"/>
      <c r="VRW36" s="246"/>
      <c r="VRX36" s="246"/>
      <c r="VRY36" s="246"/>
      <c r="VRZ36" s="245"/>
      <c r="VSA36" s="246"/>
      <c r="VSB36" s="246"/>
      <c r="VSC36" s="246"/>
      <c r="VSD36" s="246"/>
      <c r="VSE36" s="245"/>
      <c r="VSF36" s="246"/>
      <c r="VSG36" s="246"/>
      <c r="VSH36" s="246"/>
      <c r="VSI36" s="246"/>
      <c r="VSJ36" s="245"/>
      <c r="VSK36" s="246"/>
      <c r="VSL36" s="246"/>
      <c r="VSM36" s="246"/>
      <c r="VSN36" s="246"/>
      <c r="VSO36" s="245"/>
      <c r="VSP36" s="246"/>
      <c r="VSQ36" s="246"/>
      <c r="VSR36" s="246"/>
      <c r="VSS36" s="246"/>
      <c r="VST36" s="245"/>
      <c r="VSU36" s="246"/>
      <c r="VSV36" s="246"/>
      <c r="VSW36" s="246"/>
      <c r="VSX36" s="246"/>
      <c r="VSY36" s="245"/>
      <c r="VSZ36" s="246"/>
      <c r="VTA36" s="246"/>
      <c r="VTB36" s="246"/>
      <c r="VTC36" s="246"/>
      <c r="VTD36" s="245"/>
      <c r="VTE36" s="246"/>
      <c r="VTF36" s="246"/>
      <c r="VTG36" s="246"/>
      <c r="VTH36" s="246"/>
      <c r="VTI36" s="245"/>
      <c r="VTJ36" s="246"/>
      <c r="VTK36" s="246"/>
      <c r="VTL36" s="246"/>
      <c r="VTM36" s="246"/>
      <c r="VTN36" s="245"/>
      <c r="VTO36" s="246"/>
      <c r="VTP36" s="246"/>
      <c r="VTQ36" s="246"/>
      <c r="VTR36" s="246"/>
      <c r="VTS36" s="245"/>
      <c r="VTT36" s="246"/>
      <c r="VTU36" s="246"/>
      <c r="VTV36" s="246"/>
      <c r="VTW36" s="246"/>
      <c r="VTX36" s="245"/>
      <c r="VTY36" s="246"/>
      <c r="VTZ36" s="246"/>
      <c r="VUA36" s="246"/>
      <c r="VUB36" s="246"/>
      <c r="VUC36" s="245"/>
      <c r="VUD36" s="246"/>
      <c r="VUE36" s="246"/>
      <c r="VUF36" s="246"/>
      <c r="VUG36" s="246"/>
      <c r="VUH36" s="245"/>
      <c r="VUI36" s="246"/>
      <c r="VUJ36" s="246"/>
      <c r="VUK36" s="246"/>
      <c r="VUL36" s="246"/>
      <c r="VUM36" s="245"/>
      <c r="VUN36" s="246"/>
      <c r="VUO36" s="246"/>
      <c r="VUP36" s="246"/>
      <c r="VUQ36" s="246"/>
      <c r="VUR36" s="245"/>
      <c r="VUS36" s="246"/>
      <c r="VUT36" s="246"/>
      <c r="VUU36" s="246"/>
      <c r="VUV36" s="246"/>
      <c r="VUW36" s="245"/>
      <c r="VUX36" s="246"/>
      <c r="VUY36" s="246"/>
      <c r="VUZ36" s="246"/>
      <c r="VVA36" s="246"/>
      <c r="VVB36" s="245"/>
      <c r="VVC36" s="246"/>
      <c r="VVD36" s="246"/>
      <c r="VVE36" s="246"/>
      <c r="VVF36" s="246"/>
      <c r="VVG36" s="245"/>
      <c r="VVH36" s="246"/>
      <c r="VVI36" s="246"/>
      <c r="VVJ36" s="246"/>
      <c r="VVK36" s="246"/>
      <c r="VVL36" s="245"/>
      <c r="VVM36" s="246"/>
      <c r="VVN36" s="246"/>
      <c r="VVO36" s="246"/>
      <c r="VVP36" s="246"/>
      <c r="VVQ36" s="245"/>
      <c r="VVR36" s="246"/>
      <c r="VVS36" s="246"/>
      <c r="VVT36" s="246"/>
      <c r="VVU36" s="246"/>
      <c r="VVV36" s="245"/>
      <c r="VVW36" s="246"/>
      <c r="VVX36" s="246"/>
      <c r="VVY36" s="246"/>
      <c r="VVZ36" s="246"/>
      <c r="VWA36" s="245"/>
      <c r="VWB36" s="246"/>
      <c r="VWC36" s="246"/>
      <c r="VWD36" s="246"/>
      <c r="VWE36" s="246"/>
      <c r="VWF36" s="245"/>
      <c r="VWG36" s="246"/>
      <c r="VWH36" s="246"/>
      <c r="VWI36" s="246"/>
      <c r="VWJ36" s="246"/>
      <c r="VWK36" s="245"/>
      <c r="VWL36" s="246"/>
      <c r="VWM36" s="246"/>
      <c r="VWN36" s="246"/>
      <c r="VWO36" s="246"/>
      <c r="VWP36" s="245"/>
      <c r="VWQ36" s="246"/>
      <c r="VWR36" s="246"/>
      <c r="VWS36" s="246"/>
      <c r="VWT36" s="246"/>
      <c r="VWU36" s="245"/>
      <c r="VWV36" s="246"/>
      <c r="VWW36" s="246"/>
      <c r="VWX36" s="246"/>
      <c r="VWY36" s="246"/>
      <c r="VWZ36" s="245"/>
      <c r="VXA36" s="246"/>
      <c r="VXB36" s="246"/>
      <c r="VXC36" s="246"/>
      <c r="VXD36" s="246"/>
      <c r="VXE36" s="245"/>
      <c r="VXF36" s="246"/>
      <c r="VXG36" s="246"/>
      <c r="VXH36" s="246"/>
      <c r="VXI36" s="246"/>
      <c r="VXJ36" s="245"/>
      <c r="VXK36" s="246"/>
      <c r="VXL36" s="246"/>
      <c r="VXM36" s="246"/>
      <c r="VXN36" s="246"/>
      <c r="VXO36" s="245"/>
      <c r="VXP36" s="246"/>
      <c r="VXQ36" s="246"/>
      <c r="VXR36" s="246"/>
      <c r="VXS36" s="246"/>
      <c r="VXT36" s="245"/>
      <c r="VXU36" s="246"/>
      <c r="VXV36" s="246"/>
      <c r="VXW36" s="246"/>
      <c r="VXX36" s="246"/>
      <c r="VXY36" s="245"/>
      <c r="VXZ36" s="246"/>
      <c r="VYA36" s="246"/>
      <c r="VYB36" s="246"/>
      <c r="VYC36" s="246"/>
      <c r="VYD36" s="245"/>
      <c r="VYE36" s="246"/>
      <c r="VYF36" s="246"/>
      <c r="VYG36" s="246"/>
      <c r="VYH36" s="246"/>
      <c r="VYI36" s="245"/>
      <c r="VYJ36" s="246"/>
      <c r="VYK36" s="246"/>
      <c r="VYL36" s="246"/>
      <c r="VYM36" s="246"/>
      <c r="VYN36" s="245"/>
      <c r="VYO36" s="246"/>
      <c r="VYP36" s="246"/>
      <c r="VYQ36" s="246"/>
      <c r="VYR36" s="246"/>
      <c r="VYS36" s="245"/>
      <c r="VYT36" s="246"/>
      <c r="VYU36" s="246"/>
      <c r="VYV36" s="246"/>
      <c r="VYW36" s="246"/>
      <c r="VYX36" s="245"/>
      <c r="VYY36" s="246"/>
      <c r="VYZ36" s="246"/>
      <c r="VZA36" s="246"/>
      <c r="VZB36" s="246"/>
      <c r="VZC36" s="245"/>
      <c r="VZD36" s="246"/>
      <c r="VZE36" s="246"/>
      <c r="VZF36" s="246"/>
      <c r="VZG36" s="246"/>
      <c r="VZH36" s="245"/>
      <c r="VZI36" s="246"/>
      <c r="VZJ36" s="246"/>
      <c r="VZK36" s="246"/>
      <c r="VZL36" s="246"/>
      <c r="VZM36" s="245"/>
      <c r="VZN36" s="246"/>
      <c r="VZO36" s="246"/>
      <c r="VZP36" s="246"/>
      <c r="VZQ36" s="246"/>
      <c r="VZR36" s="245"/>
      <c r="VZS36" s="246"/>
      <c r="VZT36" s="246"/>
      <c r="VZU36" s="246"/>
      <c r="VZV36" s="246"/>
      <c r="VZW36" s="245"/>
      <c r="VZX36" s="246"/>
      <c r="VZY36" s="246"/>
      <c r="VZZ36" s="246"/>
      <c r="WAA36" s="246"/>
      <c r="WAB36" s="245"/>
      <c r="WAC36" s="246"/>
      <c r="WAD36" s="246"/>
      <c r="WAE36" s="246"/>
      <c r="WAF36" s="246"/>
      <c r="WAG36" s="245"/>
      <c r="WAH36" s="246"/>
      <c r="WAI36" s="246"/>
      <c r="WAJ36" s="246"/>
      <c r="WAK36" s="246"/>
      <c r="WAL36" s="245"/>
      <c r="WAM36" s="246"/>
      <c r="WAN36" s="246"/>
      <c r="WAO36" s="246"/>
      <c r="WAP36" s="246"/>
      <c r="WAQ36" s="245"/>
      <c r="WAR36" s="246"/>
      <c r="WAS36" s="246"/>
      <c r="WAT36" s="246"/>
      <c r="WAU36" s="246"/>
      <c r="WAV36" s="245"/>
      <c r="WAW36" s="246"/>
      <c r="WAX36" s="246"/>
      <c r="WAY36" s="246"/>
      <c r="WAZ36" s="246"/>
      <c r="WBA36" s="245"/>
      <c r="WBB36" s="246"/>
      <c r="WBC36" s="246"/>
      <c r="WBD36" s="246"/>
      <c r="WBE36" s="246"/>
      <c r="WBF36" s="245"/>
      <c r="WBG36" s="246"/>
      <c r="WBH36" s="246"/>
      <c r="WBI36" s="246"/>
      <c r="WBJ36" s="246"/>
      <c r="WBK36" s="245"/>
      <c r="WBL36" s="246"/>
      <c r="WBM36" s="246"/>
      <c r="WBN36" s="246"/>
      <c r="WBO36" s="246"/>
      <c r="WBP36" s="245"/>
      <c r="WBQ36" s="246"/>
      <c r="WBR36" s="246"/>
      <c r="WBS36" s="246"/>
      <c r="WBT36" s="246"/>
      <c r="WBU36" s="245"/>
      <c r="WBV36" s="246"/>
      <c r="WBW36" s="246"/>
      <c r="WBX36" s="246"/>
      <c r="WBY36" s="246"/>
      <c r="WBZ36" s="245"/>
      <c r="WCA36" s="246"/>
      <c r="WCB36" s="246"/>
      <c r="WCC36" s="246"/>
      <c r="WCD36" s="246"/>
      <c r="WCE36" s="245"/>
      <c r="WCF36" s="246"/>
      <c r="WCG36" s="246"/>
      <c r="WCH36" s="246"/>
      <c r="WCI36" s="246"/>
      <c r="WCJ36" s="245"/>
      <c r="WCK36" s="246"/>
      <c r="WCL36" s="246"/>
      <c r="WCM36" s="246"/>
      <c r="WCN36" s="246"/>
      <c r="WCO36" s="245"/>
      <c r="WCP36" s="246"/>
      <c r="WCQ36" s="246"/>
      <c r="WCR36" s="246"/>
      <c r="WCS36" s="246"/>
      <c r="WCT36" s="245"/>
      <c r="WCU36" s="246"/>
      <c r="WCV36" s="246"/>
      <c r="WCW36" s="246"/>
      <c r="WCX36" s="246"/>
      <c r="WCY36" s="245"/>
      <c r="WCZ36" s="246"/>
      <c r="WDA36" s="246"/>
      <c r="WDB36" s="246"/>
      <c r="WDC36" s="246"/>
      <c r="WDD36" s="245"/>
      <c r="WDE36" s="246"/>
      <c r="WDF36" s="246"/>
      <c r="WDG36" s="246"/>
      <c r="WDH36" s="246"/>
      <c r="WDI36" s="245"/>
      <c r="WDJ36" s="246"/>
      <c r="WDK36" s="246"/>
      <c r="WDL36" s="246"/>
      <c r="WDM36" s="246"/>
      <c r="WDN36" s="245"/>
      <c r="WDO36" s="246"/>
      <c r="WDP36" s="246"/>
      <c r="WDQ36" s="246"/>
      <c r="WDR36" s="246"/>
      <c r="WDS36" s="245"/>
      <c r="WDT36" s="246"/>
      <c r="WDU36" s="246"/>
      <c r="WDV36" s="246"/>
      <c r="WDW36" s="246"/>
      <c r="WDX36" s="245"/>
      <c r="WDY36" s="246"/>
      <c r="WDZ36" s="246"/>
      <c r="WEA36" s="246"/>
      <c r="WEB36" s="246"/>
      <c r="WEC36" s="245"/>
      <c r="WED36" s="246"/>
      <c r="WEE36" s="246"/>
      <c r="WEF36" s="246"/>
      <c r="WEG36" s="246"/>
      <c r="WEH36" s="245"/>
      <c r="WEI36" s="246"/>
      <c r="WEJ36" s="246"/>
      <c r="WEK36" s="246"/>
      <c r="WEL36" s="246"/>
      <c r="WEM36" s="245"/>
      <c r="WEN36" s="246"/>
      <c r="WEO36" s="246"/>
      <c r="WEP36" s="246"/>
      <c r="WEQ36" s="246"/>
      <c r="WER36" s="245"/>
      <c r="WES36" s="246"/>
      <c r="WET36" s="246"/>
      <c r="WEU36" s="246"/>
      <c r="WEV36" s="246"/>
      <c r="WEW36" s="245"/>
      <c r="WEX36" s="246"/>
      <c r="WEY36" s="246"/>
      <c r="WEZ36" s="246"/>
      <c r="WFA36" s="246"/>
      <c r="WFB36" s="245"/>
      <c r="WFC36" s="246"/>
      <c r="WFD36" s="246"/>
      <c r="WFE36" s="246"/>
      <c r="WFF36" s="246"/>
      <c r="WFG36" s="245"/>
      <c r="WFH36" s="246"/>
      <c r="WFI36" s="246"/>
      <c r="WFJ36" s="246"/>
      <c r="WFK36" s="246"/>
      <c r="WFL36" s="245"/>
      <c r="WFM36" s="246"/>
      <c r="WFN36" s="246"/>
      <c r="WFO36" s="246"/>
      <c r="WFP36" s="246"/>
      <c r="WFQ36" s="245"/>
      <c r="WFR36" s="246"/>
      <c r="WFS36" s="246"/>
      <c r="WFT36" s="246"/>
      <c r="WFU36" s="246"/>
      <c r="WFV36" s="245"/>
      <c r="WFW36" s="246"/>
      <c r="WFX36" s="246"/>
      <c r="WFY36" s="246"/>
      <c r="WFZ36" s="246"/>
      <c r="WGA36" s="245"/>
      <c r="WGB36" s="246"/>
      <c r="WGC36" s="246"/>
      <c r="WGD36" s="246"/>
      <c r="WGE36" s="246"/>
      <c r="WGF36" s="245"/>
      <c r="WGG36" s="246"/>
      <c r="WGH36" s="246"/>
      <c r="WGI36" s="246"/>
      <c r="WGJ36" s="246"/>
      <c r="WGK36" s="245"/>
      <c r="WGL36" s="246"/>
      <c r="WGM36" s="246"/>
      <c r="WGN36" s="246"/>
      <c r="WGO36" s="246"/>
      <c r="WGP36" s="245"/>
      <c r="WGQ36" s="246"/>
      <c r="WGR36" s="246"/>
      <c r="WGS36" s="246"/>
      <c r="WGT36" s="246"/>
      <c r="WGU36" s="245"/>
      <c r="WGV36" s="246"/>
      <c r="WGW36" s="246"/>
      <c r="WGX36" s="246"/>
      <c r="WGY36" s="246"/>
      <c r="WGZ36" s="245"/>
      <c r="WHA36" s="246"/>
      <c r="WHB36" s="246"/>
      <c r="WHC36" s="246"/>
      <c r="WHD36" s="246"/>
      <c r="WHE36" s="245"/>
      <c r="WHF36" s="246"/>
      <c r="WHG36" s="246"/>
      <c r="WHH36" s="246"/>
      <c r="WHI36" s="246"/>
      <c r="WHJ36" s="245"/>
      <c r="WHK36" s="246"/>
      <c r="WHL36" s="246"/>
      <c r="WHM36" s="246"/>
      <c r="WHN36" s="246"/>
      <c r="WHO36" s="245"/>
      <c r="WHP36" s="246"/>
      <c r="WHQ36" s="246"/>
      <c r="WHR36" s="246"/>
      <c r="WHS36" s="246"/>
      <c r="WHT36" s="245"/>
      <c r="WHU36" s="246"/>
      <c r="WHV36" s="246"/>
      <c r="WHW36" s="246"/>
      <c r="WHX36" s="246"/>
      <c r="WHY36" s="245"/>
      <c r="WHZ36" s="246"/>
      <c r="WIA36" s="246"/>
      <c r="WIB36" s="246"/>
      <c r="WIC36" s="246"/>
      <c r="WID36" s="245"/>
      <c r="WIE36" s="246"/>
      <c r="WIF36" s="246"/>
      <c r="WIG36" s="246"/>
      <c r="WIH36" s="246"/>
      <c r="WII36" s="245"/>
      <c r="WIJ36" s="246"/>
      <c r="WIK36" s="246"/>
      <c r="WIL36" s="246"/>
      <c r="WIM36" s="246"/>
      <c r="WIN36" s="245"/>
      <c r="WIO36" s="246"/>
      <c r="WIP36" s="246"/>
      <c r="WIQ36" s="246"/>
      <c r="WIR36" s="246"/>
      <c r="WIS36" s="245"/>
      <c r="WIT36" s="246"/>
      <c r="WIU36" s="246"/>
      <c r="WIV36" s="246"/>
      <c r="WIW36" s="246"/>
      <c r="WIX36" s="245"/>
      <c r="WIY36" s="246"/>
      <c r="WIZ36" s="246"/>
      <c r="WJA36" s="246"/>
      <c r="WJB36" s="246"/>
      <c r="WJC36" s="245"/>
      <c r="WJD36" s="246"/>
      <c r="WJE36" s="246"/>
      <c r="WJF36" s="246"/>
      <c r="WJG36" s="246"/>
      <c r="WJH36" s="245"/>
      <c r="WJI36" s="246"/>
      <c r="WJJ36" s="246"/>
      <c r="WJK36" s="246"/>
      <c r="WJL36" s="246"/>
      <c r="WJM36" s="245"/>
      <c r="WJN36" s="246"/>
      <c r="WJO36" s="246"/>
      <c r="WJP36" s="246"/>
      <c r="WJQ36" s="246"/>
      <c r="WJR36" s="245"/>
      <c r="WJS36" s="246"/>
      <c r="WJT36" s="246"/>
      <c r="WJU36" s="246"/>
      <c r="WJV36" s="246"/>
      <c r="WJW36" s="245"/>
      <c r="WJX36" s="246"/>
      <c r="WJY36" s="246"/>
      <c r="WJZ36" s="246"/>
      <c r="WKA36" s="246"/>
      <c r="WKB36" s="245"/>
      <c r="WKC36" s="246"/>
      <c r="WKD36" s="246"/>
      <c r="WKE36" s="246"/>
      <c r="WKF36" s="246"/>
      <c r="WKG36" s="245"/>
      <c r="WKH36" s="246"/>
      <c r="WKI36" s="246"/>
      <c r="WKJ36" s="246"/>
      <c r="WKK36" s="246"/>
      <c r="WKL36" s="245"/>
      <c r="WKM36" s="246"/>
      <c r="WKN36" s="246"/>
      <c r="WKO36" s="246"/>
      <c r="WKP36" s="246"/>
      <c r="WKQ36" s="245"/>
      <c r="WKR36" s="246"/>
      <c r="WKS36" s="246"/>
      <c r="WKT36" s="246"/>
      <c r="WKU36" s="246"/>
      <c r="WKV36" s="245"/>
      <c r="WKW36" s="246"/>
      <c r="WKX36" s="246"/>
      <c r="WKY36" s="246"/>
      <c r="WKZ36" s="246"/>
      <c r="WLA36" s="245"/>
      <c r="WLB36" s="246"/>
      <c r="WLC36" s="246"/>
      <c r="WLD36" s="246"/>
      <c r="WLE36" s="246"/>
      <c r="WLF36" s="245"/>
      <c r="WLG36" s="246"/>
      <c r="WLH36" s="246"/>
      <c r="WLI36" s="246"/>
      <c r="WLJ36" s="246"/>
      <c r="WLK36" s="245"/>
      <c r="WLL36" s="246"/>
      <c r="WLM36" s="246"/>
      <c r="WLN36" s="246"/>
      <c r="WLO36" s="246"/>
      <c r="WLP36" s="245"/>
      <c r="WLQ36" s="246"/>
      <c r="WLR36" s="246"/>
      <c r="WLS36" s="246"/>
      <c r="WLT36" s="246"/>
      <c r="WLU36" s="245"/>
      <c r="WLV36" s="246"/>
      <c r="WLW36" s="246"/>
      <c r="WLX36" s="246"/>
      <c r="WLY36" s="246"/>
      <c r="WLZ36" s="245"/>
      <c r="WMA36" s="246"/>
      <c r="WMB36" s="246"/>
      <c r="WMC36" s="246"/>
      <c r="WMD36" s="246"/>
      <c r="WME36" s="245"/>
      <c r="WMF36" s="246"/>
      <c r="WMG36" s="246"/>
      <c r="WMH36" s="246"/>
      <c r="WMI36" s="246"/>
      <c r="WMJ36" s="245"/>
      <c r="WMK36" s="246"/>
      <c r="WML36" s="246"/>
      <c r="WMM36" s="246"/>
      <c r="WMN36" s="246"/>
      <c r="WMO36" s="245"/>
      <c r="WMP36" s="246"/>
      <c r="WMQ36" s="246"/>
      <c r="WMR36" s="246"/>
      <c r="WMS36" s="246"/>
      <c r="WMT36" s="245"/>
      <c r="WMU36" s="246"/>
      <c r="WMV36" s="246"/>
      <c r="WMW36" s="246"/>
      <c r="WMX36" s="246"/>
      <c r="WMY36" s="245"/>
      <c r="WMZ36" s="246"/>
      <c r="WNA36" s="246"/>
      <c r="WNB36" s="246"/>
      <c r="WNC36" s="246"/>
      <c r="WND36" s="245"/>
      <c r="WNE36" s="246"/>
      <c r="WNF36" s="246"/>
      <c r="WNG36" s="246"/>
      <c r="WNH36" s="246"/>
      <c r="WNI36" s="245"/>
      <c r="WNJ36" s="246"/>
      <c r="WNK36" s="246"/>
      <c r="WNL36" s="246"/>
      <c r="WNM36" s="246"/>
      <c r="WNN36" s="245"/>
      <c r="WNO36" s="246"/>
      <c r="WNP36" s="246"/>
      <c r="WNQ36" s="246"/>
      <c r="WNR36" s="246"/>
      <c r="WNS36" s="245"/>
      <c r="WNT36" s="246"/>
      <c r="WNU36" s="246"/>
      <c r="WNV36" s="246"/>
      <c r="WNW36" s="246"/>
      <c r="WNX36" s="245"/>
      <c r="WNY36" s="246"/>
      <c r="WNZ36" s="246"/>
      <c r="WOA36" s="246"/>
      <c r="WOB36" s="246"/>
      <c r="WOC36" s="245"/>
      <c r="WOD36" s="246"/>
      <c r="WOE36" s="246"/>
      <c r="WOF36" s="246"/>
      <c r="WOG36" s="246"/>
      <c r="WOH36" s="245"/>
      <c r="WOI36" s="246"/>
      <c r="WOJ36" s="246"/>
      <c r="WOK36" s="246"/>
      <c r="WOL36" s="246"/>
      <c r="WOM36" s="245"/>
      <c r="WON36" s="246"/>
      <c r="WOO36" s="246"/>
      <c r="WOP36" s="246"/>
      <c r="WOQ36" s="246"/>
      <c r="WOR36" s="245"/>
      <c r="WOS36" s="246"/>
      <c r="WOT36" s="246"/>
      <c r="WOU36" s="246"/>
      <c r="WOV36" s="246"/>
      <c r="WOW36" s="245"/>
      <c r="WOX36" s="246"/>
      <c r="WOY36" s="246"/>
      <c r="WOZ36" s="246"/>
      <c r="WPA36" s="246"/>
      <c r="WPB36" s="245"/>
      <c r="WPC36" s="246"/>
      <c r="WPD36" s="246"/>
      <c r="WPE36" s="246"/>
      <c r="WPF36" s="246"/>
      <c r="WPG36" s="245"/>
      <c r="WPH36" s="246"/>
      <c r="WPI36" s="246"/>
      <c r="WPJ36" s="246"/>
      <c r="WPK36" s="246"/>
      <c r="WPL36" s="245"/>
      <c r="WPM36" s="246"/>
      <c r="WPN36" s="246"/>
      <c r="WPO36" s="246"/>
      <c r="WPP36" s="246"/>
      <c r="WPQ36" s="245"/>
      <c r="WPR36" s="246"/>
      <c r="WPS36" s="246"/>
      <c r="WPT36" s="246"/>
      <c r="WPU36" s="246"/>
      <c r="WPV36" s="245"/>
      <c r="WPW36" s="246"/>
      <c r="WPX36" s="246"/>
      <c r="WPY36" s="246"/>
      <c r="WPZ36" s="246"/>
      <c r="WQA36" s="245"/>
      <c r="WQB36" s="246"/>
      <c r="WQC36" s="246"/>
      <c r="WQD36" s="246"/>
      <c r="WQE36" s="246"/>
      <c r="WQF36" s="245"/>
      <c r="WQG36" s="246"/>
      <c r="WQH36" s="246"/>
      <c r="WQI36" s="246"/>
      <c r="WQJ36" s="246"/>
      <c r="WQK36" s="245"/>
      <c r="WQL36" s="246"/>
      <c r="WQM36" s="246"/>
      <c r="WQN36" s="246"/>
      <c r="WQO36" s="246"/>
      <c r="WQP36" s="245"/>
      <c r="WQQ36" s="246"/>
      <c r="WQR36" s="246"/>
      <c r="WQS36" s="246"/>
      <c r="WQT36" s="246"/>
      <c r="WQU36" s="245"/>
      <c r="WQV36" s="246"/>
      <c r="WQW36" s="246"/>
      <c r="WQX36" s="246"/>
      <c r="WQY36" s="246"/>
      <c r="WQZ36" s="245"/>
      <c r="WRA36" s="246"/>
      <c r="WRB36" s="246"/>
      <c r="WRC36" s="246"/>
      <c r="WRD36" s="246"/>
      <c r="WRE36" s="245"/>
      <c r="WRF36" s="246"/>
      <c r="WRG36" s="246"/>
      <c r="WRH36" s="246"/>
      <c r="WRI36" s="246"/>
      <c r="WRJ36" s="245"/>
      <c r="WRK36" s="246"/>
      <c r="WRL36" s="246"/>
      <c r="WRM36" s="246"/>
      <c r="WRN36" s="246"/>
      <c r="WRO36" s="245"/>
      <c r="WRP36" s="246"/>
      <c r="WRQ36" s="246"/>
      <c r="WRR36" s="246"/>
      <c r="WRS36" s="246"/>
      <c r="WRT36" s="245"/>
      <c r="WRU36" s="246"/>
      <c r="WRV36" s="246"/>
      <c r="WRW36" s="246"/>
      <c r="WRX36" s="246"/>
      <c r="WRY36" s="245"/>
      <c r="WRZ36" s="246"/>
      <c r="WSA36" s="246"/>
      <c r="WSB36" s="246"/>
      <c r="WSC36" s="246"/>
      <c r="WSD36" s="245"/>
      <c r="WSE36" s="246"/>
      <c r="WSF36" s="246"/>
      <c r="WSG36" s="246"/>
      <c r="WSH36" s="246"/>
      <c r="WSI36" s="245"/>
      <c r="WSJ36" s="246"/>
      <c r="WSK36" s="246"/>
      <c r="WSL36" s="246"/>
      <c r="WSM36" s="246"/>
      <c r="WSN36" s="245"/>
      <c r="WSO36" s="246"/>
      <c r="WSP36" s="246"/>
      <c r="WSQ36" s="246"/>
      <c r="WSR36" s="246"/>
      <c r="WSS36" s="245"/>
      <c r="WST36" s="246"/>
      <c r="WSU36" s="246"/>
      <c r="WSV36" s="246"/>
      <c r="WSW36" s="246"/>
      <c r="WSX36" s="245"/>
      <c r="WSY36" s="246"/>
      <c r="WSZ36" s="246"/>
      <c r="WTA36" s="246"/>
      <c r="WTB36" s="246"/>
      <c r="WTC36" s="245"/>
      <c r="WTD36" s="246"/>
      <c r="WTE36" s="246"/>
      <c r="WTF36" s="246"/>
      <c r="WTG36" s="246"/>
      <c r="WTH36" s="245"/>
      <c r="WTI36" s="246"/>
      <c r="WTJ36" s="246"/>
      <c r="WTK36" s="246"/>
      <c r="WTL36" s="246"/>
      <c r="WTM36" s="245"/>
      <c r="WTN36" s="246"/>
      <c r="WTO36" s="246"/>
      <c r="WTP36" s="246"/>
      <c r="WTQ36" s="246"/>
      <c r="WTR36" s="245"/>
      <c r="WTS36" s="246"/>
      <c r="WTT36" s="246"/>
      <c r="WTU36" s="246"/>
      <c r="WTV36" s="246"/>
      <c r="WTW36" s="245"/>
      <c r="WTX36" s="246"/>
      <c r="WTY36" s="246"/>
      <c r="WTZ36" s="246"/>
      <c r="WUA36" s="246"/>
      <c r="WUB36" s="245"/>
      <c r="WUC36" s="246"/>
      <c r="WUD36" s="246"/>
      <c r="WUE36" s="246"/>
      <c r="WUF36" s="246"/>
      <c r="WUG36" s="245"/>
      <c r="WUH36" s="246"/>
      <c r="WUI36" s="246"/>
      <c r="WUJ36" s="246"/>
      <c r="WUK36" s="246"/>
      <c r="WUL36" s="245"/>
      <c r="WUM36" s="246"/>
      <c r="WUN36" s="246"/>
      <c r="WUO36" s="246"/>
      <c r="WUP36" s="246"/>
      <c r="WUQ36" s="245"/>
      <c r="WUR36" s="246"/>
      <c r="WUS36" s="246"/>
      <c r="WUT36" s="246"/>
      <c r="WUU36" s="246"/>
      <c r="WUV36" s="245"/>
      <c r="WUW36" s="246"/>
      <c r="WUX36" s="246"/>
      <c r="WUY36" s="246"/>
      <c r="WUZ36" s="246"/>
      <c r="WVA36" s="245"/>
      <c r="WVB36" s="246"/>
      <c r="WVC36" s="246"/>
      <c r="WVD36" s="246"/>
      <c r="WVE36" s="246"/>
      <c r="WVF36" s="245"/>
      <c r="WVG36" s="246"/>
      <c r="WVH36" s="246"/>
      <c r="WVI36" s="246"/>
      <c r="WVJ36" s="246"/>
      <c r="WVK36" s="245"/>
      <c r="WVL36" s="246"/>
      <c r="WVM36" s="246"/>
      <c r="WVN36" s="246"/>
      <c r="WVO36" s="246"/>
      <c r="WVP36" s="245"/>
      <c r="WVQ36" s="246"/>
      <c r="WVR36" s="246"/>
      <c r="WVS36" s="246"/>
      <c r="WVT36" s="246"/>
      <c r="WVU36" s="245"/>
      <c r="WVV36" s="246"/>
      <c r="WVW36" s="246"/>
      <c r="WVX36" s="246"/>
      <c r="WVY36" s="246"/>
      <c r="WVZ36" s="245"/>
      <c r="WWA36" s="246"/>
      <c r="WWB36" s="246"/>
      <c r="WWC36" s="246"/>
      <c r="WWD36" s="246"/>
      <c r="WWE36" s="245"/>
      <c r="WWF36" s="246"/>
      <c r="WWG36" s="246"/>
      <c r="WWH36" s="246"/>
      <c r="WWI36" s="246"/>
      <c r="WWJ36" s="245"/>
      <c r="WWK36" s="246"/>
      <c r="WWL36" s="246"/>
      <c r="WWM36" s="246"/>
      <c r="WWN36" s="246"/>
      <c r="WWO36" s="245"/>
      <c r="WWP36" s="246"/>
      <c r="WWQ36" s="246"/>
      <c r="WWR36" s="246"/>
      <c r="WWS36" s="246"/>
      <c r="WWT36" s="245"/>
      <c r="WWU36" s="246"/>
      <c r="WWV36" s="246"/>
      <c r="WWW36" s="246"/>
      <c r="WWX36" s="246"/>
      <c r="WWY36" s="245"/>
      <c r="WWZ36" s="246"/>
      <c r="WXA36" s="246"/>
      <c r="WXB36" s="246"/>
      <c r="WXC36" s="246"/>
      <c r="WXD36" s="245"/>
      <c r="WXE36" s="246"/>
      <c r="WXF36" s="246"/>
      <c r="WXG36" s="246"/>
      <c r="WXH36" s="246"/>
      <c r="WXI36" s="245"/>
      <c r="WXJ36" s="246"/>
      <c r="WXK36" s="246"/>
      <c r="WXL36" s="246"/>
      <c r="WXM36" s="246"/>
      <c r="WXN36" s="245"/>
      <c r="WXO36" s="246"/>
      <c r="WXP36" s="246"/>
      <c r="WXQ36" s="246"/>
      <c r="WXR36" s="246"/>
      <c r="WXS36" s="245"/>
      <c r="WXT36" s="246"/>
      <c r="WXU36" s="246"/>
      <c r="WXV36" s="246"/>
      <c r="WXW36" s="246"/>
      <c r="WXX36" s="245"/>
      <c r="WXY36" s="246"/>
      <c r="WXZ36" s="246"/>
      <c r="WYA36" s="246"/>
      <c r="WYB36" s="246"/>
      <c r="WYC36" s="245"/>
      <c r="WYD36" s="246"/>
      <c r="WYE36" s="246"/>
      <c r="WYF36" s="246"/>
      <c r="WYG36" s="246"/>
      <c r="WYH36" s="245"/>
      <c r="WYI36" s="246"/>
      <c r="WYJ36" s="246"/>
      <c r="WYK36" s="246"/>
      <c r="WYL36" s="246"/>
      <c r="WYM36" s="245"/>
      <c r="WYN36" s="246"/>
      <c r="WYO36" s="246"/>
      <c r="WYP36" s="246"/>
      <c r="WYQ36" s="246"/>
      <c r="WYR36" s="245"/>
      <c r="WYS36" s="246"/>
      <c r="WYT36" s="246"/>
      <c r="WYU36" s="246"/>
      <c r="WYV36" s="246"/>
      <c r="WYW36" s="245"/>
      <c r="WYX36" s="246"/>
      <c r="WYY36" s="246"/>
      <c r="WYZ36" s="246"/>
      <c r="WZA36" s="246"/>
      <c r="WZB36" s="245"/>
      <c r="WZC36" s="246"/>
      <c r="WZD36" s="246"/>
      <c r="WZE36" s="246"/>
      <c r="WZF36" s="246"/>
      <c r="WZG36" s="245"/>
      <c r="WZH36" s="246"/>
      <c r="WZI36" s="246"/>
      <c r="WZJ36" s="246"/>
      <c r="WZK36" s="246"/>
      <c r="WZL36" s="245"/>
      <c r="WZM36" s="246"/>
      <c r="WZN36" s="246"/>
      <c r="WZO36" s="246"/>
      <c r="WZP36" s="246"/>
      <c r="WZQ36" s="245"/>
      <c r="WZR36" s="246"/>
      <c r="WZS36" s="246"/>
      <c r="WZT36" s="246"/>
      <c r="WZU36" s="246"/>
      <c r="WZV36" s="245"/>
      <c r="WZW36" s="246"/>
      <c r="WZX36" s="246"/>
      <c r="WZY36" s="246"/>
      <c r="WZZ36" s="246"/>
      <c r="XAA36" s="245"/>
      <c r="XAB36" s="246"/>
      <c r="XAC36" s="246"/>
      <c r="XAD36" s="246"/>
      <c r="XAE36" s="246"/>
      <c r="XAF36" s="245"/>
      <c r="XAG36" s="246"/>
      <c r="XAH36" s="246"/>
      <c r="XAI36" s="246"/>
      <c r="XAJ36" s="246"/>
      <c r="XAK36" s="245"/>
      <c r="XAL36" s="246"/>
      <c r="XAM36" s="246"/>
      <c r="XAN36" s="246"/>
      <c r="XAO36" s="246"/>
      <c r="XAP36" s="245"/>
      <c r="XAQ36" s="246"/>
      <c r="XAR36" s="246"/>
      <c r="XAS36" s="246"/>
      <c r="XAT36" s="246"/>
      <c r="XAU36" s="245"/>
      <c r="XAV36" s="246"/>
      <c r="XAW36" s="246"/>
      <c r="XAX36" s="246"/>
      <c r="XAY36" s="246"/>
      <c r="XAZ36" s="245"/>
      <c r="XBA36" s="246"/>
      <c r="XBB36" s="246"/>
      <c r="XBC36" s="246"/>
      <c r="XBD36" s="246"/>
      <c r="XBE36" s="245"/>
      <c r="XBF36" s="246"/>
      <c r="XBG36" s="246"/>
      <c r="XBH36" s="246"/>
      <c r="XBI36" s="246"/>
      <c r="XBJ36" s="245"/>
      <c r="XBK36" s="246"/>
      <c r="XBL36" s="246"/>
      <c r="XBM36" s="246"/>
      <c r="XBN36" s="246"/>
      <c r="XBO36" s="245"/>
      <c r="XBP36" s="246"/>
      <c r="XBQ36" s="246"/>
      <c r="XBR36" s="246"/>
      <c r="XBS36" s="246"/>
      <c r="XBT36" s="245"/>
      <c r="XBU36" s="246"/>
      <c r="XBV36" s="246"/>
      <c r="XBW36" s="246"/>
      <c r="XBX36" s="246"/>
      <c r="XBY36" s="245"/>
      <c r="XBZ36" s="246"/>
      <c r="XCA36" s="246"/>
      <c r="XCB36" s="246"/>
      <c r="XCC36" s="246"/>
      <c r="XCD36" s="245"/>
      <c r="XCE36" s="246"/>
      <c r="XCF36" s="246"/>
      <c r="XCG36" s="246"/>
      <c r="XCH36" s="246"/>
      <c r="XCI36" s="245"/>
      <c r="XCJ36" s="246"/>
      <c r="XCK36" s="246"/>
      <c r="XCL36" s="246"/>
      <c r="XCM36" s="246"/>
      <c r="XCN36" s="245"/>
      <c r="XCO36" s="246"/>
      <c r="XCP36" s="246"/>
      <c r="XCQ36" s="246"/>
      <c r="XCR36" s="246"/>
      <c r="XCS36" s="245"/>
      <c r="XCT36" s="246"/>
      <c r="XCU36" s="246"/>
      <c r="XCV36" s="246"/>
      <c r="XCW36" s="246"/>
      <c r="XCX36" s="245"/>
      <c r="XCY36" s="246"/>
      <c r="XCZ36" s="246"/>
      <c r="XDA36" s="246"/>
      <c r="XDB36" s="246"/>
      <c r="XDC36" s="245"/>
      <c r="XDD36" s="246"/>
      <c r="XDE36" s="246"/>
      <c r="XDF36" s="246"/>
      <c r="XDG36" s="246"/>
      <c r="XDH36" s="245"/>
      <c r="XDI36" s="246"/>
      <c r="XDJ36" s="246"/>
      <c r="XDK36" s="246"/>
      <c r="XDL36" s="246"/>
      <c r="XDM36" s="245"/>
      <c r="XDN36" s="246"/>
      <c r="XDO36" s="246"/>
      <c r="XDP36" s="246"/>
      <c r="XDQ36" s="246"/>
      <c r="XDR36" s="245"/>
      <c r="XDS36" s="246"/>
      <c r="XDT36" s="246"/>
      <c r="XDU36" s="246"/>
      <c r="XDV36" s="246"/>
      <c r="XDW36" s="245"/>
      <c r="XDX36" s="246"/>
      <c r="XDY36" s="246"/>
      <c r="XDZ36" s="246"/>
      <c r="XEA36" s="246"/>
      <c r="XEB36" s="245"/>
      <c r="XEC36" s="246"/>
      <c r="XED36" s="246"/>
      <c r="XEE36" s="246"/>
      <c r="XEF36" s="246"/>
      <c r="XEG36" s="245"/>
      <c r="XEH36" s="246"/>
      <c r="XEI36" s="246"/>
      <c r="XEJ36" s="246"/>
      <c r="XEK36" s="246"/>
      <c r="XEL36" s="245"/>
      <c r="XEM36" s="246"/>
      <c r="XEN36" s="246"/>
      <c r="XEO36" s="246"/>
      <c r="XEP36" s="246"/>
      <c r="XEQ36" s="245"/>
      <c r="XER36" s="246"/>
      <c r="XES36" s="246"/>
      <c r="XET36" s="246"/>
      <c r="XEU36" s="246"/>
      <c r="XEV36" s="245"/>
      <c r="XEW36" s="246"/>
      <c r="XEX36" s="246"/>
      <c r="XEY36" s="246"/>
      <c r="XEZ36" s="246"/>
      <c r="XFA36" s="245"/>
      <c r="XFB36" s="245"/>
      <c r="XFC36" s="245"/>
      <c r="XFD36" s="245"/>
    </row>
    <row r="37" spans="1:16384">
      <c r="B37" s="253" t="s">
        <v>12</v>
      </c>
      <c r="C37" s="254"/>
      <c r="D37" s="2" t="s">
        <v>13</v>
      </c>
      <c r="E37" s="2" t="s">
        <v>14</v>
      </c>
      <c r="F37" s="2" t="s">
        <v>15</v>
      </c>
      <c r="G37" s="3" t="s">
        <v>16</v>
      </c>
      <c r="H37" s="1"/>
    </row>
    <row r="38" spans="1:16384" ht="26.4" customHeight="1">
      <c r="B38" s="249">
        <v>1</v>
      </c>
      <c r="C38" s="249"/>
      <c r="D38" s="151"/>
      <c r="E38" s="10"/>
      <c r="F38" s="151"/>
      <c r="G38" s="8"/>
      <c r="H38" s="1"/>
    </row>
    <row r="39" spans="1:16384" ht="26.4" customHeight="1">
      <c r="B39" s="249">
        <v>2</v>
      </c>
      <c r="C39" s="249"/>
      <c r="D39" s="151"/>
      <c r="E39" s="10"/>
      <c r="F39" s="151"/>
      <c r="G39" s="8"/>
    </row>
    <row r="40" spans="1:16384" ht="26.4" customHeight="1">
      <c r="B40" s="249">
        <v>3</v>
      </c>
      <c r="C40" s="249"/>
      <c r="D40" s="151"/>
      <c r="E40" s="10"/>
      <c r="F40" s="151"/>
      <c r="G40" s="8"/>
    </row>
    <row r="41" spans="1:16384" ht="26.4" customHeight="1">
      <c r="B41" s="249">
        <v>4</v>
      </c>
      <c r="C41" s="249"/>
      <c r="D41" s="151"/>
      <c r="E41" s="10"/>
      <c r="F41" s="151"/>
      <c r="G41" s="8"/>
    </row>
    <row r="42" spans="1:16384" ht="26.4" customHeight="1">
      <c r="B42" s="249">
        <v>5</v>
      </c>
      <c r="C42" s="249"/>
      <c r="D42" s="151"/>
      <c r="E42" s="10"/>
      <c r="F42" s="151"/>
      <c r="G42" s="8"/>
    </row>
    <row r="43" spans="1:16384" ht="26.4" customHeight="1">
      <c r="B43" s="249">
        <v>6</v>
      </c>
      <c r="C43" s="249"/>
      <c r="D43" s="151"/>
      <c r="E43" s="10"/>
      <c r="F43" s="151"/>
      <c r="G43" s="8"/>
    </row>
    <row r="44" spans="1:16384" ht="26.4" customHeight="1">
      <c r="B44" s="249">
        <v>7</v>
      </c>
      <c r="C44" s="249"/>
      <c r="D44" s="151"/>
      <c r="E44" s="10"/>
      <c r="F44" s="151"/>
      <c r="G44" s="8"/>
    </row>
    <row r="45" spans="1:16384" ht="26.4" customHeight="1">
      <c r="B45" s="249">
        <v>8</v>
      </c>
      <c r="C45" s="249"/>
      <c r="D45" s="151"/>
      <c r="E45" s="10"/>
      <c r="F45" s="151"/>
      <c r="G45" s="8"/>
    </row>
    <row r="46" spans="1:16384" ht="26.4" customHeight="1">
      <c r="B46" s="249">
        <v>9</v>
      </c>
      <c r="C46" s="249"/>
      <c r="D46" s="151"/>
      <c r="E46" s="10"/>
      <c r="F46" s="151"/>
      <c r="G46" s="8"/>
    </row>
    <row r="47" spans="1:16384" ht="26.4" customHeight="1">
      <c r="B47" s="249">
        <v>10</v>
      </c>
      <c r="C47" s="249"/>
      <c r="D47" s="151"/>
      <c r="E47" s="10"/>
      <c r="F47" s="151"/>
      <c r="G47" s="8"/>
    </row>
    <row r="48" spans="1:16384">
      <c r="D48" s="84"/>
      <c r="E48" s="85"/>
      <c r="F48" s="84"/>
    </row>
    <row r="49" spans="6:6">
      <c r="F49" s="84"/>
    </row>
  </sheetData>
  <mergeCells count="13141">
    <mergeCell ref="B44:C44"/>
    <mergeCell ref="B45:C45"/>
    <mergeCell ref="B46:C46"/>
    <mergeCell ref="B47:C47"/>
    <mergeCell ref="C26:E26"/>
    <mergeCell ref="C28:F28"/>
    <mergeCell ref="C27:F27"/>
    <mergeCell ref="C34:F34"/>
    <mergeCell ref="C31:F31"/>
    <mergeCell ref="B43:C43"/>
    <mergeCell ref="C12:F12"/>
    <mergeCell ref="C20:F20"/>
    <mergeCell ref="C19:F19"/>
    <mergeCell ref="C18:F18"/>
    <mergeCell ref="C17:F17"/>
    <mergeCell ref="C23:F23"/>
    <mergeCell ref="B40:C40"/>
    <mergeCell ref="B41:C41"/>
    <mergeCell ref="B42:C42"/>
    <mergeCell ref="B37:C37"/>
    <mergeCell ref="XEL36:XEP36"/>
    <mergeCell ref="XEQ36:XEU36"/>
    <mergeCell ref="XEV36:XEZ36"/>
    <mergeCell ref="XFA36:XFD36"/>
    <mergeCell ref="B38:C38"/>
    <mergeCell ref="B39:C39"/>
    <mergeCell ref="XDH36:XDL36"/>
    <mergeCell ref="XDM36:XDQ36"/>
    <mergeCell ref="XDR36:XDV36"/>
    <mergeCell ref="XDW36:XEA36"/>
    <mergeCell ref="XEB36:XEF36"/>
    <mergeCell ref="XEG36:XEK36"/>
    <mergeCell ref="XCD36:XCH36"/>
    <mergeCell ref="XCI36:XCM36"/>
    <mergeCell ref="XCN36:XCR36"/>
    <mergeCell ref="XCS36:XCW36"/>
    <mergeCell ref="XCX36:XDB36"/>
    <mergeCell ref="XDC36:XDG36"/>
    <mergeCell ref="XAZ36:XBD36"/>
    <mergeCell ref="XBE36:XBI36"/>
    <mergeCell ref="XBJ36:XBN36"/>
    <mergeCell ref="XBO36:XBS36"/>
    <mergeCell ref="XBT36:XBX36"/>
    <mergeCell ref="XBY36:XCC36"/>
    <mergeCell ref="WZV36:WZZ36"/>
    <mergeCell ref="XAA36:XAE36"/>
    <mergeCell ref="XAF36:XAJ36"/>
    <mergeCell ref="XAK36:XAO36"/>
    <mergeCell ref="XAP36:XAT36"/>
    <mergeCell ref="XAU36:XAY36"/>
    <mergeCell ref="WYR36:WYV36"/>
    <mergeCell ref="WYW36:WZA36"/>
    <mergeCell ref="WZB36:WZF36"/>
    <mergeCell ref="WZG36:WZK36"/>
    <mergeCell ref="WZL36:WZP36"/>
    <mergeCell ref="WZQ36:WZU36"/>
    <mergeCell ref="WXN36:WXR36"/>
    <mergeCell ref="WXS36:WXW36"/>
    <mergeCell ref="WXX36:WYB36"/>
    <mergeCell ref="WYC36:WYG36"/>
    <mergeCell ref="WYH36:WYL36"/>
    <mergeCell ref="WYM36:WYQ36"/>
    <mergeCell ref="WWJ36:WWN36"/>
    <mergeCell ref="WWO36:WWS36"/>
    <mergeCell ref="WWT36:WWX36"/>
    <mergeCell ref="WWY36:WXC36"/>
    <mergeCell ref="WXD36:WXH36"/>
    <mergeCell ref="WXI36:WXM36"/>
    <mergeCell ref="WVF36:WVJ36"/>
    <mergeCell ref="WVK36:WVO36"/>
    <mergeCell ref="WVP36:WVT36"/>
    <mergeCell ref="WVU36:WVY36"/>
    <mergeCell ref="WVZ36:WWD36"/>
    <mergeCell ref="WWE36:WWI36"/>
    <mergeCell ref="WUB36:WUF36"/>
    <mergeCell ref="WUG36:WUK36"/>
    <mergeCell ref="WUL36:WUP36"/>
    <mergeCell ref="WUQ36:WUU36"/>
    <mergeCell ref="WUV36:WUZ36"/>
    <mergeCell ref="WVA36:WVE36"/>
    <mergeCell ref="WSX36:WTB36"/>
    <mergeCell ref="WTC36:WTG36"/>
    <mergeCell ref="WTH36:WTL36"/>
    <mergeCell ref="WTM36:WTQ36"/>
    <mergeCell ref="WTR36:WTV36"/>
    <mergeCell ref="WTW36:WUA36"/>
    <mergeCell ref="WRT36:WRX36"/>
    <mergeCell ref="WRY36:WSC36"/>
    <mergeCell ref="WSD36:WSH36"/>
    <mergeCell ref="WSI36:WSM36"/>
    <mergeCell ref="WSN36:WSR36"/>
    <mergeCell ref="WSS36:WSW36"/>
    <mergeCell ref="WQP36:WQT36"/>
    <mergeCell ref="WQU36:WQY36"/>
    <mergeCell ref="WQZ36:WRD36"/>
    <mergeCell ref="WRE36:WRI36"/>
    <mergeCell ref="WRJ36:WRN36"/>
    <mergeCell ref="WRO36:WRS36"/>
    <mergeCell ref="WPL36:WPP36"/>
    <mergeCell ref="WPQ36:WPU36"/>
    <mergeCell ref="WPV36:WPZ36"/>
    <mergeCell ref="WQA36:WQE36"/>
    <mergeCell ref="WQF36:WQJ36"/>
    <mergeCell ref="WQK36:WQO36"/>
    <mergeCell ref="WOH36:WOL36"/>
    <mergeCell ref="WOM36:WOQ36"/>
    <mergeCell ref="WOR36:WOV36"/>
    <mergeCell ref="WOW36:WPA36"/>
    <mergeCell ref="WPB36:WPF36"/>
    <mergeCell ref="WPG36:WPK36"/>
    <mergeCell ref="WND36:WNH36"/>
    <mergeCell ref="WNI36:WNM36"/>
    <mergeCell ref="WNN36:WNR36"/>
    <mergeCell ref="WNS36:WNW36"/>
    <mergeCell ref="WNX36:WOB36"/>
    <mergeCell ref="WOC36:WOG36"/>
    <mergeCell ref="WLZ36:WMD36"/>
    <mergeCell ref="WME36:WMI36"/>
    <mergeCell ref="WMJ36:WMN36"/>
    <mergeCell ref="WMO36:WMS36"/>
    <mergeCell ref="WMT36:WMX36"/>
    <mergeCell ref="WMY36:WNC36"/>
    <mergeCell ref="WKV36:WKZ36"/>
    <mergeCell ref="WLA36:WLE36"/>
    <mergeCell ref="WLF36:WLJ36"/>
    <mergeCell ref="WLK36:WLO36"/>
    <mergeCell ref="WLP36:WLT36"/>
    <mergeCell ref="WLU36:WLY36"/>
    <mergeCell ref="WJR36:WJV36"/>
    <mergeCell ref="WJW36:WKA36"/>
    <mergeCell ref="WKB36:WKF36"/>
    <mergeCell ref="WKG36:WKK36"/>
    <mergeCell ref="WKL36:WKP36"/>
    <mergeCell ref="WKQ36:WKU36"/>
    <mergeCell ref="WIN36:WIR36"/>
    <mergeCell ref="WIS36:WIW36"/>
    <mergeCell ref="WIX36:WJB36"/>
    <mergeCell ref="WJC36:WJG36"/>
    <mergeCell ref="WJH36:WJL36"/>
    <mergeCell ref="WJM36:WJQ36"/>
    <mergeCell ref="WHJ36:WHN36"/>
    <mergeCell ref="WHO36:WHS36"/>
    <mergeCell ref="WHT36:WHX36"/>
    <mergeCell ref="WHY36:WIC36"/>
    <mergeCell ref="WID36:WIH36"/>
    <mergeCell ref="WII36:WIM36"/>
    <mergeCell ref="WGF36:WGJ36"/>
    <mergeCell ref="WGK36:WGO36"/>
    <mergeCell ref="WGP36:WGT36"/>
    <mergeCell ref="WGU36:WGY36"/>
    <mergeCell ref="WGZ36:WHD36"/>
    <mergeCell ref="WHE36:WHI36"/>
    <mergeCell ref="WFB36:WFF36"/>
    <mergeCell ref="WFG36:WFK36"/>
    <mergeCell ref="WFL36:WFP36"/>
    <mergeCell ref="WFQ36:WFU36"/>
    <mergeCell ref="WFV36:WFZ36"/>
    <mergeCell ref="WGA36:WGE36"/>
    <mergeCell ref="WDX36:WEB36"/>
    <mergeCell ref="WEC36:WEG36"/>
    <mergeCell ref="WEH36:WEL36"/>
    <mergeCell ref="WEM36:WEQ36"/>
    <mergeCell ref="WER36:WEV36"/>
    <mergeCell ref="WEW36:WFA36"/>
    <mergeCell ref="WCT36:WCX36"/>
    <mergeCell ref="WCY36:WDC36"/>
    <mergeCell ref="WDD36:WDH36"/>
    <mergeCell ref="WDI36:WDM36"/>
    <mergeCell ref="WDN36:WDR36"/>
    <mergeCell ref="WDS36:WDW36"/>
    <mergeCell ref="WBP36:WBT36"/>
    <mergeCell ref="WBU36:WBY36"/>
    <mergeCell ref="WBZ36:WCD36"/>
    <mergeCell ref="WCE36:WCI36"/>
    <mergeCell ref="WCJ36:WCN36"/>
    <mergeCell ref="WCO36:WCS36"/>
    <mergeCell ref="WAL36:WAP36"/>
    <mergeCell ref="WAQ36:WAU36"/>
    <mergeCell ref="WAV36:WAZ36"/>
    <mergeCell ref="WBA36:WBE36"/>
    <mergeCell ref="WBF36:WBJ36"/>
    <mergeCell ref="WBK36:WBO36"/>
    <mergeCell ref="VZH36:VZL36"/>
    <mergeCell ref="VZM36:VZQ36"/>
    <mergeCell ref="VZR36:VZV36"/>
    <mergeCell ref="VZW36:WAA36"/>
    <mergeCell ref="WAB36:WAF36"/>
    <mergeCell ref="WAG36:WAK36"/>
    <mergeCell ref="VYD36:VYH36"/>
    <mergeCell ref="VYI36:VYM36"/>
    <mergeCell ref="VYN36:VYR36"/>
    <mergeCell ref="VYS36:VYW36"/>
    <mergeCell ref="VYX36:VZB36"/>
    <mergeCell ref="VZC36:VZG36"/>
    <mergeCell ref="VWZ36:VXD36"/>
    <mergeCell ref="VXE36:VXI36"/>
    <mergeCell ref="VXJ36:VXN36"/>
    <mergeCell ref="VXO36:VXS36"/>
    <mergeCell ref="VXT36:VXX36"/>
    <mergeCell ref="VXY36:VYC36"/>
    <mergeCell ref="VVV36:VVZ36"/>
    <mergeCell ref="VWA36:VWE36"/>
    <mergeCell ref="VWF36:VWJ36"/>
    <mergeCell ref="VWK36:VWO36"/>
    <mergeCell ref="VWP36:VWT36"/>
    <mergeCell ref="VWU36:VWY36"/>
    <mergeCell ref="VUR36:VUV36"/>
    <mergeCell ref="VUW36:VVA36"/>
    <mergeCell ref="VVB36:VVF36"/>
    <mergeCell ref="VVG36:VVK36"/>
    <mergeCell ref="VVL36:VVP36"/>
    <mergeCell ref="VVQ36:VVU36"/>
    <mergeCell ref="VTN36:VTR36"/>
    <mergeCell ref="VTS36:VTW36"/>
    <mergeCell ref="VTX36:VUB36"/>
    <mergeCell ref="VUC36:VUG36"/>
    <mergeCell ref="VUH36:VUL36"/>
    <mergeCell ref="VUM36:VUQ36"/>
    <mergeCell ref="VSJ36:VSN36"/>
    <mergeCell ref="VSO36:VSS36"/>
    <mergeCell ref="VST36:VSX36"/>
    <mergeCell ref="VSY36:VTC36"/>
    <mergeCell ref="VTD36:VTH36"/>
    <mergeCell ref="VTI36:VTM36"/>
    <mergeCell ref="VRF36:VRJ36"/>
    <mergeCell ref="VRK36:VRO36"/>
    <mergeCell ref="VRP36:VRT36"/>
    <mergeCell ref="VRU36:VRY36"/>
    <mergeCell ref="VRZ36:VSD36"/>
    <mergeCell ref="VSE36:VSI36"/>
    <mergeCell ref="VQB36:VQF36"/>
    <mergeCell ref="VQG36:VQK36"/>
    <mergeCell ref="VQL36:VQP36"/>
    <mergeCell ref="VQQ36:VQU36"/>
    <mergeCell ref="VQV36:VQZ36"/>
    <mergeCell ref="VRA36:VRE36"/>
    <mergeCell ref="VOX36:VPB36"/>
    <mergeCell ref="VPC36:VPG36"/>
    <mergeCell ref="VPH36:VPL36"/>
    <mergeCell ref="VPM36:VPQ36"/>
    <mergeCell ref="VPR36:VPV36"/>
    <mergeCell ref="VPW36:VQA36"/>
    <mergeCell ref="VNT36:VNX36"/>
    <mergeCell ref="VNY36:VOC36"/>
    <mergeCell ref="VOD36:VOH36"/>
    <mergeCell ref="VOI36:VOM36"/>
    <mergeCell ref="VON36:VOR36"/>
    <mergeCell ref="VOS36:VOW36"/>
    <mergeCell ref="VMP36:VMT36"/>
    <mergeCell ref="VMU36:VMY36"/>
    <mergeCell ref="VMZ36:VND36"/>
    <mergeCell ref="VNE36:VNI36"/>
    <mergeCell ref="VNJ36:VNN36"/>
    <mergeCell ref="VNO36:VNS36"/>
    <mergeCell ref="VLL36:VLP36"/>
    <mergeCell ref="VLQ36:VLU36"/>
    <mergeCell ref="VLV36:VLZ36"/>
    <mergeCell ref="VMA36:VME36"/>
    <mergeCell ref="VMF36:VMJ36"/>
    <mergeCell ref="VMK36:VMO36"/>
    <mergeCell ref="VKH36:VKL36"/>
    <mergeCell ref="VKM36:VKQ36"/>
    <mergeCell ref="VKR36:VKV36"/>
    <mergeCell ref="VKW36:VLA36"/>
    <mergeCell ref="VLB36:VLF36"/>
    <mergeCell ref="VLG36:VLK36"/>
    <mergeCell ref="VJD36:VJH36"/>
    <mergeCell ref="VJI36:VJM36"/>
    <mergeCell ref="VJN36:VJR36"/>
    <mergeCell ref="VJS36:VJW36"/>
    <mergeCell ref="VJX36:VKB36"/>
    <mergeCell ref="VKC36:VKG36"/>
    <mergeCell ref="VHZ36:VID36"/>
    <mergeCell ref="VIE36:VII36"/>
    <mergeCell ref="VIJ36:VIN36"/>
    <mergeCell ref="VIO36:VIS36"/>
    <mergeCell ref="VIT36:VIX36"/>
    <mergeCell ref="VIY36:VJC36"/>
    <mergeCell ref="VGV36:VGZ36"/>
    <mergeCell ref="VHA36:VHE36"/>
    <mergeCell ref="VHF36:VHJ36"/>
    <mergeCell ref="VHK36:VHO36"/>
    <mergeCell ref="VHP36:VHT36"/>
    <mergeCell ref="VHU36:VHY36"/>
    <mergeCell ref="VFR36:VFV36"/>
    <mergeCell ref="VFW36:VGA36"/>
    <mergeCell ref="VGB36:VGF36"/>
    <mergeCell ref="VGG36:VGK36"/>
    <mergeCell ref="VGL36:VGP36"/>
    <mergeCell ref="VGQ36:VGU36"/>
    <mergeCell ref="VEN36:VER36"/>
    <mergeCell ref="VES36:VEW36"/>
    <mergeCell ref="VEX36:VFB36"/>
    <mergeCell ref="VFC36:VFG36"/>
    <mergeCell ref="VFH36:VFL36"/>
    <mergeCell ref="VFM36:VFQ36"/>
    <mergeCell ref="VDJ36:VDN36"/>
    <mergeCell ref="VDO36:VDS36"/>
    <mergeCell ref="VDT36:VDX36"/>
    <mergeCell ref="VDY36:VEC36"/>
    <mergeCell ref="VED36:VEH36"/>
    <mergeCell ref="VEI36:VEM36"/>
    <mergeCell ref="VCF36:VCJ36"/>
    <mergeCell ref="VCK36:VCO36"/>
    <mergeCell ref="VCP36:VCT36"/>
    <mergeCell ref="VCU36:VCY36"/>
    <mergeCell ref="VCZ36:VDD36"/>
    <mergeCell ref="VDE36:VDI36"/>
    <mergeCell ref="VBB36:VBF36"/>
    <mergeCell ref="VBG36:VBK36"/>
    <mergeCell ref="VBL36:VBP36"/>
    <mergeCell ref="VBQ36:VBU36"/>
    <mergeCell ref="VBV36:VBZ36"/>
    <mergeCell ref="VCA36:VCE36"/>
    <mergeCell ref="UZX36:VAB36"/>
    <mergeCell ref="VAC36:VAG36"/>
    <mergeCell ref="VAH36:VAL36"/>
    <mergeCell ref="VAM36:VAQ36"/>
    <mergeCell ref="VAR36:VAV36"/>
    <mergeCell ref="VAW36:VBA36"/>
    <mergeCell ref="UYT36:UYX36"/>
    <mergeCell ref="UYY36:UZC36"/>
    <mergeCell ref="UZD36:UZH36"/>
    <mergeCell ref="UZI36:UZM36"/>
    <mergeCell ref="UZN36:UZR36"/>
    <mergeCell ref="UZS36:UZW36"/>
    <mergeCell ref="UXP36:UXT36"/>
    <mergeCell ref="UXU36:UXY36"/>
    <mergeCell ref="UXZ36:UYD36"/>
    <mergeCell ref="UYE36:UYI36"/>
    <mergeCell ref="UYJ36:UYN36"/>
    <mergeCell ref="UYO36:UYS36"/>
    <mergeCell ref="UWL36:UWP36"/>
    <mergeCell ref="UWQ36:UWU36"/>
    <mergeCell ref="UWV36:UWZ36"/>
    <mergeCell ref="UXA36:UXE36"/>
    <mergeCell ref="UXF36:UXJ36"/>
    <mergeCell ref="UXK36:UXO36"/>
    <mergeCell ref="UVH36:UVL36"/>
    <mergeCell ref="UVM36:UVQ36"/>
    <mergeCell ref="UVR36:UVV36"/>
    <mergeCell ref="UVW36:UWA36"/>
    <mergeCell ref="UWB36:UWF36"/>
    <mergeCell ref="UWG36:UWK36"/>
    <mergeCell ref="UUD36:UUH36"/>
    <mergeCell ref="UUI36:UUM36"/>
    <mergeCell ref="UUN36:UUR36"/>
    <mergeCell ref="UUS36:UUW36"/>
    <mergeCell ref="UUX36:UVB36"/>
    <mergeCell ref="UVC36:UVG36"/>
    <mergeCell ref="USZ36:UTD36"/>
    <mergeCell ref="UTE36:UTI36"/>
    <mergeCell ref="UTJ36:UTN36"/>
    <mergeCell ref="UTO36:UTS36"/>
    <mergeCell ref="UTT36:UTX36"/>
    <mergeCell ref="UTY36:UUC36"/>
    <mergeCell ref="URV36:URZ36"/>
    <mergeCell ref="USA36:USE36"/>
    <mergeCell ref="USF36:USJ36"/>
    <mergeCell ref="USK36:USO36"/>
    <mergeCell ref="USP36:UST36"/>
    <mergeCell ref="USU36:USY36"/>
    <mergeCell ref="UQR36:UQV36"/>
    <mergeCell ref="UQW36:URA36"/>
    <mergeCell ref="URB36:URF36"/>
    <mergeCell ref="URG36:URK36"/>
    <mergeCell ref="URL36:URP36"/>
    <mergeCell ref="URQ36:URU36"/>
    <mergeCell ref="UPN36:UPR36"/>
    <mergeCell ref="UPS36:UPW36"/>
    <mergeCell ref="UPX36:UQB36"/>
    <mergeCell ref="UQC36:UQG36"/>
    <mergeCell ref="UQH36:UQL36"/>
    <mergeCell ref="UQM36:UQQ36"/>
    <mergeCell ref="UOJ36:UON36"/>
    <mergeCell ref="UOO36:UOS36"/>
    <mergeCell ref="UOT36:UOX36"/>
    <mergeCell ref="UOY36:UPC36"/>
    <mergeCell ref="UPD36:UPH36"/>
    <mergeCell ref="UPI36:UPM36"/>
    <mergeCell ref="UNF36:UNJ36"/>
    <mergeCell ref="UNK36:UNO36"/>
    <mergeCell ref="UNP36:UNT36"/>
    <mergeCell ref="UNU36:UNY36"/>
    <mergeCell ref="UNZ36:UOD36"/>
    <mergeCell ref="UOE36:UOI36"/>
    <mergeCell ref="UMB36:UMF36"/>
    <mergeCell ref="UMG36:UMK36"/>
    <mergeCell ref="UML36:UMP36"/>
    <mergeCell ref="UMQ36:UMU36"/>
    <mergeCell ref="UMV36:UMZ36"/>
    <mergeCell ref="UNA36:UNE36"/>
    <mergeCell ref="UKX36:ULB36"/>
    <mergeCell ref="ULC36:ULG36"/>
    <mergeCell ref="ULH36:ULL36"/>
    <mergeCell ref="ULM36:ULQ36"/>
    <mergeCell ref="ULR36:ULV36"/>
    <mergeCell ref="ULW36:UMA36"/>
    <mergeCell ref="UJT36:UJX36"/>
    <mergeCell ref="UJY36:UKC36"/>
    <mergeCell ref="UKD36:UKH36"/>
    <mergeCell ref="UKI36:UKM36"/>
    <mergeCell ref="UKN36:UKR36"/>
    <mergeCell ref="UKS36:UKW36"/>
    <mergeCell ref="UIP36:UIT36"/>
    <mergeCell ref="UIU36:UIY36"/>
    <mergeCell ref="UIZ36:UJD36"/>
    <mergeCell ref="UJE36:UJI36"/>
    <mergeCell ref="UJJ36:UJN36"/>
    <mergeCell ref="UJO36:UJS36"/>
    <mergeCell ref="UHL36:UHP36"/>
    <mergeCell ref="UHQ36:UHU36"/>
    <mergeCell ref="UHV36:UHZ36"/>
    <mergeCell ref="UIA36:UIE36"/>
    <mergeCell ref="UIF36:UIJ36"/>
    <mergeCell ref="UIK36:UIO36"/>
    <mergeCell ref="UGH36:UGL36"/>
    <mergeCell ref="UGM36:UGQ36"/>
    <mergeCell ref="UGR36:UGV36"/>
    <mergeCell ref="UGW36:UHA36"/>
    <mergeCell ref="UHB36:UHF36"/>
    <mergeCell ref="UHG36:UHK36"/>
    <mergeCell ref="UFD36:UFH36"/>
    <mergeCell ref="UFI36:UFM36"/>
    <mergeCell ref="UFN36:UFR36"/>
    <mergeCell ref="UFS36:UFW36"/>
    <mergeCell ref="UFX36:UGB36"/>
    <mergeCell ref="UGC36:UGG36"/>
    <mergeCell ref="UDZ36:UED36"/>
    <mergeCell ref="UEE36:UEI36"/>
    <mergeCell ref="UEJ36:UEN36"/>
    <mergeCell ref="UEO36:UES36"/>
    <mergeCell ref="UET36:UEX36"/>
    <mergeCell ref="UEY36:UFC36"/>
    <mergeCell ref="UCV36:UCZ36"/>
    <mergeCell ref="UDA36:UDE36"/>
    <mergeCell ref="UDF36:UDJ36"/>
    <mergeCell ref="UDK36:UDO36"/>
    <mergeCell ref="UDP36:UDT36"/>
    <mergeCell ref="UDU36:UDY36"/>
    <mergeCell ref="UBR36:UBV36"/>
    <mergeCell ref="UBW36:UCA36"/>
    <mergeCell ref="UCB36:UCF36"/>
    <mergeCell ref="UCG36:UCK36"/>
    <mergeCell ref="UCL36:UCP36"/>
    <mergeCell ref="UCQ36:UCU36"/>
    <mergeCell ref="UAN36:UAR36"/>
    <mergeCell ref="UAS36:UAW36"/>
    <mergeCell ref="UAX36:UBB36"/>
    <mergeCell ref="UBC36:UBG36"/>
    <mergeCell ref="UBH36:UBL36"/>
    <mergeCell ref="UBM36:UBQ36"/>
    <mergeCell ref="TZJ36:TZN36"/>
    <mergeCell ref="TZO36:TZS36"/>
    <mergeCell ref="TZT36:TZX36"/>
    <mergeCell ref="TZY36:UAC36"/>
    <mergeCell ref="UAD36:UAH36"/>
    <mergeCell ref="UAI36:UAM36"/>
    <mergeCell ref="TYF36:TYJ36"/>
    <mergeCell ref="TYK36:TYO36"/>
    <mergeCell ref="TYP36:TYT36"/>
    <mergeCell ref="TYU36:TYY36"/>
    <mergeCell ref="TYZ36:TZD36"/>
    <mergeCell ref="TZE36:TZI36"/>
    <mergeCell ref="TXB36:TXF36"/>
    <mergeCell ref="TXG36:TXK36"/>
    <mergeCell ref="TXL36:TXP36"/>
    <mergeCell ref="TXQ36:TXU36"/>
    <mergeCell ref="TXV36:TXZ36"/>
    <mergeCell ref="TYA36:TYE36"/>
    <mergeCell ref="TVX36:TWB36"/>
    <mergeCell ref="TWC36:TWG36"/>
    <mergeCell ref="TWH36:TWL36"/>
    <mergeCell ref="TWM36:TWQ36"/>
    <mergeCell ref="TWR36:TWV36"/>
    <mergeCell ref="TWW36:TXA36"/>
    <mergeCell ref="TUT36:TUX36"/>
    <mergeCell ref="TUY36:TVC36"/>
    <mergeCell ref="TVD36:TVH36"/>
    <mergeCell ref="TVI36:TVM36"/>
    <mergeCell ref="TVN36:TVR36"/>
    <mergeCell ref="TVS36:TVW36"/>
    <mergeCell ref="TTP36:TTT36"/>
    <mergeCell ref="TTU36:TTY36"/>
    <mergeCell ref="TTZ36:TUD36"/>
    <mergeCell ref="TUE36:TUI36"/>
    <mergeCell ref="TUJ36:TUN36"/>
    <mergeCell ref="TUO36:TUS36"/>
    <mergeCell ref="TSL36:TSP36"/>
    <mergeCell ref="TSQ36:TSU36"/>
    <mergeCell ref="TSV36:TSZ36"/>
    <mergeCell ref="TTA36:TTE36"/>
    <mergeCell ref="TTF36:TTJ36"/>
    <mergeCell ref="TTK36:TTO36"/>
    <mergeCell ref="TRH36:TRL36"/>
    <mergeCell ref="TRM36:TRQ36"/>
    <mergeCell ref="TRR36:TRV36"/>
    <mergeCell ref="TRW36:TSA36"/>
    <mergeCell ref="TSB36:TSF36"/>
    <mergeCell ref="TSG36:TSK36"/>
    <mergeCell ref="TQD36:TQH36"/>
    <mergeCell ref="TQI36:TQM36"/>
    <mergeCell ref="TQN36:TQR36"/>
    <mergeCell ref="TQS36:TQW36"/>
    <mergeCell ref="TQX36:TRB36"/>
    <mergeCell ref="TRC36:TRG36"/>
    <mergeCell ref="TOZ36:TPD36"/>
    <mergeCell ref="TPE36:TPI36"/>
    <mergeCell ref="TPJ36:TPN36"/>
    <mergeCell ref="TPO36:TPS36"/>
    <mergeCell ref="TPT36:TPX36"/>
    <mergeCell ref="TPY36:TQC36"/>
    <mergeCell ref="TNV36:TNZ36"/>
    <mergeCell ref="TOA36:TOE36"/>
    <mergeCell ref="TOF36:TOJ36"/>
    <mergeCell ref="TOK36:TOO36"/>
    <mergeCell ref="TOP36:TOT36"/>
    <mergeCell ref="TOU36:TOY36"/>
    <mergeCell ref="TMR36:TMV36"/>
    <mergeCell ref="TMW36:TNA36"/>
    <mergeCell ref="TNB36:TNF36"/>
    <mergeCell ref="TNG36:TNK36"/>
    <mergeCell ref="TNL36:TNP36"/>
    <mergeCell ref="TNQ36:TNU36"/>
    <mergeCell ref="TLN36:TLR36"/>
    <mergeCell ref="TLS36:TLW36"/>
    <mergeCell ref="TLX36:TMB36"/>
    <mergeCell ref="TMC36:TMG36"/>
    <mergeCell ref="TMH36:TML36"/>
    <mergeCell ref="TMM36:TMQ36"/>
    <mergeCell ref="TKJ36:TKN36"/>
    <mergeCell ref="TKO36:TKS36"/>
    <mergeCell ref="TKT36:TKX36"/>
    <mergeCell ref="TKY36:TLC36"/>
    <mergeCell ref="TLD36:TLH36"/>
    <mergeCell ref="TLI36:TLM36"/>
    <mergeCell ref="TJF36:TJJ36"/>
    <mergeCell ref="TJK36:TJO36"/>
    <mergeCell ref="TJP36:TJT36"/>
    <mergeCell ref="TJU36:TJY36"/>
    <mergeCell ref="TJZ36:TKD36"/>
    <mergeCell ref="TKE36:TKI36"/>
    <mergeCell ref="TIB36:TIF36"/>
    <mergeCell ref="TIG36:TIK36"/>
    <mergeCell ref="TIL36:TIP36"/>
    <mergeCell ref="TIQ36:TIU36"/>
    <mergeCell ref="TIV36:TIZ36"/>
    <mergeCell ref="TJA36:TJE36"/>
    <mergeCell ref="TGX36:THB36"/>
    <mergeCell ref="THC36:THG36"/>
    <mergeCell ref="THH36:THL36"/>
    <mergeCell ref="THM36:THQ36"/>
    <mergeCell ref="THR36:THV36"/>
    <mergeCell ref="THW36:TIA36"/>
    <mergeCell ref="TFT36:TFX36"/>
    <mergeCell ref="TFY36:TGC36"/>
    <mergeCell ref="TGD36:TGH36"/>
    <mergeCell ref="TGI36:TGM36"/>
    <mergeCell ref="TGN36:TGR36"/>
    <mergeCell ref="TGS36:TGW36"/>
    <mergeCell ref="TEP36:TET36"/>
    <mergeCell ref="TEU36:TEY36"/>
    <mergeCell ref="TEZ36:TFD36"/>
    <mergeCell ref="TFE36:TFI36"/>
    <mergeCell ref="TFJ36:TFN36"/>
    <mergeCell ref="TFO36:TFS36"/>
    <mergeCell ref="TDL36:TDP36"/>
    <mergeCell ref="TDQ36:TDU36"/>
    <mergeCell ref="TDV36:TDZ36"/>
    <mergeCell ref="TEA36:TEE36"/>
    <mergeCell ref="TEF36:TEJ36"/>
    <mergeCell ref="TEK36:TEO36"/>
    <mergeCell ref="TCH36:TCL36"/>
    <mergeCell ref="TCM36:TCQ36"/>
    <mergeCell ref="TCR36:TCV36"/>
    <mergeCell ref="TCW36:TDA36"/>
    <mergeCell ref="TDB36:TDF36"/>
    <mergeCell ref="TDG36:TDK36"/>
    <mergeCell ref="TBD36:TBH36"/>
    <mergeCell ref="TBI36:TBM36"/>
    <mergeCell ref="TBN36:TBR36"/>
    <mergeCell ref="TBS36:TBW36"/>
    <mergeCell ref="TBX36:TCB36"/>
    <mergeCell ref="TCC36:TCG36"/>
    <mergeCell ref="SZZ36:TAD36"/>
    <mergeCell ref="TAE36:TAI36"/>
    <mergeCell ref="TAJ36:TAN36"/>
    <mergeCell ref="TAO36:TAS36"/>
    <mergeCell ref="TAT36:TAX36"/>
    <mergeCell ref="TAY36:TBC36"/>
    <mergeCell ref="SYV36:SYZ36"/>
    <mergeCell ref="SZA36:SZE36"/>
    <mergeCell ref="SZF36:SZJ36"/>
    <mergeCell ref="SZK36:SZO36"/>
    <mergeCell ref="SZP36:SZT36"/>
    <mergeCell ref="SZU36:SZY36"/>
    <mergeCell ref="SXR36:SXV36"/>
    <mergeCell ref="SXW36:SYA36"/>
    <mergeCell ref="SYB36:SYF36"/>
    <mergeCell ref="SYG36:SYK36"/>
    <mergeCell ref="SYL36:SYP36"/>
    <mergeCell ref="SYQ36:SYU36"/>
    <mergeCell ref="SWN36:SWR36"/>
    <mergeCell ref="SWS36:SWW36"/>
    <mergeCell ref="SWX36:SXB36"/>
    <mergeCell ref="SXC36:SXG36"/>
    <mergeCell ref="SXH36:SXL36"/>
    <mergeCell ref="SXM36:SXQ36"/>
    <mergeCell ref="SVJ36:SVN36"/>
    <mergeCell ref="SVO36:SVS36"/>
    <mergeCell ref="SVT36:SVX36"/>
    <mergeCell ref="SVY36:SWC36"/>
    <mergeCell ref="SWD36:SWH36"/>
    <mergeCell ref="SWI36:SWM36"/>
    <mergeCell ref="SUF36:SUJ36"/>
    <mergeCell ref="SUK36:SUO36"/>
    <mergeCell ref="SUP36:SUT36"/>
    <mergeCell ref="SUU36:SUY36"/>
    <mergeCell ref="SUZ36:SVD36"/>
    <mergeCell ref="SVE36:SVI36"/>
    <mergeCell ref="STB36:STF36"/>
    <mergeCell ref="STG36:STK36"/>
    <mergeCell ref="STL36:STP36"/>
    <mergeCell ref="STQ36:STU36"/>
    <mergeCell ref="STV36:STZ36"/>
    <mergeCell ref="SUA36:SUE36"/>
    <mergeCell ref="SRX36:SSB36"/>
    <mergeCell ref="SSC36:SSG36"/>
    <mergeCell ref="SSH36:SSL36"/>
    <mergeCell ref="SSM36:SSQ36"/>
    <mergeCell ref="SSR36:SSV36"/>
    <mergeCell ref="SSW36:STA36"/>
    <mergeCell ref="SQT36:SQX36"/>
    <mergeCell ref="SQY36:SRC36"/>
    <mergeCell ref="SRD36:SRH36"/>
    <mergeCell ref="SRI36:SRM36"/>
    <mergeCell ref="SRN36:SRR36"/>
    <mergeCell ref="SRS36:SRW36"/>
    <mergeCell ref="SPP36:SPT36"/>
    <mergeCell ref="SPU36:SPY36"/>
    <mergeCell ref="SPZ36:SQD36"/>
    <mergeCell ref="SQE36:SQI36"/>
    <mergeCell ref="SQJ36:SQN36"/>
    <mergeCell ref="SQO36:SQS36"/>
    <mergeCell ref="SOL36:SOP36"/>
    <mergeCell ref="SOQ36:SOU36"/>
    <mergeCell ref="SOV36:SOZ36"/>
    <mergeCell ref="SPA36:SPE36"/>
    <mergeCell ref="SPF36:SPJ36"/>
    <mergeCell ref="SPK36:SPO36"/>
    <mergeCell ref="SNH36:SNL36"/>
    <mergeCell ref="SNM36:SNQ36"/>
    <mergeCell ref="SNR36:SNV36"/>
    <mergeCell ref="SNW36:SOA36"/>
    <mergeCell ref="SOB36:SOF36"/>
    <mergeCell ref="SOG36:SOK36"/>
    <mergeCell ref="SMD36:SMH36"/>
    <mergeCell ref="SMI36:SMM36"/>
    <mergeCell ref="SMN36:SMR36"/>
    <mergeCell ref="SMS36:SMW36"/>
    <mergeCell ref="SMX36:SNB36"/>
    <mergeCell ref="SNC36:SNG36"/>
    <mergeCell ref="SKZ36:SLD36"/>
    <mergeCell ref="SLE36:SLI36"/>
    <mergeCell ref="SLJ36:SLN36"/>
    <mergeCell ref="SLO36:SLS36"/>
    <mergeCell ref="SLT36:SLX36"/>
    <mergeCell ref="SLY36:SMC36"/>
    <mergeCell ref="SJV36:SJZ36"/>
    <mergeCell ref="SKA36:SKE36"/>
    <mergeCell ref="SKF36:SKJ36"/>
    <mergeCell ref="SKK36:SKO36"/>
    <mergeCell ref="SKP36:SKT36"/>
    <mergeCell ref="SKU36:SKY36"/>
    <mergeCell ref="SIR36:SIV36"/>
    <mergeCell ref="SIW36:SJA36"/>
    <mergeCell ref="SJB36:SJF36"/>
    <mergeCell ref="SJG36:SJK36"/>
    <mergeCell ref="SJL36:SJP36"/>
    <mergeCell ref="SJQ36:SJU36"/>
    <mergeCell ref="SHN36:SHR36"/>
    <mergeCell ref="SHS36:SHW36"/>
    <mergeCell ref="SHX36:SIB36"/>
    <mergeCell ref="SIC36:SIG36"/>
    <mergeCell ref="SIH36:SIL36"/>
    <mergeCell ref="SIM36:SIQ36"/>
    <mergeCell ref="SGJ36:SGN36"/>
    <mergeCell ref="SGO36:SGS36"/>
    <mergeCell ref="SGT36:SGX36"/>
    <mergeCell ref="SGY36:SHC36"/>
    <mergeCell ref="SHD36:SHH36"/>
    <mergeCell ref="SHI36:SHM36"/>
    <mergeCell ref="SFF36:SFJ36"/>
    <mergeCell ref="SFK36:SFO36"/>
    <mergeCell ref="SFP36:SFT36"/>
    <mergeCell ref="SFU36:SFY36"/>
    <mergeCell ref="SFZ36:SGD36"/>
    <mergeCell ref="SGE36:SGI36"/>
    <mergeCell ref="SEB36:SEF36"/>
    <mergeCell ref="SEG36:SEK36"/>
    <mergeCell ref="SEL36:SEP36"/>
    <mergeCell ref="SEQ36:SEU36"/>
    <mergeCell ref="SEV36:SEZ36"/>
    <mergeCell ref="SFA36:SFE36"/>
    <mergeCell ref="SCX36:SDB36"/>
    <mergeCell ref="SDC36:SDG36"/>
    <mergeCell ref="SDH36:SDL36"/>
    <mergeCell ref="SDM36:SDQ36"/>
    <mergeCell ref="SDR36:SDV36"/>
    <mergeCell ref="SDW36:SEA36"/>
    <mergeCell ref="SBT36:SBX36"/>
    <mergeCell ref="SBY36:SCC36"/>
    <mergeCell ref="SCD36:SCH36"/>
    <mergeCell ref="SCI36:SCM36"/>
    <mergeCell ref="SCN36:SCR36"/>
    <mergeCell ref="SCS36:SCW36"/>
    <mergeCell ref="SAP36:SAT36"/>
    <mergeCell ref="SAU36:SAY36"/>
    <mergeCell ref="SAZ36:SBD36"/>
    <mergeCell ref="SBE36:SBI36"/>
    <mergeCell ref="SBJ36:SBN36"/>
    <mergeCell ref="SBO36:SBS36"/>
    <mergeCell ref="RZL36:RZP36"/>
    <mergeCell ref="RZQ36:RZU36"/>
    <mergeCell ref="RZV36:RZZ36"/>
    <mergeCell ref="SAA36:SAE36"/>
    <mergeCell ref="SAF36:SAJ36"/>
    <mergeCell ref="SAK36:SAO36"/>
    <mergeCell ref="RYH36:RYL36"/>
    <mergeCell ref="RYM36:RYQ36"/>
    <mergeCell ref="RYR36:RYV36"/>
    <mergeCell ref="RYW36:RZA36"/>
    <mergeCell ref="RZB36:RZF36"/>
    <mergeCell ref="RZG36:RZK36"/>
    <mergeCell ref="RXD36:RXH36"/>
    <mergeCell ref="RXI36:RXM36"/>
    <mergeCell ref="RXN36:RXR36"/>
    <mergeCell ref="RXS36:RXW36"/>
    <mergeCell ref="RXX36:RYB36"/>
    <mergeCell ref="RYC36:RYG36"/>
    <mergeCell ref="RVZ36:RWD36"/>
    <mergeCell ref="RWE36:RWI36"/>
    <mergeCell ref="RWJ36:RWN36"/>
    <mergeCell ref="RWO36:RWS36"/>
    <mergeCell ref="RWT36:RWX36"/>
    <mergeCell ref="RWY36:RXC36"/>
    <mergeCell ref="RUV36:RUZ36"/>
    <mergeCell ref="RVA36:RVE36"/>
    <mergeCell ref="RVF36:RVJ36"/>
    <mergeCell ref="RVK36:RVO36"/>
    <mergeCell ref="RVP36:RVT36"/>
    <mergeCell ref="RVU36:RVY36"/>
    <mergeCell ref="RTR36:RTV36"/>
    <mergeCell ref="RTW36:RUA36"/>
    <mergeCell ref="RUB36:RUF36"/>
    <mergeCell ref="RUG36:RUK36"/>
    <mergeCell ref="RUL36:RUP36"/>
    <mergeCell ref="RUQ36:RUU36"/>
    <mergeCell ref="RSN36:RSR36"/>
    <mergeCell ref="RSS36:RSW36"/>
    <mergeCell ref="RSX36:RTB36"/>
    <mergeCell ref="RTC36:RTG36"/>
    <mergeCell ref="RTH36:RTL36"/>
    <mergeCell ref="RTM36:RTQ36"/>
    <mergeCell ref="RRJ36:RRN36"/>
    <mergeCell ref="RRO36:RRS36"/>
    <mergeCell ref="RRT36:RRX36"/>
    <mergeCell ref="RRY36:RSC36"/>
    <mergeCell ref="RSD36:RSH36"/>
    <mergeCell ref="RSI36:RSM36"/>
    <mergeCell ref="RQF36:RQJ36"/>
    <mergeCell ref="RQK36:RQO36"/>
    <mergeCell ref="RQP36:RQT36"/>
    <mergeCell ref="RQU36:RQY36"/>
    <mergeCell ref="RQZ36:RRD36"/>
    <mergeCell ref="RRE36:RRI36"/>
    <mergeCell ref="RPB36:RPF36"/>
    <mergeCell ref="RPG36:RPK36"/>
    <mergeCell ref="RPL36:RPP36"/>
    <mergeCell ref="RPQ36:RPU36"/>
    <mergeCell ref="RPV36:RPZ36"/>
    <mergeCell ref="RQA36:RQE36"/>
    <mergeCell ref="RNX36:ROB36"/>
    <mergeCell ref="ROC36:ROG36"/>
    <mergeCell ref="ROH36:ROL36"/>
    <mergeCell ref="ROM36:ROQ36"/>
    <mergeCell ref="ROR36:ROV36"/>
    <mergeCell ref="ROW36:RPA36"/>
    <mergeCell ref="RMT36:RMX36"/>
    <mergeCell ref="RMY36:RNC36"/>
    <mergeCell ref="RND36:RNH36"/>
    <mergeCell ref="RNI36:RNM36"/>
    <mergeCell ref="RNN36:RNR36"/>
    <mergeCell ref="RNS36:RNW36"/>
    <mergeCell ref="RLP36:RLT36"/>
    <mergeCell ref="RLU36:RLY36"/>
    <mergeCell ref="RLZ36:RMD36"/>
    <mergeCell ref="RME36:RMI36"/>
    <mergeCell ref="RMJ36:RMN36"/>
    <mergeCell ref="RMO36:RMS36"/>
    <mergeCell ref="RKL36:RKP36"/>
    <mergeCell ref="RKQ36:RKU36"/>
    <mergeCell ref="RKV36:RKZ36"/>
    <mergeCell ref="RLA36:RLE36"/>
    <mergeCell ref="RLF36:RLJ36"/>
    <mergeCell ref="RLK36:RLO36"/>
    <mergeCell ref="RJH36:RJL36"/>
    <mergeCell ref="RJM36:RJQ36"/>
    <mergeCell ref="RJR36:RJV36"/>
    <mergeCell ref="RJW36:RKA36"/>
    <mergeCell ref="RKB36:RKF36"/>
    <mergeCell ref="RKG36:RKK36"/>
    <mergeCell ref="RID36:RIH36"/>
    <mergeCell ref="RII36:RIM36"/>
    <mergeCell ref="RIN36:RIR36"/>
    <mergeCell ref="RIS36:RIW36"/>
    <mergeCell ref="RIX36:RJB36"/>
    <mergeCell ref="RJC36:RJG36"/>
    <mergeCell ref="RGZ36:RHD36"/>
    <mergeCell ref="RHE36:RHI36"/>
    <mergeCell ref="RHJ36:RHN36"/>
    <mergeCell ref="RHO36:RHS36"/>
    <mergeCell ref="RHT36:RHX36"/>
    <mergeCell ref="RHY36:RIC36"/>
    <mergeCell ref="RFV36:RFZ36"/>
    <mergeCell ref="RGA36:RGE36"/>
    <mergeCell ref="RGF36:RGJ36"/>
    <mergeCell ref="RGK36:RGO36"/>
    <mergeCell ref="RGP36:RGT36"/>
    <mergeCell ref="RGU36:RGY36"/>
    <mergeCell ref="RER36:REV36"/>
    <mergeCell ref="REW36:RFA36"/>
    <mergeCell ref="RFB36:RFF36"/>
    <mergeCell ref="RFG36:RFK36"/>
    <mergeCell ref="RFL36:RFP36"/>
    <mergeCell ref="RFQ36:RFU36"/>
    <mergeCell ref="RDN36:RDR36"/>
    <mergeCell ref="RDS36:RDW36"/>
    <mergeCell ref="RDX36:REB36"/>
    <mergeCell ref="REC36:REG36"/>
    <mergeCell ref="REH36:REL36"/>
    <mergeCell ref="REM36:REQ36"/>
    <mergeCell ref="RCJ36:RCN36"/>
    <mergeCell ref="RCO36:RCS36"/>
    <mergeCell ref="RCT36:RCX36"/>
    <mergeCell ref="RCY36:RDC36"/>
    <mergeCell ref="RDD36:RDH36"/>
    <mergeCell ref="RDI36:RDM36"/>
    <mergeCell ref="RBF36:RBJ36"/>
    <mergeCell ref="RBK36:RBO36"/>
    <mergeCell ref="RBP36:RBT36"/>
    <mergeCell ref="RBU36:RBY36"/>
    <mergeCell ref="RBZ36:RCD36"/>
    <mergeCell ref="RCE36:RCI36"/>
    <mergeCell ref="RAB36:RAF36"/>
    <mergeCell ref="RAG36:RAK36"/>
    <mergeCell ref="RAL36:RAP36"/>
    <mergeCell ref="RAQ36:RAU36"/>
    <mergeCell ref="RAV36:RAZ36"/>
    <mergeCell ref="RBA36:RBE36"/>
    <mergeCell ref="QYX36:QZB36"/>
    <mergeCell ref="QZC36:QZG36"/>
    <mergeCell ref="QZH36:QZL36"/>
    <mergeCell ref="QZM36:QZQ36"/>
    <mergeCell ref="QZR36:QZV36"/>
    <mergeCell ref="QZW36:RAA36"/>
    <mergeCell ref="QXT36:QXX36"/>
    <mergeCell ref="QXY36:QYC36"/>
    <mergeCell ref="QYD36:QYH36"/>
    <mergeCell ref="QYI36:QYM36"/>
    <mergeCell ref="QYN36:QYR36"/>
    <mergeCell ref="QYS36:QYW36"/>
    <mergeCell ref="QWP36:QWT36"/>
    <mergeCell ref="QWU36:QWY36"/>
    <mergeCell ref="QWZ36:QXD36"/>
    <mergeCell ref="QXE36:QXI36"/>
    <mergeCell ref="QXJ36:QXN36"/>
    <mergeCell ref="QXO36:QXS36"/>
    <mergeCell ref="QVL36:QVP36"/>
    <mergeCell ref="QVQ36:QVU36"/>
    <mergeCell ref="QVV36:QVZ36"/>
    <mergeCell ref="QWA36:QWE36"/>
    <mergeCell ref="QWF36:QWJ36"/>
    <mergeCell ref="QWK36:QWO36"/>
    <mergeCell ref="QUH36:QUL36"/>
    <mergeCell ref="QUM36:QUQ36"/>
    <mergeCell ref="QUR36:QUV36"/>
    <mergeCell ref="QUW36:QVA36"/>
    <mergeCell ref="QVB36:QVF36"/>
    <mergeCell ref="QVG36:QVK36"/>
    <mergeCell ref="QTD36:QTH36"/>
    <mergeCell ref="QTI36:QTM36"/>
    <mergeCell ref="QTN36:QTR36"/>
    <mergeCell ref="QTS36:QTW36"/>
    <mergeCell ref="QTX36:QUB36"/>
    <mergeCell ref="QUC36:QUG36"/>
    <mergeCell ref="QRZ36:QSD36"/>
    <mergeCell ref="QSE36:QSI36"/>
    <mergeCell ref="QSJ36:QSN36"/>
    <mergeCell ref="QSO36:QSS36"/>
    <mergeCell ref="QST36:QSX36"/>
    <mergeCell ref="QSY36:QTC36"/>
    <mergeCell ref="QQV36:QQZ36"/>
    <mergeCell ref="QRA36:QRE36"/>
    <mergeCell ref="QRF36:QRJ36"/>
    <mergeCell ref="QRK36:QRO36"/>
    <mergeCell ref="QRP36:QRT36"/>
    <mergeCell ref="QRU36:QRY36"/>
    <mergeCell ref="QPR36:QPV36"/>
    <mergeCell ref="QPW36:QQA36"/>
    <mergeCell ref="QQB36:QQF36"/>
    <mergeCell ref="QQG36:QQK36"/>
    <mergeCell ref="QQL36:QQP36"/>
    <mergeCell ref="QQQ36:QQU36"/>
    <mergeCell ref="QON36:QOR36"/>
    <mergeCell ref="QOS36:QOW36"/>
    <mergeCell ref="QOX36:QPB36"/>
    <mergeCell ref="QPC36:QPG36"/>
    <mergeCell ref="QPH36:QPL36"/>
    <mergeCell ref="QPM36:QPQ36"/>
    <mergeCell ref="QNJ36:QNN36"/>
    <mergeCell ref="QNO36:QNS36"/>
    <mergeCell ref="QNT36:QNX36"/>
    <mergeCell ref="QNY36:QOC36"/>
    <mergeCell ref="QOD36:QOH36"/>
    <mergeCell ref="QOI36:QOM36"/>
    <mergeCell ref="QMF36:QMJ36"/>
    <mergeCell ref="QMK36:QMO36"/>
    <mergeCell ref="QMP36:QMT36"/>
    <mergeCell ref="QMU36:QMY36"/>
    <mergeCell ref="QMZ36:QND36"/>
    <mergeCell ref="QNE36:QNI36"/>
    <mergeCell ref="QLB36:QLF36"/>
    <mergeCell ref="QLG36:QLK36"/>
    <mergeCell ref="QLL36:QLP36"/>
    <mergeCell ref="QLQ36:QLU36"/>
    <mergeCell ref="QLV36:QLZ36"/>
    <mergeCell ref="QMA36:QME36"/>
    <mergeCell ref="QJX36:QKB36"/>
    <mergeCell ref="QKC36:QKG36"/>
    <mergeCell ref="QKH36:QKL36"/>
    <mergeCell ref="QKM36:QKQ36"/>
    <mergeCell ref="QKR36:QKV36"/>
    <mergeCell ref="QKW36:QLA36"/>
    <mergeCell ref="QIT36:QIX36"/>
    <mergeCell ref="QIY36:QJC36"/>
    <mergeCell ref="QJD36:QJH36"/>
    <mergeCell ref="QJI36:QJM36"/>
    <mergeCell ref="QJN36:QJR36"/>
    <mergeCell ref="QJS36:QJW36"/>
    <mergeCell ref="QHP36:QHT36"/>
    <mergeCell ref="QHU36:QHY36"/>
    <mergeCell ref="QHZ36:QID36"/>
    <mergeCell ref="QIE36:QII36"/>
    <mergeCell ref="QIJ36:QIN36"/>
    <mergeCell ref="QIO36:QIS36"/>
    <mergeCell ref="QGL36:QGP36"/>
    <mergeCell ref="QGQ36:QGU36"/>
    <mergeCell ref="QGV36:QGZ36"/>
    <mergeCell ref="QHA36:QHE36"/>
    <mergeCell ref="QHF36:QHJ36"/>
    <mergeCell ref="QHK36:QHO36"/>
    <mergeCell ref="QFH36:QFL36"/>
    <mergeCell ref="QFM36:QFQ36"/>
    <mergeCell ref="QFR36:QFV36"/>
    <mergeCell ref="QFW36:QGA36"/>
    <mergeCell ref="QGB36:QGF36"/>
    <mergeCell ref="QGG36:QGK36"/>
    <mergeCell ref="QED36:QEH36"/>
    <mergeCell ref="QEI36:QEM36"/>
    <mergeCell ref="QEN36:QER36"/>
    <mergeCell ref="QES36:QEW36"/>
    <mergeCell ref="QEX36:QFB36"/>
    <mergeCell ref="QFC36:QFG36"/>
    <mergeCell ref="QCZ36:QDD36"/>
    <mergeCell ref="QDE36:QDI36"/>
    <mergeCell ref="QDJ36:QDN36"/>
    <mergeCell ref="QDO36:QDS36"/>
    <mergeCell ref="QDT36:QDX36"/>
    <mergeCell ref="QDY36:QEC36"/>
    <mergeCell ref="QBV36:QBZ36"/>
    <mergeCell ref="QCA36:QCE36"/>
    <mergeCell ref="QCF36:QCJ36"/>
    <mergeCell ref="QCK36:QCO36"/>
    <mergeCell ref="QCP36:QCT36"/>
    <mergeCell ref="QCU36:QCY36"/>
    <mergeCell ref="QAR36:QAV36"/>
    <mergeCell ref="QAW36:QBA36"/>
    <mergeCell ref="QBB36:QBF36"/>
    <mergeCell ref="QBG36:QBK36"/>
    <mergeCell ref="QBL36:QBP36"/>
    <mergeCell ref="QBQ36:QBU36"/>
    <mergeCell ref="PZN36:PZR36"/>
    <mergeCell ref="PZS36:PZW36"/>
    <mergeCell ref="PZX36:QAB36"/>
    <mergeCell ref="QAC36:QAG36"/>
    <mergeCell ref="QAH36:QAL36"/>
    <mergeCell ref="QAM36:QAQ36"/>
    <mergeCell ref="PYJ36:PYN36"/>
    <mergeCell ref="PYO36:PYS36"/>
    <mergeCell ref="PYT36:PYX36"/>
    <mergeCell ref="PYY36:PZC36"/>
    <mergeCell ref="PZD36:PZH36"/>
    <mergeCell ref="PZI36:PZM36"/>
    <mergeCell ref="PXF36:PXJ36"/>
    <mergeCell ref="PXK36:PXO36"/>
    <mergeCell ref="PXP36:PXT36"/>
    <mergeCell ref="PXU36:PXY36"/>
    <mergeCell ref="PXZ36:PYD36"/>
    <mergeCell ref="PYE36:PYI36"/>
    <mergeCell ref="PWB36:PWF36"/>
    <mergeCell ref="PWG36:PWK36"/>
    <mergeCell ref="PWL36:PWP36"/>
    <mergeCell ref="PWQ36:PWU36"/>
    <mergeCell ref="PWV36:PWZ36"/>
    <mergeCell ref="PXA36:PXE36"/>
    <mergeCell ref="PUX36:PVB36"/>
    <mergeCell ref="PVC36:PVG36"/>
    <mergeCell ref="PVH36:PVL36"/>
    <mergeCell ref="PVM36:PVQ36"/>
    <mergeCell ref="PVR36:PVV36"/>
    <mergeCell ref="PVW36:PWA36"/>
    <mergeCell ref="PTT36:PTX36"/>
    <mergeCell ref="PTY36:PUC36"/>
    <mergeCell ref="PUD36:PUH36"/>
    <mergeCell ref="PUI36:PUM36"/>
    <mergeCell ref="PUN36:PUR36"/>
    <mergeCell ref="PUS36:PUW36"/>
    <mergeCell ref="PSP36:PST36"/>
    <mergeCell ref="PSU36:PSY36"/>
    <mergeCell ref="PSZ36:PTD36"/>
    <mergeCell ref="PTE36:PTI36"/>
    <mergeCell ref="PTJ36:PTN36"/>
    <mergeCell ref="PTO36:PTS36"/>
    <mergeCell ref="PRL36:PRP36"/>
    <mergeCell ref="PRQ36:PRU36"/>
    <mergeCell ref="PRV36:PRZ36"/>
    <mergeCell ref="PSA36:PSE36"/>
    <mergeCell ref="PSF36:PSJ36"/>
    <mergeCell ref="PSK36:PSO36"/>
    <mergeCell ref="PQH36:PQL36"/>
    <mergeCell ref="PQM36:PQQ36"/>
    <mergeCell ref="PQR36:PQV36"/>
    <mergeCell ref="PQW36:PRA36"/>
    <mergeCell ref="PRB36:PRF36"/>
    <mergeCell ref="PRG36:PRK36"/>
    <mergeCell ref="PPD36:PPH36"/>
    <mergeCell ref="PPI36:PPM36"/>
    <mergeCell ref="PPN36:PPR36"/>
    <mergeCell ref="PPS36:PPW36"/>
    <mergeCell ref="PPX36:PQB36"/>
    <mergeCell ref="PQC36:PQG36"/>
    <mergeCell ref="PNZ36:POD36"/>
    <mergeCell ref="POE36:POI36"/>
    <mergeCell ref="POJ36:PON36"/>
    <mergeCell ref="POO36:POS36"/>
    <mergeCell ref="POT36:POX36"/>
    <mergeCell ref="POY36:PPC36"/>
    <mergeCell ref="PMV36:PMZ36"/>
    <mergeCell ref="PNA36:PNE36"/>
    <mergeCell ref="PNF36:PNJ36"/>
    <mergeCell ref="PNK36:PNO36"/>
    <mergeCell ref="PNP36:PNT36"/>
    <mergeCell ref="PNU36:PNY36"/>
    <mergeCell ref="PLR36:PLV36"/>
    <mergeCell ref="PLW36:PMA36"/>
    <mergeCell ref="PMB36:PMF36"/>
    <mergeCell ref="PMG36:PMK36"/>
    <mergeCell ref="PML36:PMP36"/>
    <mergeCell ref="PMQ36:PMU36"/>
    <mergeCell ref="PKN36:PKR36"/>
    <mergeCell ref="PKS36:PKW36"/>
    <mergeCell ref="PKX36:PLB36"/>
    <mergeCell ref="PLC36:PLG36"/>
    <mergeCell ref="PLH36:PLL36"/>
    <mergeCell ref="PLM36:PLQ36"/>
    <mergeCell ref="PJJ36:PJN36"/>
    <mergeCell ref="PJO36:PJS36"/>
    <mergeCell ref="PJT36:PJX36"/>
    <mergeCell ref="PJY36:PKC36"/>
    <mergeCell ref="PKD36:PKH36"/>
    <mergeCell ref="PKI36:PKM36"/>
    <mergeCell ref="PIF36:PIJ36"/>
    <mergeCell ref="PIK36:PIO36"/>
    <mergeCell ref="PIP36:PIT36"/>
    <mergeCell ref="PIU36:PIY36"/>
    <mergeCell ref="PIZ36:PJD36"/>
    <mergeCell ref="PJE36:PJI36"/>
    <mergeCell ref="PHB36:PHF36"/>
    <mergeCell ref="PHG36:PHK36"/>
    <mergeCell ref="PHL36:PHP36"/>
    <mergeCell ref="PHQ36:PHU36"/>
    <mergeCell ref="PHV36:PHZ36"/>
    <mergeCell ref="PIA36:PIE36"/>
    <mergeCell ref="PFX36:PGB36"/>
    <mergeCell ref="PGC36:PGG36"/>
    <mergeCell ref="PGH36:PGL36"/>
    <mergeCell ref="PGM36:PGQ36"/>
    <mergeCell ref="PGR36:PGV36"/>
    <mergeCell ref="PGW36:PHA36"/>
    <mergeCell ref="PET36:PEX36"/>
    <mergeCell ref="PEY36:PFC36"/>
    <mergeCell ref="PFD36:PFH36"/>
    <mergeCell ref="PFI36:PFM36"/>
    <mergeCell ref="PFN36:PFR36"/>
    <mergeCell ref="PFS36:PFW36"/>
    <mergeCell ref="PDP36:PDT36"/>
    <mergeCell ref="PDU36:PDY36"/>
    <mergeCell ref="PDZ36:PED36"/>
    <mergeCell ref="PEE36:PEI36"/>
    <mergeCell ref="PEJ36:PEN36"/>
    <mergeCell ref="PEO36:PES36"/>
    <mergeCell ref="PCL36:PCP36"/>
    <mergeCell ref="PCQ36:PCU36"/>
    <mergeCell ref="PCV36:PCZ36"/>
    <mergeCell ref="PDA36:PDE36"/>
    <mergeCell ref="PDF36:PDJ36"/>
    <mergeCell ref="PDK36:PDO36"/>
    <mergeCell ref="PBH36:PBL36"/>
    <mergeCell ref="PBM36:PBQ36"/>
    <mergeCell ref="PBR36:PBV36"/>
    <mergeCell ref="PBW36:PCA36"/>
    <mergeCell ref="PCB36:PCF36"/>
    <mergeCell ref="PCG36:PCK36"/>
    <mergeCell ref="PAD36:PAH36"/>
    <mergeCell ref="PAI36:PAM36"/>
    <mergeCell ref="PAN36:PAR36"/>
    <mergeCell ref="PAS36:PAW36"/>
    <mergeCell ref="PAX36:PBB36"/>
    <mergeCell ref="PBC36:PBG36"/>
    <mergeCell ref="OYZ36:OZD36"/>
    <mergeCell ref="OZE36:OZI36"/>
    <mergeCell ref="OZJ36:OZN36"/>
    <mergeCell ref="OZO36:OZS36"/>
    <mergeCell ref="OZT36:OZX36"/>
    <mergeCell ref="OZY36:PAC36"/>
    <mergeCell ref="OXV36:OXZ36"/>
    <mergeCell ref="OYA36:OYE36"/>
    <mergeCell ref="OYF36:OYJ36"/>
    <mergeCell ref="OYK36:OYO36"/>
    <mergeCell ref="OYP36:OYT36"/>
    <mergeCell ref="OYU36:OYY36"/>
    <mergeCell ref="OWR36:OWV36"/>
    <mergeCell ref="OWW36:OXA36"/>
    <mergeCell ref="OXB36:OXF36"/>
    <mergeCell ref="OXG36:OXK36"/>
    <mergeCell ref="OXL36:OXP36"/>
    <mergeCell ref="OXQ36:OXU36"/>
    <mergeCell ref="OVN36:OVR36"/>
    <mergeCell ref="OVS36:OVW36"/>
    <mergeCell ref="OVX36:OWB36"/>
    <mergeCell ref="OWC36:OWG36"/>
    <mergeCell ref="OWH36:OWL36"/>
    <mergeCell ref="OWM36:OWQ36"/>
    <mergeCell ref="OUJ36:OUN36"/>
    <mergeCell ref="OUO36:OUS36"/>
    <mergeCell ref="OUT36:OUX36"/>
    <mergeCell ref="OUY36:OVC36"/>
    <mergeCell ref="OVD36:OVH36"/>
    <mergeCell ref="OVI36:OVM36"/>
    <mergeCell ref="OTF36:OTJ36"/>
    <mergeCell ref="OTK36:OTO36"/>
    <mergeCell ref="OTP36:OTT36"/>
    <mergeCell ref="OTU36:OTY36"/>
    <mergeCell ref="OTZ36:OUD36"/>
    <mergeCell ref="OUE36:OUI36"/>
    <mergeCell ref="OSB36:OSF36"/>
    <mergeCell ref="OSG36:OSK36"/>
    <mergeCell ref="OSL36:OSP36"/>
    <mergeCell ref="OSQ36:OSU36"/>
    <mergeCell ref="OSV36:OSZ36"/>
    <mergeCell ref="OTA36:OTE36"/>
    <mergeCell ref="OQX36:ORB36"/>
    <mergeCell ref="ORC36:ORG36"/>
    <mergeCell ref="ORH36:ORL36"/>
    <mergeCell ref="ORM36:ORQ36"/>
    <mergeCell ref="ORR36:ORV36"/>
    <mergeCell ref="ORW36:OSA36"/>
    <mergeCell ref="OPT36:OPX36"/>
    <mergeCell ref="OPY36:OQC36"/>
    <mergeCell ref="OQD36:OQH36"/>
    <mergeCell ref="OQI36:OQM36"/>
    <mergeCell ref="OQN36:OQR36"/>
    <mergeCell ref="OQS36:OQW36"/>
    <mergeCell ref="OOP36:OOT36"/>
    <mergeCell ref="OOU36:OOY36"/>
    <mergeCell ref="OOZ36:OPD36"/>
    <mergeCell ref="OPE36:OPI36"/>
    <mergeCell ref="OPJ36:OPN36"/>
    <mergeCell ref="OPO36:OPS36"/>
    <mergeCell ref="ONL36:ONP36"/>
    <mergeCell ref="ONQ36:ONU36"/>
    <mergeCell ref="ONV36:ONZ36"/>
    <mergeCell ref="OOA36:OOE36"/>
    <mergeCell ref="OOF36:OOJ36"/>
    <mergeCell ref="OOK36:OOO36"/>
    <mergeCell ref="OMH36:OML36"/>
    <mergeCell ref="OMM36:OMQ36"/>
    <mergeCell ref="OMR36:OMV36"/>
    <mergeCell ref="OMW36:ONA36"/>
    <mergeCell ref="ONB36:ONF36"/>
    <mergeCell ref="ONG36:ONK36"/>
    <mergeCell ref="OLD36:OLH36"/>
    <mergeCell ref="OLI36:OLM36"/>
    <mergeCell ref="OLN36:OLR36"/>
    <mergeCell ref="OLS36:OLW36"/>
    <mergeCell ref="OLX36:OMB36"/>
    <mergeCell ref="OMC36:OMG36"/>
    <mergeCell ref="OJZ36:OKD36"/>
    <mergeCell ref="OKE36:OKI36"/>
    <mergeCell ref="OKJ36:OKN36"/>
    <mergeCell ref="OKO36:OKS36"/>
    <mergeCell ref="OKT36:OKX36"/>
    <mergeCell ref="OKY36:OLC36"/>
    <mergeCell ref="OIV36:OIZ36"/>
    <mergeCell ref="OJA36:OJE36"/>
    <mergeCell ref="OJF36:OJJ36"/>
    <mergeCell ref="OJK36:OJO36"/>
    <mergeCell ref="OJP36:OJT36"/>
    <mergeCell ref="OJU36:OJY36"/>
    <mergeCell ref="OHR36:OHV36"/>
    <mergeCell ref="OHW36:OIA36"/>
    <mergeCell ref="OIB36:OIF36"/>
    <mergeCell ref="OIG36:OIK36"/>
    <mergeCell ref="OIL36:OIP36"/>
    <mergeCell ref="OIQ36:OIU36"/>
    <mergeCell ref="OGN36:OGR36"/>
    <mergeCell ref="OGS36:OGW36"/>
    <mergeCell ref="OGX36:OHB36"/>
    <mergeCell ref="OHC36:OHG36"/>
    <mergeCell ref="OHH36:OHL36"/>
    <mergeCell ref="OHM36:OHQ36"/>
    <mergeCell ref="OFJ36:OFN36"/>
    <mergeCell ref="OFO36:OFS36"/>
    <mergeCell ref="OFT36:OFX36"/>
    <mergeCell ref="OFY36:OGC36"/>
    <mergeCell ref="OGD36:OGH36"/>
    <mergeCell ref="OGI36:OGM36"/>
    <mergeCell ref="OEF36:OEJ36"/>
    <mergeCell ref="OEK36:OEO36"/>
    <mergeCell ref="OEP36:OET36"/>
    <mergeCell ref="OEU36:OEY36"/>
    <mergeCell ref="OEZ36:OFD36"/>
    <mergeCell ref="OFE36:OFI36"/>
    <mergeCell ref="ODB36:ODF36"/>
    <mergeCell ref="ODG36:ODK36"/>
    <mergeCell ref="ODL36:ODP36"/>
    <mergeCell ref="ODQ36:ODU36"/>
    <mergeCell ref="ODV36:ODZ36"/>
    <mergeCell ref="OEA36:OEE36"/>
    <mergeCell ref="OBX36:OCB36"/>
    <mergeCell ref="OCC36:OCG36"/>
    <mergeCell ref="OCH36:OCL36"/>
    <mergeCell ref="OCM36:OCQ36"/>
    <mergeCell ref="OCR36:OCV36"/>
    <mergeCell ref="OCW36:ODA36"/>
    <mergeCell ref="OAT36:OAX36"/>
    <mergeCell ref="OAY36:OBC36"/>
    <mergeCell ref="OBD36:OBH36"/>
    <mergeCell ref="OBI36:OBM36"/>
    <mergeCell ref="OBN36:OBR36"/>
    <mergeCell ref="OBS36:OBW36"/>
    <mergeCell ref="NZP36:NZT36"/>
    <mergeCell ref="NZU36:NZY36"/>
    <mergeCell ref="NZZ36:OAD36"/>
    <mergeCell ref="OAE36:OAI36"/>
    <mergeCell ref="OAJ36:OAN36"/>
    <mergeCell ref="OAO36:OAS36"/>
    <mergeCell ref="NYL36:NYP36"/>
    <mergeCell ref="NYQ36:NYU36"/>
    <mergeCell ref="NYV36:NYZ36"/>
    <mergeCell ref="NZA36:NZE36"/>
    <mergeCell ref="NZF36:NZJ36"/>
    <mergeCell ref="NZK36:NZO36"/>
    <mergeCell ref="NXH36:NXL36"/>
    <mergeCell ref="NXM36:NXQ36"/>
    <mergeCell ref="NXR36:NXV36"/>
    <mergeCell ref="NXW36:NYA36"/>
    <mergeCell ref="NYB36:NYF36"/>
    <mergeCell ref="NYG36:NYK36"/>
    <mergeCell ref="NWD36:NWH36"/>
    <mergeCell ref="NWI36:NWM36"/>
    <mergeCell ref="NWN36:NWR36"/>
    <mergeCell ref="NWS36:NWW36"/>
    <mergeCell ref="NWX36:NXB36"/>
    <mergeCell ref="NXC36:NXG36"/>
    <mergeCell ref="NUZ36:NVD36"/>
    <mergeCell ref="NVE36:NVI36"/>
    <mergeCell ref="NVJ36:NVN36"/>
    <mergeCell ref="NVO36:NVS36"/>
    <mergeCell ref="NVT36:NVX36"/>
    <mergeCell ref="NVY36:NWC36"/>
    <mergeCell ref="NTV36:NTZ36"/>
    <mergeCell ref="NUA36:NUE36"/>
    <mergeCell ref="NUF36:NUJ36"/>
    <mergeCell ref="NUK36:NUO36"/>
    <mergeCell ref="NUP36:NUT36"/>
    <mergeCell ref="NUU36:NUY36"/>
    <mergeCell ref="NSR36:NSV36"/>
    <mergeCell ref="NSW36:NTA36"/>
    <mergeCell ref="NTB36:NTF36"/>
    <mergeCell ref="NTG36:NTK36"/>
    <mergeCell ref="NTL36:NTP36"/>
    <mergeCell ref="NTQ36:NTU36"/>
    <mergeCell ref="NRN36:NRR36"/>
    <mergeCell ref="NRS36:NRW36"/>
    <mergeCell ref="NRX36:NSB36"/>
    <mergeCell ref="NSC36:NSG36"/>
    <mergeCell ref="NSH36:NSL36"/>
    <mergeCell ref="NSM36:NSQ36"/>
    <mergeCell ref="NQJ36:NQN36"/>
    <mergeCell ref="NQO36:NQS36"/>
    <mergeCell ref="NQT36:NQX36"/>
    <mergeCell ref="NQY36:NRC36"/>
    <mergeCell ref="NRD36:NRH36"/>
    <mergeCell ref="NRI36:NRM36"/>
    <mergeCell ref="NPF36:NPJ36"/>
    <mergeCell ref="NPK36:NPO36"/>
    <mergeCell ref="NPP36:NPT36"/>
    <mergeCell ref="NPU36:NPY36"/>
    <mergeCell ref="NPZ36:NQD36"/>
    <mergeCell ref="NQE36:NQI36"/>
    <mergeCell ref="NOB36:NOF36"/>
    <mergeCell ref="NOG36:NOK36"/>
    <mergeCell ref="NOL36:NOP36"/>
    <mergeCell ref="NOQ36:NOU36"/>
    <mergeCell ref="NOV36:NOZ36"/>
    <mergeCell ref="NPA36:NPE36"/>
    <mergeCell ref="NMX36:NNB36"/>
    <mergeCell ref="NNC36:NNG36"/>
    <mergeCell ref="NNH36:NNL36"/>
    <mergeCell ref="NNM36:NNQ36"/>
    <mergeCell ref="NNR36:NNV36"/>
    <mergeCell ref="NNW36:NOA36"/>
    <mergeCell ref="NLT36:NLX36"/>
    <mergeCell ref="NLY36:NMC36"/>
    <mergeCell ref="NMD36:NMH36"/>
    <mergeCell ref="NMI36:NMM36"/>
    <mergeCell ref="NMN36:NMR36"/>
    <mergeCell ref="NMS36:NMW36"/>
    <mergeCell ref="NKP36:NKT36"/>
    <mergeCell ref="NKU36:NKY36"/>
    <mergeCell ref="NKZ36:NLD36"/>
    <mergeCell ref="NLE36:NLI36"/>
    <mergeCell ref="NLJ36:NLN36"/>
    <mergeCell ref="NLO36:NLS36"/>
    <mergeCell ref="NJL36:NJP36"/>
    <mergeCell ref="NJQ36:NJU36"/>
    <mergeCell ref="NJV36:NJZ36"/>
    <mergeCell ref="NKA36:NKE36"/>
    <mergeCell ref="NKF36:NKJ36"/>
    <mergeCell ref="NKK36:NKO36"/>
    <mergeCell ref="NIH36:NIL36"/>
    <mergeCell ref="NIM36:NIQ36"/>
    <mergeCell ref="NIR36:NIV36"/>
    <mergeCell ref="NIW36:NJA36"/>
    <mergeCell ref="NJB36:NJF36"/>
    <mergeCell ref="NJG36:NJK36"/>
    <mergeCell ref="NHD36:NHH36"/>
    <mergeCell ref="NHI36:NHM36"/>
    <mergeCell ref="NHN36:NHR36"/>
    <mergeCell ref="NHS36:NHW36"/>
    <mergeCell ref="NHX36:NIB36"/>
    <mergeCell ref="NIC36:NIG36"/>
    <mergeCell ref="NFZ36:NGD36"/>
    <mergeCell ref="NGE36:NGI36"/>
    <mergeCell ref="NGJ36:NGN36"/>
    <mergeCell ref="NGO36:NGS36"/>
    <mergeCell ref="NGT36:NGX36"/>
    <mergeCell ref="NGY36:NHC36"/>
    <mergeCell ref="NEV36:NEZ36"/>
    <mergeCell ref="NFA36:NFE36"/>
    <mergeCell ref="NFF36:NFJ36"/>
    <mergeCell ref="NFK36:NFO36"/>
    <mergeCell ref="NFP36:NFT36"/>
    <mergeCell ref="NFU36:NFY36"/>
    <mergeCell ref="NDR36:NDV36"/>
    <mergeCell ref="NDW36:NEA36"/>
    <mergeCell ref="NEB36:NEF36"/>
    <mergeCell ref="NEG36:NEK36"/>
    <mergeCell ref="NEL36:NEP36"/>
    <mergeCell ref="NEQ36:NEU36"/>
    <mergeCell ref="NCN36:NCR36"/>
    <mergeCell ref="NCS36:NCW36"/>
    <mergeCell ref="NCX36:NDB36"/>
    <mergeCell ref="NDC36:NDG36"/>
    <mergeCell ref="NDH36:NDL36"/>
    <mergeCell ref="NDM36:NDQ36"/>
    <mergeCell ref="NBJ36:NBN36"/>
    <mergeCell ref="NBO36:NBS36"/>
    <mergeCell ref="NBT36:NBX36"/>
    <mergeCell ref="NBY36:NCC36"/>
    <mergeCell ref="NCD36:NCH36"/>
    <mergeCell ref="NCI36:NCM36"/>
    <mergeCell ref="NAF36:NAJ36"/>
    <mergeCell ref="NAK36:NAO36"/>
    <mergeCell ref="NAP36:NAT36"/>
    <mergeCell ref="NAU36:NAY36"/>
    <mergeCell ref="NAZ36:NBD36"/>
    <mergeCell ref="NBE36:NBI36"/>
    <mergeCell ref="MZB36:MZF36"/>
    <mergeCell ref="MZG36:MZK36"/>
    <mergeCell ref="MZL36:MZP36"/>
    <mergeCell ref="MZQ36:MZU36"/>
    <mergeCell ref="MZV36:MZZ36"/>
    <mergeCell ref="NAA36:NAE36"/>
    <mergeCell ref="MXX36:MYB36"/>
    <mergeCell ref="MYC36:MYG36"/>
    <mergeCell ref="MYH36:MYL36"/>
    <mergeCell ref="MYM36:MYQ36"/>
    <mergeCell ref="MYR36:MYV36"/>
    <mergeCell ref="MYW36:MZA36"/>
    <mergeCell ref="MWT36:MWX36"/>
    <mergeCell ref="MWY36:MXC36"/>
    <mergeCell ref="MXD36:MXH36"/>
    <mergeCell ref="MXI36:MXM36"/>
    <mergeCell ref="MXN36:MXR36"/>
    <mergeCell ref="MXS36:MXW36"/>
    <mergeCell ref="MVP36:MVT36"/>
    <mergeCell ref="MVU36:MVY36"/>
    <mergeCell ref="MVZ36:MWD36"/>
    <mergeCell ref="MWE36:MWI36"/>
    <mergeCell ref="MWJ36:MWN36"/>
    <mergeCell ref="MWO36:MWS36"/>
    <mergeCell ref="MUL36:MUP36"/>
    <mergeCell ref="MUQ36:MUU36"/>
    <mergeCell ref="MUV36:MUZ36"/>
    <mergeCell ref="MVA36:MVE36"/>
    <mergeCell ref="MVF36:MVJ36"/>
    <mergeCell ref="MVK36:MVO36"/>
    <mergeCell ref="MTH36:MTL36"/>
    <mergeCell ref="MTM36:MTQ36"/>
    <mergeCell ref="MTR36:MTV36"/>
    <mergeCell ref="MTW36:MUA36"/>
    <mergeCell ref="MUB36:MUF36"/>
    <mergeCell ref="MUG36:MUK36"/>
    <mergeCell ref="MSD36:MSH36"/>
    <mergeCell ref="MSI36:MSM36"/>
    <mergeCell ref="MSN36:MSR36"/>
    <mergeCell ref="MSS36:MSW36"/>
    <mergeCell ref="MSX36:MTB36"/>
    <mergeCell ref="MTC36:MTG36"/>
    <mergeCell ref="MQZ36:MRD36"/>
    <mergeCell ref="MRE36:MRI36"/>
    <mergeCell ref="MRJ36:MRN36"/>
    <mergeCell ref="MRO36:MRS36"/>
    <mergeCell ref="MRT36:MRX36"/>
    <mergeCell ref="MRY36:MSC36"/>
    <mergeCell ref="MPV36:MPZ36"/>
    <mergeCell ref="MQA36:MQE36"/>
    <mergeCell ref="MQF36:MQJ36"/>
    <mergeCell ref="MQK36:MQO36"/>
    <mergeCell ref="MQP36:MQT36"/>
    <mergeCell ref="MQU36:MQY36"/>
    <mergeCell ref="MOR36:MOV36"/>
    <mergeCell ref="MOW36:MPA36"/>
    <mergeCell ref="MPB36:MPF36"/>
    <mergeCell ref="MPG36:MPK36"/>
    <mergeCell ref="MPL36:MPP36"/>
    <mergeCell ref="MPQ36:MPU36"/>
    <mergeCell ref="MNN36:MNR36"/>
    <mergeCell ref="MNS36:MNW36"/>
    <mergeCell ref="MNX36:MOB36"/>
    <mergeCell ref="MOC36:MOG36"/>
    <mergeCell ref="MOH36:MOL36"/>
    <mergeCell ref="MOM36:MOQ36"/>
    <mergeCell ref="MMJ36:MMN36"/>
    <mergeCell ref="MMO36:MMS36"/>
    <mergeCell ref="MMT36:MMX36"/>
    <mergeCell ref="MMY36:MNC36"/>
    <mergeCell ref="MND36:MNH36"/>
    <mergeCell ref="MNI36:MNM36"/>
    <mergeCell ref="MLF36:MLJ36"/>
    <mergeCell ref="MLK36:MLO36"/>
    <mergeCell ref="MLP36:MLT36"/>
    <mergeCell ref="MLU36:MLY36"/>
    <mergeCell ref="MLZ36:MMD36"/>
    <mergeCell ref="MME36:MMI36"/>
    <mergeCell ref="MKB36:MKF36"/>
    <mergeCell ref="MKG36:MKK36"/>
    <mergeCell ref="MKL36:MKP36"/>
    <mergeCell ref="MKQ36:MKU36"/>
    <mergeCell ref="MKV36:MKZ36"/>
    <mergeCell ref="MLA36:MLE36"/>
    <mergeCell ref="MIX36:MJB36"/>
    <mergeCell ref="MJC36:MJG36"/>
    <mergeCell ref="MJH36:MJL36"/>
    <mergeCell ref="MJM36:MJQ36"/>
    <mergeCell ref="MJR36:MJV36"/>
    <mergeCell ref="MJW36:MKA36"/>
    <mergeCell ref="MHT36:MHX36"/>
    <mergeCell ref="MHY36:MIC36"/>
    <mergeCell ref="MID36:MIH36"/>
    <mergeCell ref="MII36:MIM36"/>
    <mergeCell ref="MIN36:MIR36"/>
    <mergeCell ref="MIS36:MIW36"/>
    <mergeCell ref="MGP36:MGT36"/>
    <mergeCell ref="MGU36:MGY36"/>
    <mergeCell ref="MGZ36:MHD36"/>
    <mergeCell ref="MHE36:MHI36"/>
    <mergeCell ref="MHJ36:MHN36"/>
    <mergeCell ref="MHO36:MHS36"/>
    <mergeCell ref="MFL36:MFP36"/>
    <mergeCell ref="MFQ36:MFU36"/>
    <mergeCell ref="MFV36:MFZ36"/>
    <mergeCell ref="MGA36:MGE36"/>
    <mergeCell ref="MGF36:MGJ36"/>
    <mergeCell ref="MGK36:MGO36"/>
    <mergeCell ref="MEH36:MEL36"/>
    <mergeCell ref="MEM36:MEQ36"/>
    <mergeCell ref="MER36:MEV36"/>
    <mergeCell ref="MEW36:MFA36"/>
    <mergeCell ref="MFB36:MFF36"/>
    <mergeCell ref="MFG36:MFK36"/>
    <mergeCell ref="MDD36:MDH36"/>
    <mergeCell ref="MDI36:MDM36"/>
    <mergeCell ref="MDN36:MDR36"/>
    <mergeCell ref="MDS36:MDW36"/>
    <mergeCell ref="MDX36:MEB36"/>
    <mergeCell ref="MEC36:MEG36"/>
    <mergeCell ref="MBZ36:MCD36"/>
    <mergeCell ref="MCE36:MCI36"/>
    <mergeCell ref="MCJ36:MCN36"/>
    <mergeCell ref="MCO36:MCS36"/>
    <mergeCell ref="MCT36:MCX36"/>
    <mergeCell ref="MCY36:MDC36"/>
    <mergeCell ref="MAV36:MAZ36"/>
    <mergeCell ref="MBA36:MBE36"/>
    <mergeCell ref="MBF36:MBJ36"/>
    <mergeCell ref="MBK36:MBO36"/>
    <mergeCell ref="MBP36:MBT36"/>
    <mergeCell ref="MBU36:MBY36"/>
    <mergeCell ref="LZR36:LZV36"/>
    <mergeCell ref="LZW36:MAA36"/>
    <mergeCell ref="MAB36:MAF36"/>
    <mergeCell ref="MAG36:MAK36"/>
    <mergeCell ref="MAL36:MAP36"/>
    <mergeCell ref="MAQ36:MAU36"/>
    <mergeCell ref="LYN36:LYR36"/>
    <mergeCell ref="LYS36:LYW36"/>
    <mergeCell ref="LYX36:LZB36"/>
    <mergeCell ref="LZC36:LZG36"/>
    <mergeCell ref="LZH36:LZL36"/>
    <mergeCell ref="LZM36:LZQ36"/>
    <mergeCell ref="LXJ36:LXN36"/>
    <mergeCell ref="LXO36:LXS36"/>
    <mergeCell ref="LXT36:LXX36"/>
    <mergeCell ref="LXY36:LYC36"/>
    <mergeCell ref="LYD36:LYH36"/>
    <mergeCell ref="LYI36:LYM36"/>
    <mergeCell ref="LWF36:LWJ36"/>
    <mergeCell ref="LWK36:LWO36"/>
    <mergeCell ref="LWP36:LWT36"/>
    <mergeCell ref="LWU36:LWY36"/>
    <mergeCell ref="LWZ36:LXD36"/>
    <mergeCell ref="LXE36:LXI36"/>
    <mergeCell ref="LVB36:LVF36"/>
    <mergeCell ref="LVG36:LVK36"/>
    <mergeCell ref="LVL36:LVP36"/>
    <mergeCell ref="LVQ36:LVU36"/>
    <mergeCell ref="LVV36:LVZ36"/>
    <mergeCell ref="LWA36:LWE36"/>
    <mergeCell ref="LTX36:LUB36"/>
    <mergeCell ref="LUC36:LUG36"/>
    <mergeCell ref="LUH36:LUL36"/>
    <mergeCell ref="LUM36:LUQ36"/>
    <mergeCell ref="LUR36:LUV36"/>
    <mergeCell ref="LUW36:LVA36"/>
    <mergeCell ref="LST36:LSX36"/>
    <mergeCell ref="LSY36:LTC36"/>
    <mergeCell ref="LTD36:LTH36"/>
    <mergeCell ref="LTI36:LTM36"/>
    <mergeCell ref="LTN36:LTR36"/>
    <mergeCell ref="LTS36:LTW36"/>
    <mergeCell ref="LRP36:LRT36"/>
    <mergeCell ref="LRU36:LRY36"/>
    <mergeCell ref="LRZ36:LSD36"/>
    <mergeCell ref="LSE36:LSI36"/>
    <mergeCell ref="LSJ36:LSN36"/>
    <mergeCell ref="LSO36:LSS36"/>
    <mergeCell ref="LQL36:LQP36"/>
    <mergeCell ref="LQQ36:LQU36"/>
    <mergeCell ref="LQV36:LQZ36"/>
    <mergeCell ref="LRA36:LRE36"/>
    <mergeCell ref="LRF36:LRJ36"/>
    <mergeCell ref="LRK36:LRO36"/>
    <mergeCell ref="LPH36:LPL36"/>
    <mergeCell ref="LPM36:LPQ36"/>
    <mergeCell ref="LPR36:LPV36"/>
    <mergeCell ref="LPW36:LQA36"/>
    <mergeCell ref="LQB36:LQF36"/>
    <mergeCell ref="LQG36:LQK36"/>
    <mergeCell ref="LOD36:LOH36"/>
    <mergeCell ref="LOI36:LOM36"/>
    <mergeCell ref="LON36:LOR36"/>
    <mergeCell ref="LOS36:LOW36"/>
    <mergeCell ref="LOX36:LPB36"/>
    <mergeCell ref="LPC36:LPG36"/>
    <mergeCell ref="LMZ36:LND36"/>
    <mergeCell ref="LNE36:LNI36"/>
    <mergeCell ref="LNJ36:LNN36"/>
    <mergeCell ref="LNO36:LNS36"/>
    <mergeCell ref="LNT36:LNX36"/>
    <mergeCell ref="LNY36:LOC36"/>
    <mergeCell ref="LLV36:LLZ36"/>
    <mergeCell ref="LMA36:LME36"/>
    <mergeCell ref="LMF36:LMJ36"/>
    <mergeCell ref="LMK36:LMO36"/>
    <mergeCell ref="LMP36:LMT36"/>
    <mergeCell ref="LMU36:LMY36"/>
    <mergeCell ref="LKR36:LKV36"/>
    <mergeCell ref="LKW36:LLA36"/>
    <mergeCell ref="LLB36:LLF36"/>
    <mergeCell ref="LLG36:LLK36"/>
    <mergeCell ref="LLL36:LLP36"/>
    <mergeCell ref="LLQ36:LLU36"/>
    <mergeCell ref="LJN36:LJR36"/>
    <mergeCell ref="LJS36:LJW36"/>
    <mergeCell ref="LJX36:LKB36"/>
    <mergeCell ref="LKC36:LKG36"/>
    <mergeCell ref="LKH36:LKL36"/>
    <mergeCell ref="LKM36:LKQ36"/>
    <mergeCell ref="LIJ36:LIN36"/>
    <mergeCell ref="LIO36:LIS36"/>
    <mergeCell ref="LIT36:LIX36"/>
    <mergeCell ref="LIY36:LJC36"/>
    <mergeCell ref="LJD36:LJH36"/>
    <mergeCell ref="LJI36:LJM36"/>
    <mergeCell ref="LHF36:LHJ36"/>
    <mergeCell ref="LHK36:LHO36"/>
    <mergeCell ref="LHP36:LHT36"/>
    <mergeCell ref="LHU36:LHY36"/>
    <mergeCell ref="LHZ36:LID36"/>
    <mergeCell ref="LIE36:LII36"/>
    <mergeCell ref="LGB36:LGF36"/>
    <mergeCell ref="LGG36:LGK36"/>
    <mergeCell ref="LGL36:LGP36"/>
    <mergeCell ref="LGQ36:LGU36"/>
    <mergeCell ref="LGV36:LGZ36"/>
    <mergeCell ref="LHA36:LHE36"/>
    <mergeCell ref="LEX36:LFB36"/>
    <mergeCell ref="LFC36:LFG36"/>
    <mergeCell ref="LFH36:LFL36"/>
    <mergeCell ref="LFM36:LFQ36"/>
    <mergeCell ref="LFR36:LFV36"/>
    <mergeCell ref="LFW36:LGA36"/>
    <mergeCell ref="LDT36:LDX36"/>
    <mergeCell ref="LDY36:LEC36"/>
    <mergeCell ref="LED36:LEH36"/>
    <mergeCell ref="LEI36:LEM36"/>
    <mergeCell ref="LEN36:LER36"/>
    <mergeCell ref="LES36:LEW36"/>
    <mergeCell ref="LCP36:LCT36"/>
    <mergeCell ref="LCU36:LCY36"/>
    <mergeCell ref="LCZ36:LDD36"/>
    <mergeCell ref="LDE36:LDI36"/>
    <mergeCell ref="LDJ36:LDN36"/>
    <mergeCell ref="LDO36:LDS36"/>
    <mergeCell ref="LBL36:LBP36"/>
    <mergeCell ref="LBQ36:LBU36"/>
    <mergeCell ref="LBV36:LBZ36"/>
    <mergeCell ref="LCA36:LCE36"/>
    <mergeCell ref="LCF36:LCJ36"/>
    <mergeCell ref="LCK36:LCO36"/>
    <mergeCell ref="LAH36:LAL36"/>
    <mergeCell ref="LAM36:LAQ36"/>
    <mergeCell ref="LAR36:LAV36"/>
    <mergeCell ref="LAW36:LBA36"/>
    <mergeCell ref="LBB36:LBF36"/>
    <mergeCell ref="LBG36:LBK36"/>
    <mergeCell ref="KZD36:KZH36"/>
    <mergeCell ref="KZI36:KZM36"/>
    <mergeCell ref="KZN36:KZR36"/>
    <mergeCell ref="KZS36:KZW36"/>
    <mergeCell ref="KZX36:LAB36"/>
    <mergeCell ref="LAC36:LAG36"/>
    <mergeCell ref="KXZ36:KYD36"/>
    <mergeCell ref="KYE36:KYI36"/>
    <mergeCell ref="KYJ36:KYN36"/>
    <mergeCell ref="KYO36:KYS36"/>
    <mergeCell ref="KYT36:KYX36"/>
    <mergeCell ref="KYY36:KZC36"/>
    <mergeCell ref="KWV36:KWZ36"/>
    <mergeCell ref="KXA36:KXE36"/>
    <mergeCell ref="KXF36:KXJ36"/>
    <mergeCell ref="KXK36:KXO36"/>
    <mergeCell ref="KXP36:KXT36"/>
    <mergeCell ref="KXU36:KXY36"/>
    <mergeCell ref="KVR36:KVV36"/>
    <mergeCell ref="KVW36:KWA36"/>
    <mergeCell ref="KWB36:KWF36"/>
    <mergeCell ref="KWG36:KWK36"/>
    <mergeCell ref="KWL36:KWP36"/>
    <mergeCell ref="KWQ36:KWU36"/>
    <mergeCell ref="KUN36:KUR36"/>
    <mergeCell ref="KUS36:KUW36"/>
    <mergeCell ref="KUX36:KVB36"/>
    <mergeCell ref="KVC36:KVG36"/>
    <mergeCell ref="KVH36:KVL36"/>
    <mergeCell ref="KVM36:KVQ36"/>
    <mergeCell ref="KTJ36:KTN36"/>
    <mergeCell ref="KTO36:KTS36"/>
    <mergeCell ref="KTT36:KTX36"/>
    <mergeCell ref="KTY36:KUC36"/>
    <mergeCell ref="KUD36:KUH36"/>
    <mergeCell ref="KUI36:KUM36"/>
    <mergeCell ref="KSF36:KSJ36"/>
    <mergeCell ref="KSK36:KSO36"/>
    <mergeCell ref="KSP36:KST36"/>
    <mergeCell ref="KSU36:KSY36"/>
    <mergeCell ref="KSZ36:KTD36"/>
    <mergeCell ref="KTE36:KTI36"/>
    <mergeCell ref="KRB36:KRF36"/>
    <mergeCell ref="KRG36:KRK36"/>
    <mergeCell ref="KRL36:KRP36"/>
    <mergeCell ref="KRQ36:KRU36"/>
    <mergeCell ref="KRV36:KRZ36"/>
    <mergeCell ref="KSA36:KSE36"/>
    <mergeCell ref="KPX36:KQB36"/>
    <mergeCell ref="KQC36:KQG36"/>
    <mergeCell ref="KQH36:KQL36"/>
    <mergeCell ref="KQM36:KQQ36"/>
    <mergeCell ref="KQR36:KQV36"/>
    <mergeCell ref="KQW36:KRA36"/>
    <mergeCell ref="KOT36:KOX36"/>
    <mergeCell ref="KOY36:KPC36"/>
    <mergeCell ref="KPD36:KPH36"/>
    <mergeCell ref="KPI36:KPM36"/>
    <mergeCell ref="KPN36:KPR36"/>
    <mergeCell ref="KPS36:KPW36"/>
    <mergeCell ref="KNP36:KNT36"/>
    <mergeCell ref="KNU36:KNY36"/>
    <mergeCell ref="KNZ36:KOD36"/>
    <mergeCell ref="KOE36:KOI36"/>
    <mergeCell ref="KOJ36:KON36"/>
    <mergeCell ref="KOO36:KOS36"/>
    <mergeCell ref="KML36:KMP36"/>
    <mergeCell ref="KMQ36:KMU36"/>
    <mergeCell ref="KMV36:KMZ36"/>
    <mergeCell ref="KNA36:KNE36"/>
    <mergeCell ref="KNF36:KNJ36"/>
    <mergeCell ref="KNK36:KNO36"/>
    <mergeCell ref="KLH36:KLL36"/>
    <mergeCell ref="KLM36:KLQ36"/>
    <mergeCell ref="KLR36:KLV36"/>
    <mergeCell ref="KLW36:KMA36"/>
    <mergeCell ref="KMB36:KMF36"/>
    <mergeCell ref="KMG36:KMK36"/>
    <mergeCell ref="KKD36:KKH36"/>
    <mergeCell ref="KKI36:KKM36"/>
    <mergeCell ref="KKN36:KKR36"/>
    <mergeCell ref="KKS36:KKW36"/>
    <mergeCell ref="KKX36:KLB36"/>
    <mergeCell ref="KLC36:KLG36"/>
    <mergeCell ref="KIZ36:KJD36"/>
    <mergeCell ref="KJE36:KJI36"/>
    <mergeCell ref="KJJ36:KJN36"/>
    <mergeCell ref="KJO36:KJS36"/>
    <mergeCell ref="KJT36:KJX36"/>
    <mergeCell ref="KJY36:KKC36"/>
    <mergeCell ref="KHV36:KHZ36"/>
    <mergeCell ref="KIA36:KIE36"/>
    <mergeCell ref="KIF36:KIJ36"/>
    <mergeCell ref="KIK36:KIO36"/>
    <mergeCell ref="KIP36:KIT36"/>
    <mergeCell ref="KIU36:KIY36"/>
    <mergeCell ref="KGR36:KGV36"/>
    <mergeCell ref="KGW36:KHA36"/>
    <mergeCell ref="KHB36:KHF36"/>
    <mergeCell ref="KHG36:KHK36"/>
    <mergeCell ref="KHL36:KHP36"/>
    <mergeCell ref="KHQ36:KHU36"/>
    <mergeCell ref="KFN36:KFR36"/>
    <mergeCell ref="KFS36:KFW36"/>
    <mergeCell ref="KFX36:KGB36"/>
    <mergeCell ref="KGC36:KGG36"/>
    <mergeCell ref="KGH36:KGL36"/>
    <mergeCell ref="KGM36:KGQ36"/>
    <mergeCell ref="KEJ36:KEN36"/>
    <mergeCell ref="KEO36:KES36"/>
    <mergeCell ref="KET36:KEX36"/>
    <mergeCell ref="KEY36:KFC36"/>
    <mergeCell ref="KFD36:KFH36"/>
    <mergeCell ref="KFI36:KFM36"/>
    <mergeCell ref="KDF36:KDJ36"/>
    <mergeCell ref="KDK36:KDO36"/>
    <mergeCell ref="KDP36:KDT36"/>
    <mergeCell ref="KDU36:KDY36"/>
    <mergeCell ref="KDZ36:KED36"/>
    <mergeCell ref="KEE36:KEI36"/>
    <mergeCell ref="KCB36:KCF36"/>
    <mergeCell ref="KCG36:KCK36"/>
    <mergeCell ref="KCL36:KCP36"/>
    <mergeCell ref="KCQ36:KCU36"/>
    <mergeCell ref="KCV36:KCZ36"/>
    <mergeCell ref="KDA36:KDE36"/>
    <mergeCell ref="KAX36:KBB36"/>
    <mergeCell ref="KBC36:KBG36"/>
    <mergeCell ref="KBH36:KBL36"/>
    <mergeCell ref="KBM36:KBQ36"/>
    <mergeCell ref="KBR36:KBV36"/>
    <mergeCell ref="KBW36:KCA36"/>
    <mergeCell ref="JZT36:JZX36"/>
    <mergeCell ref="JZY36:KAC36"/>
    <mergeCell ref="KAD36:KAH36"/>
    <mergeCell ref="KAI36:KAM36"/>
    <mergeCell ref="KAN36:KAR36"/>
    <mergeCell ref="KAS36:KAW36"/>
    <mergeCell ref="JYP36:JYT36"/>
    <mergeCell ref="JYU36:JYY36"/>
    <mergeCell ref="JYZ36:JZD36"/>
    <mergeCell ref="JZE36:JZI36"/>
    <mergeCell ref="JZJ36:JZN36"/>
    <mergeCell ref="JZO36:JZS36"/>
    <mergeCell ref="JXL36:JXP36"/>
    <mergeCell ref="JXQ36:JXU36"/>
    <mergeCell ref="JXV36:JXZ36"/>
    <mergeCell ref="JYA36:JYE36"/>
    <mergeCell ref="JYF36:JYJ36"/>
    <mergeCell ref="JYK36:JYO36"/>
    <mergeCell ref="JWH36:JWL36"/>
    <mergeCell ref="JWM36:JWQ36"/>
    <mergeCell ref="JWR36:JWV36"/>
    <mergeCell ref="JWW36:JXA36"/>
    <mergeCell ref="JXB36:JXF36"/>
    <mergeCell ref="JXG36:JXK36"/>
    <mergeCell ref="JVD36:JVH36"/>
    <mergeCell ref="JVI36:JVM36"/>
    <mergeCell ref="JVN36:JVR36"/>
    <mergeCell ref="JVS36:JVW36"/>
    <mergeCell ref="JVX36:JWB36"/>
    <mergeCell ref="JWC36:JWG36"/>
    <mergeCell ref="JTZ36:JUD36"/>
    <mergeCell ref="JUE36:JUI36"/>
    <mergeCell ref="JUJ36:JUN36"/>
    <mergeCell ref="JUO36:JUS36"/>
    <mergeCell ref="JUT36:JUX36"/>
    <mergeCell ref="JUY36:JVC36"/>
    <mergeCell ref="JSV36:JSZ36"/>
    <mergeCell ref="JTA36:JTE36"/>
    <mergeCell ref="JTF36:JTJ36"/>
    <mergeCell ref="JTK36:JTO36"/>
    <mergeCell ref="JTP36:JTT36"/>
    <mergeCell ref="JTU36:JTY36"/>
    <mergeCell ref="JRR36:JRV36"/>
    <mergeCell ref="JRW36:JSA36"/>
    <mergeCell ref="JSB36:JSF36"/>
    <mergeCell ref="JSG36:JSK36"/>
    <mergeCell ref="JSL36:JSP36"/>
    <mergeCell ref="JSQ36:JSU36"/>
    <mergeCell ref="JQN36:JQR36"/>
    <mergeCell ref="JQS36:JQW36"/>
    <mergeCell ref="JQX36:JRB36"/>
    <mergeCell ref="JRC36:JRG36"/>
    <mergeCell ref="JRH36:JRL36"/>
    <mergeCell ref="JRM36:JRQ36"/>
    <mergeCell ref="JPJ36:JPN36"/>
    <mergeCell ref="JPO36:JPS36"/>
    <mergeCell ref="JPT36:JPX36"/>
    <mergeCell ref="JPY36:JQC36"/>
    <mergeCell ref="JQD36:JQH36"/>
    <mergeCell ref="JQI36:JQM36"/>
    <mergeCell ref="JOF36:JOJ36"/>
    <mergeCell ref="JOK36:JOO36"/>
    <mergeCell ref="JOP36:JOT36"/>
    <mergeCell ref="JOU36:JOY36"/>
    <mergeCell ref="JOZ36:JPD36"/>
    <mergeCell ref="JPE36:JPI36"/>
    <mergeCell ref="JNB36:JNF36"/>
    <mergeCell ref="JNG36:JNK36"/>
    <mergeCell ref="JNL36:JNP36"/>
    <mergeCell ref="JNQ36:JNU36"/>
    <mergeCell ref="JNV36:JNZ36"/>
    <mergeCell ref="JOA36:JOE36"/>
    <mergeCell ref="JLX36:JMB36"/>
    <mergeCell ref="JMC36:JMG36"/>
    <mergeCell ref="JMH36:JML36"/>
    <mergeCell ref="JMM36:JMQ36"/>
    <mergeCell ref="JMR36:JMV36"/>
    <mergeCell ref="JMW36:JNA36"/>
    <mergeCell ref="JKT36:JKX36"/>
    <mergeCell ref="JKY36:JLC36"/>
    <mergeCell ref="JLD36:JLH36"/>
    <mergeCell ref="JLI36:JLM36"/>
    <mergeCell ref="JLN36:JLR36"/>
    <mergeCell ref="JLS36:JLW36"/>
    <mergeCell ref="JJP36:JJT36"/>
    <mergeCell ref="JJU36:JJY36"/>
    <mergeCell ref="JJZ36:JKD36"/>
    <mergeCell ref="JKE36:JKI36"/>
    <mergeCell ref="JKJ36:JKN36"/>
    <mergeCell ref="JKO36:JKS36"/>
    <mergeCell ref="JIL36:JIP36"/>
    <mergeCell ref="JIQ36:JIU36"/>
    <mergeCell ref="JIV36:JIZ36"/>
    <mergeCell ref="JJA36:JJE36"/>
    <mergeCell ref="JJF36:JJJ36"/>
    <mergeCell ref="JJK36:JJO36"/>
    <mergeCell ref="JHH36:JHL36"/>
    <mergeCell ref="JHM36:JHQ36"/>
    <mergeCell ref="JHR36:JHV36"/>
    <mergeCell ref="JHW36:JIA36"/>
    <mergeCell ref="JIB36:JIF36"/>
    <mergeCell ref="JIG36:JIK36"/>
    <mergeCell ref="JGD36:JGH36"/>
    <mergeCell ref="JGI36:JGM36"/>
    <mergeCell ref="JGN36:JGR36"/>
    <mergeCell ref="JGS36:JGW36"/>
    <mergeCell ref="JGX36:JHB36"/>
    <mergeCell ref="JHC36:JHG36"/>
    <mergeCell ref="JEZ36:JFD36"/>
    <mergeCell ref="JFE36:JFI36"/>
    <mergeCell ref="JFJ36:JFN36"/>
    <mergeCell ref="JFO36:JFS36"/>
    <mergeCell ref="JFT36:JFX36"/>
    <mergeCell ref="JFY36:JGC36"/>
    <mergeCell ref="JDV36:JDZ36"/>
    <mergeCell ref="JEA36:JEE36"/>
    <mergeCell ref="JEF36:JEJ36"/>
    <mergeCell ref="JEK36:JEO36"/>
    <mergeCell ref="JEP36:JET36"/>
    <mergeCell ref="JEU36:JEY36"/>
    <mergeCell ref="JCR36:JCV36"/>
    <mergeCell ref="JCW36:JDA36"/>
    <mergeCell ref="JDB36:JDF36"/>
    <mergeCell ref="JDG36:JDK36"/>
    <mergeCell ref="JDL36:JDP36"/>
    <mergeCell ref="JDQ36:JDU36"/>
    <mergeCell ref="JBN36:JBR36"/>
    <mergeCell ref="JBS36:JBW36"/>
    <mergeCell ref="JBX36:JCB36"/>
    <mergeCell ref="JCC36:JCG36"/>
    <mergeCell ref="JCH36:JCL36"/>
    <mergeCell ref="JCM36:JCQ36"/>
    <mergeCell ref="JAJ36:JAN36"/>
    <mergeCell ref="JAO36:JAS36"/>
    <mergeCell ref="JAT36:JAX36"/>
    <mergeCell ref="JAY36:JBC36"/>
    <mergeCell ref="JBD36:JBH36"/>
    <mergeCell ref="JBI36:JBM36"/>
    <mergeCell ref="IZF36:IZJ36"/>
    <mergeCell ref="IZK36:IZO36"/>
    <mergeCell ref="IZP36:IZT36"/>
    <mergeCell ref="IZU36:IZY36"/>
    <mergeCell ref="IZZ36:JAD36"/>
    <mergeCell ref="JAE36:JAI36"/>
    <mergeCell ref="IYB36:IYF36"/>
    <mergeCell ref="IYG36:IYK36"/>
    <mergeCell ref="IYL36:IYP36"/>
    <mergeCell ref="IYQ36:IYU36"/>
    <mergeCell ref="IYV36:IYZ36"/>
    <mergeCell ref="IZA36:IZE36"/>
    <mergeCell ref="IWX36:IXB36"/>
    <mergeCell ref="IXC36:IXG36"/>
    <mergeCell ref="IXH36:IXL36"/>
    <mergeCell ref="IXM36:IXQ36"/>
    <mergeCell ref="IXR36:IXV36"/>
    <mergeCell ref="IXW36:IYA36"/>
    <mergeCell ref="IVT36:IVX36"/>
    <mergeCell ref="IVY36:IWC36"/>
    <mergeCell ref="IWD36:IWH36"/>
    <mergeCell ref="IWI36:IWM36"/>
    <mergeCell ref="IWN36:IWR36"/>
    <mergeCell ref="IWS36:IWW36"/>
    <mergeCell ref="IUP36:IUT36"/>
    <mergeCell ref="IUU36:IUY36"/>
    <mergeCell ref="IUZ36:IVD36"/>
    <mergeCell ref="IVE36:IVI36"/>
    <mergeCell ref="IVJ36:IVN36"/>
    <mergeCell ref="IVO36:IVS36"/>
    <mergeCell ref="ITL36:ITP36"/>
    <mergeCell ref="ITQ36:ITU36"/>
    <mergeCell ref="ITV36:ITZ36"/>
    <mergeCell ref="IUA36:IUE36"/>
    <mergeCell ref="IUF36:IUJ36"/>
    <mergeCell ref="IUK36:IUO36"/>
    <mergeCell ref="ISH36:ISL36"/>
    <mergeCell ref="ISM36:ISQ36"/>
    <mergeCell ref="ISR36:ISV36"/>
    <mergeCell ref="ISW36:ITA36"/>
    <mergeCell ref="ITB36:ITF36"/>
    <mergeCell ref="ITG36:ITK36"/>
    <mergeCell ref="IRD36:IRH36"/>
    <mergeCell ref="IRI36:IRM36"/>
    <mergeCell ref="IRN36:IRR36"/>
    <mergeCell ref="IRS36:IRW36"/>
    <mergeCell ref="IRX36:ISB36"/>
    <mergeCell ref="ISC36:ISG36"/>
    <mergeCell ref="IPZ36:IQD36"/>
    <mergeCell ref="IQE36:IQI36"/>
    <mergeCell ref="IQJ36:IQN36"/>
    <mergeCell ref="IQO36:IQS36"/>
    <mergeCell ref="IQT36:IQX36"/>
    <mergeCell ref="IQY36:IRC36"/>
    <mergeCell ref="IOV36:IOZ36"/>
    <mergeCell ref="IPA36:IPE36"/>
    <mergeCell ref="IPF36:IPJ36"/>
    <mergeCell ref="IPK36:IPO36"/>
    <mergeCell ref="IPP36:IPT36"/>
    <mergeCell ref="IPU36:IPY36"/>
    <mergeCell ref="INR36:INV36"/>
    <mergeCell ref="INW36:IOA36"/>
    <mergeCell ref="IOB36:IOF36"/>
    <mergeCell ref="IOG36:IOK36"/>
    <mergeCell ref="IOL36:IOP36"/>
    <mergeCell ref="IOQ36:IOU36"/>
    <mergeCell ref="IMN36:IMR36"/>
    <mergeCell ref="IMS36:IMW36"/>
    <mergeCell ref="IMX36:INB36"/>
    <mergeCell ref="INC36:ING36"/>
    <mergeCell ref="INH36:INL36"/>
    <mergeCell ref="INM36:INQ36"/>
    <mergeCell ref="ILJ36:ILN36"/>
    <mergeCell ref="ILO36:ILS36"/>
    <mergeCell ref="ILT36:ILX36"/>
    <mergeCell ref="ILY36:IMC36"/>
    <mergeCell ref="IMD36:IMH36"/>
    <mergeCell ref="IMI36:IMM36"/>
    <mergeCell ref="IKF36:IKJ36"/>
    <mergeCell ref="IKK36:IKO36"/>
    <mergeCell ref="IKP36:IKT36"/>
    <mergeCell ref="IKU36:IKY36"/>
    <mergeCell ref="IKZ36:ILD36"/>
    <mergeCell ref="ILE36:ILI36"/>
    <mergeCell ref="IJB36:IJF36"/>
    <mergeCell ref="IJG36:IJK36"/>
    <mergeCell ref="IJL36:IJP36"/>
    <mergeCell ref="IJQ36:IJU36"/>
    <mergeCell ref="IJV36:IJZ36"/>
    <mergeCell ref="IKA36:IKE36"/>
    <mergeCell ref="IHX36:IIB36"/>
    <mergeCell ref="IIC36:IIG36"/>
    <mergeCell ref="IIH36:IIL36"/>
    <mergeCell ref="IIM36:IIQ36"/>
    <mergeCell ref="IIR36:IIV36"/>
    <mergeCell ref="IIW36:IJA36"/>
    <mergeCell ref="IGT36:IGX36"/>
    <mergeCell ref="IGY36:IHC36"/>
    <mergeCell ref="IHD36:IHH36"/>
    <mergeCell ref="IHI36:IHM36"/>
    <mergeCell ref="IHN36:IHR36"/>
    <mergeCell ref="IHS36:IHW36"/>
    <mergeCell ref="IFP36:IFT36"/>
    <mergeCell ref="IFU36:IFY36"/>
    <mergeCell ref="IFZ36:IGD36"/>
    <mergeCell ref="IGE36:IGI36"/>
    <mergeCell ref="IGJ36:IGN36"/>
    <mergeCell ref="IGO36:IGS36"/>
    <mergeCell ref="IEL36:IEP36"/>
    <mergeCell ref="IEQ36:IEU36"/>
    <mergeCell ref="IEV36:IEZ36"/>
    <mergeCell ref="IFA36:IFE36"/>
    <mergeCell ref="IFF36:IFJ36"/>
    <mergeCell ref="IFK36:IFO36"/>
    <mergeCell ref="IDH36:IDL36"/>
    <mergeCell ref="IDM36:IDQ36"/>
    <mergeCell ref="IDR36:IDV36"/>
    <mergeCell ref="IDW36:IEA36"/>
    <mergeCell ref="IEB36:IEF36"/>
    <mergeCell ref="IEG36:IEK36"/>
    <mergeCell ref="ICD36:ICH36"/>
    <mergeCell ref="ICI36:ICM36"/>
    <mergeCell ref="ICN36:ICR36"/>
    <mergeCell ref="ICS36:ICW36"/>
    <mergeCell ref="ICX36:IDB36"/>
    <mergeCell ref="IDC36:IDG36"/>
    <mergeCell ref="IAZ36:IBD36"/>
    <mergeCell ref="IBE36:IBI36"/>
    <mergeCell ref="IBJ36:IBN36"/>
    <mergeCell ref="IBO36:IBS36"/>
    <mergeCell ref="IBT36:IBX36"/>
    <mergeCell ref="IBY36:ICC36"/>
    <mergeCell ref="HZV36:HZZ36"/>
    <mergeCell ref="IAA36:IAE36"/>
    <mergeCell ref="IAF36:IAJ36"/>
    <mergeCell ref="IAK36:IAO36"/>
    <mergeCell ref="IAP36:IAT36"/>
    <mergeCell ref="IAU36:IAY36"/>
    <mergeCell ref="HYR36:HYV36"/>
    <mergeCell ref="HYW36:HZA36"/>
    <mergeCell ref="HZB36:HZF36"/>
    <mergeCell ref="HZG36:HZK36"/>
    <mergeCell ref="HZL36:HZP36"/>
    <mergeCell ref="HZQ36:HZU36"/>
    <mergeCell ref="HXN36:HXR36"/>
    <mergeCell ref="HXS36:HXW36"/>
    <mergeCell ref="HXX36:HYB36"/>
    <mergeCell ref="HYC36:HYG36"/>
    <mergeCell ref="HYH36:HYL36"/>
    <mergeCell ref="HYM36:HYQ36"/>
    <mergeCell ref="HWJ36:HWN36"/>
    <mergeCell ref="HWO36:HWS36"/>
    <mergeCell ref="HWT36:HWX36"/>
    <mergeCell ref="HWY36:HXC36"/>
    <mergeCell ref="HXD36:HXH36"/>
    <mergeCell ref="HXI36:HXM36"/>
    <mergeCell ref="HVF36:HVJ36"/>
    <mergeCell ref="HVK36:HVO36"/>
    <mergeCell ref="HVP36:HVT36"/>
    <mergeCell ref="HVU36:HVY36"/>
    <mergeCell ref="HVZ36:HWD36"/>
    <mergeCell ref="HWE36:HWI36"/>
    <mergeCell ref="HUB36:HUF36"/>
    <mergeCell ref="HUG36:HUK36"/>
    <mergeCell ref="HUL36:HUP36"/>
    <mergeCell ref="HUQ36:HUU36"/>
    <mergeCell ref="HUV36:HUZ36"/>
    <mergeCell ref="HVA36:HVE36"/>
    <mergeCell ref="HSX36:HTB36"/>
    <mergeCell ref="HTC36:HTG36"/>
    <mergeCell ref="HTH36:HTL36"/>
    <mergeCell ref="HTM36:HTQ36"/>
    <mergeCell ref="HTR36:HTV36"/>
    <mergeCell ref="HTW36:HUA36"/>
    <mergeCell ref="HRT36:HRX36"/>
    <mergeCell ref="HRY36:HSC36"/>
    <mergeCell ref="HSD36:HSH36"/>
    <mergeCell ref="HSI36:HSM36"/>
    <mergeCell ref="HSN36:HSR36"/>
    <mergeCell ref="HSS36:HSW36"/>
    <mergeCell ref="HQP36:HQT36"/>
    <mergeCell ref="HQU36:HQY36"/>
    <mergeCell ref="HQZ36:HRD36"/>
    <mergeCell ref="HRE36:HRI36"/>
    <mergeCell ref="HRJ36:HRN36"/>
    <mergeCell ref="HRO36:HRS36"/>
    <mergeCell ref="HPL36:HPP36"/>
    <mergeCell ref="HPQ36:HPU36"/>
    <mergeCell ref="HPV36:HPZ36"/>
    <mergeCell ref="HQA36:HQE36"/>
    <mergeCell ref="HQF36:HQJ36"/>
    <mergeCell ref="HQK36:HQO36"/>
    <mergeCell ref="HOH36:HOL36"/>
    <mergeCell ref="HOM36:HOQ36"/>
    <mergeCell ref="HOR36:HOV36"/>
    <mergeCell ref="HOW36:HPA36"/>
    <mergeCell ref="HPB36:HPF36"/>
    <mergeCell ref="HPG36:HPK36"/>
    <mergeCell ref="HND36:HNH36"/>
    <mergeCell ref="HNI36:HNM36"/>
    <mergeCell ref="HNN36:HNR36"/>
    <mergeCell ref="HNS36:HNW36"/>
    <mergeCell ref="HNX36:HOB36"/>
    <mergeCell ref="HOC36:HOG36"/>
    <mergeCell ref="HLZ36:HMD36"/>
    <mergeCell ref="HME36:HMI36"/>
    <mergeCell ref="HMJ36:HMN36"/>
    <mergeCell ref="HMO36:HMS36"/>
    <mergeCell ref="HMT36:HMX36"/>
    <mergeCell ref="HMY36:HNC36"/>
    <mergeCell ref="HKV36:HKZ36"/>
    <mergeCell ref="HLA36:HLE36"/>
    <mergeCell ref="HLF36:HLJ36"/>
    <mergeCell ref="HLK36:HLO36"/>
    <mergeCell ref="HLP36:HLT36"/>
    <mergeCell ref="HLU36:HLY36"/>
    <mergeCell ref="HJR36:HJV36"/>
    <mergeCell ref="HJW36:HKA36"/>
    <mergeCell ref="HKB36:HKF36"/>
    <mergeCell ref="HKG36:HKK36"/>
    <mergeCell ref="HKL36:HKP36"/>
    <mergeCell ref="HKQ36:HKU36"/>
    <mergeCell ref="HIN36:HIR36"/>
    <mergeCell ref="HIS36:HIW36"/>
    <mergeCell ref="HIX36:HJB36"/>
    <mergeCell ref="HJC36:HJG36"/>
    <mergeCell ref="HJH36:HJL36"/>
    <mergeCell ref="HJM36:HJQ36"/>
    <mergeCell ref="HHJ36:HHN36"/>
    <mergeCell ref="HHO36:HHS36"/>
    <mergeCell ref="HHT36:HHX36"/>
    <mergeCell ref="HHY36:HIC36"/>
    <mergeCell ref="HID36:HIH36"/>
    <mergeCell ref="HII36:HIM36"/>
    <mergeCell ref="HGF36:HGJ36"/>
    <mergeCell ref="HGK36:HGO36"/>
    <mergeCell ref="HGP36:HGT36"/>
    <mergeCell ref="HGU36:HGY36"/>
    <mergeCell ref="HGZ36:HHD36"/>
    <mergeCell ref="HHE36:HHI36"/>
    <mergeCell ref="HFB36:HFF36"/>
    <mergeCell ref="HFG36:HFK36"/>
    <mergeCell ref="HFL36:HFP36"/>
    <mergeCell ref="HFQ36:HFU36"/>
    <mergeCell ref="HFV36:HFZ36"/>
    <mergeCell ref="HGA36:HGE36"/>
    <mergeCell ref="HDX36:HEB36"/>
    <mergeCell ref="HEC36:HEG36"/>
    <mergeCell ref="HEH36:HEL36"/>
    <mergeCell ref="HEM36:HEQ36"/>
    <mergeCell ref="HER36:HEV36"/>
    <mergeCell ref="HEW36:HFA36"/>
    <mergeCell ref="HCT36:HCX36"/>
    <mergeCell ref="HCY36:HDC36"/>
    <mergeCell ref="HDD36:HDH36"/>
    <mergeCell ref="HDI36:HDM36"/>
    <mergeCell ref="HDN36:HDR36"/>
    <mergeCell ref="HDS36:HDW36"/>
    <mergeCell ref="HBP36:HBT36"/>
    <mergeCell ref="HBU36:HBY36"/>
    <mergeCell ref="HBZ36:HCD36"/>
    <mergeCell ref="HCE36:HCI36"/>
    <mergeCell ref="HCJ36:HCN36"/>
    <mergeCell ref="HCO36:HCS36"/>
    <mergeCell ref="HAL36:HAP36"/>
    <mergeCell ref="HAQ36:HAU36"/>
    <mergeCell ref="HAV36:HAZ36"/>
    <mergeCell ref="HBA36:HBE36"/>
    <mergeCell ref="HBF36:HBJ36"/>
    <mergeCell ref="HBK36:HBO36"/>
    <mergeCell ref="GZH36:GZL36"/>
    <mergeCell ref="GZM36:GZQ36"/>
    <mergeCell ref="GZR36:GZV36"/>
    <mergeCell ref="GZW36:HAA36"/>
    <mergeCell ref="HAB36:HAF36"/>
    <mergeCell ref="HAG36:HAK36"/>
    <mergeCell ref="GYD36:GYH36"/>
    <mergeCell ref="GYI36:GYM36"/>
    <mergeCell ref="GYN36:GYR36"/>
    <mergeCell ref="GYS36:GYW36"/>
    <mergeCell ref="GYX36:GZB36"/>
    <mergeCell ref="GZC36:GZG36"/>
    <mergeCell ref="GWZ36:GXD36"/>
    <mergeCell ref="GXE36:GXI36"/>
    <mergeCell ref="GXJ36:GXN36"/>
    <mergeCell ref="GXO36:GXS36"/>
    <mergeCell ref="GXT36:GXX36"/>
    <mergeCell ref="GXY36:GYC36"/>
    <mergeCell ref="GVV36:GVZ36"/>
    <mergeCell ref="GWA36:GWE36"/>
    <mergeCell ref="GWF36:GWJ36"/>
    <mergeCell ref="GWK36:GWO36"/>
    <mergeCell ref="GWP36:GWT36"/>
    <mergeCell ref="GWU36:GWY36"/>
    <mergeCell ref="GUR36:GUV36"/>
    <mergeCell ref="GUW36:GVA36"/>
    <mergeCell ref="GVB36:GVF36"/>
    <mergeCell ref="GVG36:GVK36"/>
    <mergeCell ref="GVL36:GVP36"/>
    <mergeCell ref="GVQ36:GVU36"/>
    <mergeCell ref="GTN36:GTR36"/>
    <mergeCell ref="GTS36:GTW36"/>
    <mergeCell ref="GTX36:GUB36"/>
    <mergeCell ref="GUC36:GUG36"/>
    <mergeCell ref="GUH36:GUL36"/>
    <mergeCell ref="GUM36:GUQ36"/>
    <mergeCell ref="GSJ36:GSN36"/>
    <mergeCell ref="GSO36:GSS36"/>
    <mergeCell ref="GST36:GSX36"/>
    <mergeCell ref="GSY36:GTC36"/>
    <mergeCell ref="GTD36:GTH36"/>
    <mergeCell ref="GTI36:GTM36"/>
    <mergeCell ref="GRF36:GRJ36"/>
    <mergeCell ref="GRK36:GRO36"/>
    <mergeCell ref="GRP36:GRT36"/>
    <mergeCell ref="GRU36:GRY36"/>
    <mergeCell ref="GRZ36:GSD36"/>
    <mergeCell ref="GSE36:GSI36"/>
    <mergeCell ref="GQB36:GQF36"/>
    <mergeCell ref="GQG36:GQK36"/>
    <mergeCell ref="GQL36:GQP36"/>
    <mergeCell ref="GQQ36:GQU36"/>
    <mergeCell ref="GQV36:GQZ36"/>
    <mergeCell ref="GRA36:GRE36"/>
    <mergeCell ref="GOX36:GPB36"/>
    <mergeCell ref="GPC36:GPG36"/>
    <mergeCell ref="GPH36:GPL36"/>
    <mergeCell ref="GPM36:GPQ36"/>
    <mergeCell ref="GPR36:GPV36"/>
    <mergeCell ref="GPW36:GQA36"/>
    <mergeCell ref="GNT36:GNX36"/>
    <mergeCell ref="GNY36:GOC36"/>
    <mergeCell ref="GOD36:GOH36"/>
    <mergeCell ref="GOI36:GOM36"/>
    <mergeCell ref="GON36:GOR36"/>
    <mergeCell ref="GOS36:GOW36"/>
    <mergeCell ref="GMP36:GMT36"/>
    <mergeCell ref="GMU36:GMY36"/>
    <mergeCell ref="GMZ36:GND36"/>
    <mergeCell ref="GNE36:GNI36"/>
    <mergeCell ref="GNJ36:GNN36"/>
    <mergeCell ref="GNO36:GNS36"/>
    <mergeCell ref="GLL36:GLP36"/>
    <mergeCell ref="GLQ36:GLU36"/>
    <mergeCell ref="GLV36:GLZ36"/>
    <mergeCell ref="GMA36:GME36"/>
    <mergeCell ref="GMF36:GMJ36"/>
    <mergeCell ref="GMK36:GMO36"/>
    <mergeCell ref="GKH36:GKL36"/>
    <mergeCell ref="GKM36:GKQ36"/>
    <mergeCell ref="GKR36:GKV36"/>
    <mergeCell ref="GKW36:GLA36"/>
    <mergeCell ref="GLB36:GLF36"/>
    <mergeCell ref="GLG36:GLK36"/>
    <mergeCell ref="GJD36:GJH36"/>
    <mergeCell ref="GJI36:GJM36"/>
    <mergeCell ref="GJN36:GJR36"/>
    <mergeCell ref="GJS36:GJW36"/>
    <mergeCell ref="GJX36:GKB36"/>
    <mergeCell ref="GKC36:GKG36"/>
    <mergeCell ref="GHZ36:GID36"/>
    <mergeCell ref="GIE36:GII36"/>
    <mergeCell ref="GIJ36:GIN36"/>
    <mergeCell ref="GIO36:GIS36"/>
    <mergeCell ref="GIT36:GIX36"/>
    <mergeCell ref="GIY36:GJC36"/>
    <mergeCell ref="GGV36:GGZ36"/>
    <mergeCell ref="GHA36:GHE36"/>
    <mergeCell ref="GHF36:GHJ36"/>
    <mergeCell ref="GHK36:GHO36"/>
    <mergeCell ref="GHP36:GHT36"/>
    <mergeCell ref="GHU36:GHY36"/>
    <mergeCell ref="GFR36:GFV36"/>
    <mergeCell ref="GFW36:GGA36"/>
    <mergeCell ref="GGB36:GGF36"/>
    <mergeCell ref="GGG36:GGK36"/>
    <mergeCell ref="GGL36:GGP36"/>
    <mergeCell ref="GGQ36:GGU36"/>
    <mergeCell ref="GEN36:GER36"/>
    <mergeCell ref="GES36:GEW36"/>
    <mergeCell ref="GEX36:GFB36"/>
    <mergeCell ref="GFC36:GFG36"/>
    <mergeCell ref="GFH36:GFL36"/>
    <mergeCell ref="GFM36:GFQ36"/>
    <mergeCell ref="GDJ36:GDN36"/>
    <mergeCell ref="GDO36:GDS36"/>
    <mergeCell ref="GDT36:GDX36"/>
    <mergeCell ref="GDY36:GEC36"/>
    <mergeCell ref="GED36:GEH36"/>
    <mergeCell ref="GEI36:GEM36"/>
    <mergeCell ref="GCF36:GCJ36"/>
    <mergeCell ref="GCK36:GCO36"/>
    <mergeCell ref="GCP36:GCT36"/>
    <mergeCell ref="GCU36:GCY36"/>
    <mergeCell ref="GCZ36:GDD36"/>
    <mergeCell ref="GDE36:GDI36"/>
    <mergeCell ref="GBB36:GBF36"/>
    <mergeCell ref="GBG36:GBK36"/>
    <mergeCell ref="GBL36:GBP36"/>
    <mergeCell ref="GBQ36:GBU36"/>
    <mergeCell ref="GBV36:GBZ36"/>
    <mergeCell ref="GCA36:GCE36"/>
    <mergeCell ref="FZX36:GAB36"/>
    <mergeCell ref="GAC36:GAG36"/>
    <mergeCell ref="GAH36:GAL36"/>
    <mergeCell ref="GAM36:GAQ36"/>
    <mergeCell ref="GAR36:GAV36"/>
    <mergeCell ref="GAW36:GBA36"/>
    <mergeCell ref="FYT36:FYX36"/>
    <mergeCell ref="FYY36:FZC36"/>
    <mergeCell ref="FZD36:FZH36"/>
    <mergeCell ref="FZI36:FZM36"/>
    <mergeCell ref="FZN36:FZR36"/>
    <mergeCell ref="FZS36:FZW36"/>
    <mergeCell ref="FXP36:FXT36"/>
    <mergeCell ref="FXU36:FXY36"/>
    <mergeCell ref="FXZ36:FYD36"/>
    <mergeCell ref="FYE36:FYI36"/>
    <mergeCell ref="FYJ36:FYN36"/>
    <mergeCell ref="FYO36:FYS36"/>
    <mergeCell ref="FWL36:FWP36"/>
    <mergeCell ref="FWQ36:FWU36"/>
    <mergeCell ref="FWV36:FWZ36"/>
    <mergeCell ref="FXA36:FXE36"/>
    <mergeCell ref="FXF36:FXJ36"/>
    <mergeCell ref="FXK36:FXO36"/>
    <mergeCell ref="FVH36:FVL36"/>
    <mergeCell ref="FVM36:FVQ36"/>
    <mergeCell ref="FVR36:FVV36"/>
    <mergeCell ref="FVW36:FWA36"/>
    <mergeCell ref="FWB36:FWF36"/>
    <mergeCell ref="FWG36:FWK36"/>
    <mergeCell ref="FUD36:FUH36"/>
    <mergeCell ref="FUI36:FUM36"/>
    <mergeCell ref="FUN36:FUR36"/>
    <mergeCell ref="FUS36:FUW36"/>
    <mergeCell ref="FUX36:FVB36"/>
    <mergeCell ref="FVC36:FVG36"/>
    <mergeCell ref="FSZ36:FTD36"/>
    <mergeCell ref="FTE36:FTI36"/>
    <mergeCell ref="FTJ36:FTN36"/>
    <mergeCell ref="FTO36:FTS36"/>
    <mergeCell ref="FTT36:FTX36"/>
    <mergeCell ref="FTY36:FUC36"/>
    <mergeCell ref="FRV36:FRZ36"/>
    <mergeCell ref="FSA36:FSE36"/>
    <mergeCell ref="FSF36:FSJ36"/>
    <mergeCell ref="FSK36:FSO36"/>
    <mergeCell ref="FSP36:FST36"/>
    <mergeCell ref="FSU36:FSY36"/>
    <mergeCell ref="FQR36:FQV36"/>
    <mergeCell ref="FQW36:FRA36"/>
    <mergeCell ref="FRB36:FRF36"/>
    <mergeCell ref="FRG36:FRK36"/>
    <mergeCell ref="FRL36:FRP36"/>
    <mergeCell ref="FRQ36:FRU36"/>
    <mergeCell ref="FPN36:FPR36"/>
    <mergeCell ref="FPS36:FPW36"/>
    <mergeCell ref="FPX36:FQB36"/>
    <mergeCell ref="FQC36:FQG36"/>
    <mergeCell ref="FQH36:FQL36"/>
    <mergeCell ref="FQM36:FQQ36"/>
    <mergeCell ref="FOJ36:FON36"/>
    <mergeCell ref="FOO36:FOS36"/>
    <mergeCell ref="FOT36:FOX36"/>
    <mergeCell ref="FOY36:FPC36"/>
    <mergeCell ref="FPD36:FPH36"/>
    <mergeCell ref="FPI36:FPM36"/>
    <mergeCell ref="FNF36:FNJ36"/>
    <mergeCell ref="FNK36:FNO36"/>
    <mergeCell ref="FNP36:FNT36"/>
    <mergeCell ref="FNU36:FNY36"/>
    <mergeCell ref="FNZ36:FOD36"/>
    <mergeCell ref="FOE36:FOI36"/>
    <mergeCell ref="FMB36:FMF36"/>
    <mergeCell ref="FMG36:FMK36"/>
    <mergeCell ref="FML36:FMP36"/>
    <mergeCell ref="FMQ36:FMU36"/>
    <mergeCell ref="FMV36:FMZ36"/>
    <mergeCell ref="FNA36:FNE36"/>
    <mergeCell ref="FKX36:FLB36"/>
    <mergeCell ref="FLC36:FLG36"/>
    <mergeCell ref="FLH36:FLL36"/>
    <mergeCell ref="FLM36:FLQ36"/>
    <mergeCell ref="FLR36:FLV36"/>
    <mergeCell ref="FLW36:FMA36"/>
    <mergeCell ref="FJT36:FJX36"/>
    <mergeCell ref="FJY36:FKC36"/>
    <mergeCell ref="FKD36:FKH36"/>
    <mergeCell ref="FKI36:FKM36"/>
    <mergeCell ref="FKN36:FKR36"/>
    <mergeCell ref="FKS36:FKW36"/>
    <mergeCell ref="FIP36:FIT36"/>
    <mergeCell ref="FIU36:FIY36"/>
    <mergeCell ref="FIZ36:FJD36"/>
    <mergeCell ref="FJE36:FJI36"/>
    <mergeCell ref="FJJ36:FJN36"/>
    <mergeCell ref="FJO36:FJS36"/>
    <mergeCell ref="FHL36:FHP36"/>
    <mergeCell ref="FHQ36:FHU36"/>
    <mergeCell ref="FHV36:FHZ36"/>
    <mergeCell ref="FIA36:FIE36"/>
    <mergeCell ref="FIF36:FIJ36"/>
    <mergeCell ref="FIK36:FIO36"/>
    <mergeCell ref="FGH36:FGL36"/>
    <mergeCell ref="FGM36:FGQ36"/>
    <mergeCell ref="FGR36:FGV36"/>
    <mergeCell ref="FGW36:FHA36"/>
    <mergeCell ref="FHB36:FHF36"/>
    <mergeCell ref="FHG36:FHK36"/>
    <mergeCell ref="FFD36:FFH36"/>
    <mergeCell ref="FFI36:FFM36"/>
    <mergeCell ref="FFN36:FFR36"/>
    <mergeCell ref="FFS36:FFW36"/>
    <mergeCell ref="FFX36:FGB36"/>
    <mergeCell ref="FGC36:FGG36"/>
    <mergeCell ref="FDZ36:FED36"/>
    <mergeCell ref="FEE36:FEI36"/>
    <mergeCell ref="FEJ36:FEN36"/>
    <mergeCell ref="FEO36:FES36"/>
    <mergeCell ref="FET36:FEX36"/>
    <mergeCell ref="FEY36:FFC36"/>
    <mergeCell ref="FCV36:FCZ36"/>
    <mergeCell ref="FDA36:FDE36"/>
    <mergeCell ref="FDF36:FDJ36"/>
    <mergeCell ref="FDK36:FDO36"/>
    <mergeCell ref="FDP36:FDT36"/>
    <mergeCell ref="FDU36:FDY36"/>
    <mergeCell ref="FBR36:FBV36"/>
    <mergeCell ref="FBW36:FCA36"/>
    <mergeCell ref="FCB36:FCF36"/>
    <mergeCell ref="FCG36:FCK36"/>
    <mergeCell ref="FCL36:FCP36"/>
    <mergeCell ref="FCQ36:FCU36"/>
    <mergeCell ref="FAN36:FAR36"/>
    <mergeCell ref="FAS36:FAW36"/>
    <mergeCell ref="FAX36:FBB36"/>
    <mergeCell ref="FBC36:FBG36"/>
    <mergeCell ref="FBH36:FBL36"/>
    <mergeCell ref="FBM36:FBQ36"/>
    <mergeCell ref="EZJ36:EZN36"/>
    <mergeCell ref="EZO36:EZS36"/>
    <mergeCell ref="EZT36:EZX36"/>
    <mergeCell ref="EZY36:FAC36"/>
    <mergeCell ref="FAD36:FAH36"/>
    <mergeCell ref="FAI36:FAM36"/>
    <mergeCell ref="EYF36:EYJ36"/>
    <mergeCell ref="EYK36:EYO36"/>
    <mergeCell ref="EYP36:EYT36"/>
    <mergeCell ref="EYU36:EYY36"/>
    <mergeCell ref="EYZ36:EZD36"/>
    <mergeCell ref="EZE36:EZI36"/>
    <mergeCell ref="EXB36:EXF36"/>
    <mergeCell ref="EXG36:EXK36"/>
    <mergeCell ref="EXL36:EXP36"/>
    <mergeCell ref="EXQ36:EXU36"/>
    <mergeCell ref="EXV36:EXZ36"/>
    <mergeCell ref="EYA36:EYE36"/>
    <mergeCell ref="EVX36:EWB36"/>
    <mergeCell ref="EWC36:EWG36"/>
    <mergeCell ref="EWH36:EWL36"/>
    <mergeCell ref="EWM36:EWQ36"/>
    <mergeCell ref="EWR36:EWV36"/>
    <mergeCell ref="EWW36:EXA36"/>
    <mergeCell ref="EUT36:EUX36"/>
    <mergeCell ref="EUY36:EVC36"/>
    <mergeCell ref="EVD36:EVH36"/>
    <mergeCell ref="EVI36:EVM36"/>
    <mergeCell ref="EVN36:EVR36"/>
    <mergeCell ref="EVS36:EVW36"/>
    <mergeCell ref="ETP36:ETT36"/>
    <mergeCell ref="ETU36:ETY36"/>
    <mergeCell ref="ETZ36:EUD36"/>
    <mergeCell ref="EUE36:EUI36"/>
    <mergeCell ref="EUJ36:EUN36"/>
    <mergeCell ref="EUO36:EUS36"/>
    <mergeCell ref="ESL36:ESP36"/>
    <mergeCell ref="ESQ36:ESU36"/>
    <mergeCell ref="ESV36:ESZ36"/>
    <mergeCell ref="ETA36:ETE36"/>
    <mergeCell ref="ETF36:ETJ36"/>
    <mergeCell ref="ETK36:ETO36"/>
    <mergeCell ref="ERH36:ERL36"/>
    <mergeCell ref="ERM36:ERQ36"/>
    <mergeCell ref="ERR36:ERV36"/>
    <mergeCell ref="ERW36:ESA36"/>
    <mergeCell ref="ESB36:ESF36"/>
    <mergeCell ref="ESG36:ESK36"/>
    <mergeCell ref="EQD36:EQH36"/>
    <mergeCell ref="EQI36:EQM36"/>
    <mergeCell ref="EQN36:EQR36"/>
    <mergeCell ref="EQS36:EQW36"/>
    <mergeCell ref="EQX36:ERB36"/>
    <mergeCell ref="ERC36:ERG36"/>
    <mergeCell ref="EOZ36:EPD36"/>
    <mergeCell ref="EPE36:EPI36"/>
    <mergeCell ref="EPJ36:EPN36"/>
    <mergeCell ref="EPO36:EPS36"/>
    <mergeCell ref="EPT36:EPX36"/>
    <mergeCell ref="EPY36:EQC36"/>
    <mergeCell ref="ENV36:ENZ36"/>
    <mergeCell ref="EOA36:EOE36"/>
    <mergeCell ref="EOF36:EOJ36"/>
    <mergeCell ref="EOK36:EOO36"/>
    <mergeCell ref="EOP36:EOT36"/>
    <mergeCell ref="EOU36:EOY36"/>
    <mergeCell ref="EMR36:EMV36"/>
    <mergeCell ref="EMW36:ENA36"/>
    <mergeCell ref="ENB36:ENF36"/>
    <mergeCell ref="ENG36:ENK36"/>
    <mergeCell ref="ENL36:ENP36"/>
    <mergeCell ref="ENQ36:ENU36"/>
    <mergeCell ref="ELN36:ELR36"/>
    <mergeCell ref="ELS36:ELW36"/>
    <mergeCell ref="ELX36:EMB36"/>
    <mergeCell ref="EMC36:EMG36"/>
    <mergeCell ref="EMH36:EML36"/>
    <mergeCell ref="EMM36:EMQ36"/>
    <mergeCell ref="EKJ36:EKN36"/>
    <mergeCell ref="EKO36:EKS36"/>
    <mergeCell ref="EKT36:EKX36"/>
    <mergeCell ref="EKY36:ELC36"/>
    <mergeCell ref="ELD36:ELH36"/>
    <mergeCell ref="ELI36:ELM36"/>
    <mergeCell ref="EJF36:EJJ36"/>
    <mergeCell ref="EJK36:EJO36"/>
    <mergeCell ref="EJP36:EJT36"/>
    <mergeCell ref="EJU36:EJY36"/>
    <mergeCell ref="EJZ36:EKD36"/>
    <mergeCell ref="EKE36:EKI36"/>
    <mergeCell ref="EIB36:EIF36"/>
    <mergeCell ref="EIG36:EIK36"/>
    <mergeCell ref="EIL36:EIP36"/>
    <mergeCell ref="EIQ36:EIU36"/>
    <mergeCell ref="EIV36:EIZ36"/>
    <mergeCell ref="EJA36:EJE36"/>
    <mergeCell ref="EGX36:EHB36"/>
    <mergeCell ref="EHC36:EHG36"/>
    <mergeCell ref="EHH36:EHL36"/>
    <mergeCell ref="EHM36:EHQ36"/>
    <mergeCell ref="EHR36:EHV36"/>
    <mergeCell ref="EHW36:EIA36"/>
    <mergeCell ref="EFT36:EFX36"/>
    <mergeCell ref="EFY36:EGC36"/>
    <mergeCell ref="EGD36:EGH36"/>
    <mergeCell ref="EGI36:EGM36"/>
    <mergeCell ref="EGN36:EGR36"/>
    <mergeCell ref="EGS36:EGW36"/>
    <mergeCell ref="EEP36:EET36"/>
    <mergeCell ref="EEU36:EEY36"/>
    <mergeCell ref="EEZ36:EFD36"/>
    <mergeCell ref="EFE36:EFI36"/>
    <mergeCell ref="EFJ36:EFN36"/>
    <mergeCell ref="EFO36:EFS36"/>
    <mergeCell ref="EDL36:EDP36"/>
    <mergeCell ref="EDQ36:EDU36"/>
    <mergeCell ref="EDV36:EDZ36"/>
    <mergeCell ref="EEA36:EEE36"/>
    <mergeCell ref="EEF36:EEJ36"/>
    <mergeCell ref="EEK36:EEO36"/>
    <mergeCell ref="ECH36:ECL36"/>
    <mergeCell ref="ECM36:ECQ36"/>
    <mergeCell ref="ECR36:ECV36"/>
    <mergeCell ref="ECW36:EDA36"/>
    <mergeCell ref="EDB36:EDF36"/>
    <mergeCell ref="EDG36:EDK36"/>
    <mergeCell ref="EBD36:EBH36"/>
    <mergeCell ref="EBI36:EBM36"/>
    <mergeCell ref="EBN36:EBR36"/>
    <mergeCell ref="EBS36:EBW36"/>
    <mergeCell ref="EBX36:ECB36"/>
    <mergeCell ref="ECC36:ECG36"/>
    <mergeCell ref="DZZ36:EAD36"/>
    <mergeCell ref="EAE36:EAI36"/>
    <mergeCell ref="EAJ36:EAN36"/>
    <mergeCell ref="EAO36:EAS36"/>
    <mergeCell ref="EAT36:EAX36"/>
    <mergeCell ref="EAY36:EBC36"/>
    <mergeCell ref="DYV36:DYZ36"/>
    <mergeCell ref="DZA36:DZE36"/>
    <mergeCell ref="DZF36:DZJ36"/>
    <mergeCell ref="DZK36:DZO36"/>
    <mergeCell ref="DZP36:DZT36"/>
    <mergeCell ref="DZU36:DZY36"/>
    <mergeCell ref="DXR36:DXV36"/>
    <mergeCell ref="DXW36:DYA36"/>
    <mergeCell ref="DYB36:DYF36"/>
    <mergeCell ref="DYG36:DYK36"/>
    <mergeCell ref="DYL36:DYP36"/>
    <mergeCell ref="DYQ36:DYU36"/>
    <mergeCell ref="DWN36:DWR36"/>
    <mergeCell ref="DWS36:DWW36"/>
    <mergeCell ref="DWX36:DXB36"/>
    <mergeCell ref="DXC36:DXG36"/>
    <mergeCell ref="DXH36:DXL36"/>
    <mergeCell ref="DXM36:DXQ36"/>
    <mergeCell ref="DVJ36:DVN36"/>
    <mergeCell ref="DVO36:DVS36"/>
    <mergeCell ref="DVT36:DVX36"/>
    <mergeCell ref="DVY36:DWC36"/>
    <mergeCell ref="DWD36:DWH36"/>
    <mergeCell ref="DWI36:DWM36"/>
    <mergeCell ref="DUF36:DUJ36"/>
    <mergeCell ref="DUK36:DUO36"/>
    <mergeCell ref="DUP36:DUT36"/>
    <mergeCell ref="DUU36:DUY36"/>
    <mergeCell ref="DUZ36:DVD36"/>
    <mergeCell ref="DVE36:DVI36"/>
    <mergeCell ref="DTB36:DTF36"/>
    <mergeCell ref="DTG36:DTK36"/>
    <mergeCell ref="DTL36:DTP36"/>
    <mergeCell ref="DTQ36:DTU36"/>
    <mergeCell ref="DTV36:DTZ36"/>
    <mergeCell ref="DUA36:DUE36"/>
    <mergeCell ref="DRX36:DSB36"/>
    <mergeCell ref="DSC36:DSG36"/>
    <mergeCell ref="DSH36:DSL36"/>
    <mergeCell ref="DSM36:DSQ36"/>
    <mergeCell ref="DSR36:DSV36"/>
    <mergeCell ref="DSW36:DTA36"/>
    <mergeCell ref="DQT36:DQX36"/>
    <mergeCell ref="DQY36:DRC36"/>
    <mergeCell ref="DRD36:DRH36"/>
    <mergeCell ref="DRI36:DRM36"/>
    <mergeCell ref="DRN36:DRR36"/>
    <mergeCell ref="DRS36:DRW36"/>
    <mergeCell ref="DPP36:DPT36"/>
    <mergeCell ref="DPU36:DPY36"/>
    <mergeCell ref="DPZ36:DQD36"/>
    <mergeCell ref="DQE36:DQI36"/>
    <mergeCell ref="DQJ36:DQN36"/>
    <mergeCell ref="DQO36:DQS36"/>
    <mergeCell ref="DOL36:DOP36"/>
    <mergeCell ref="DOQ36:DOU36"/>
    <mergeCell ref="DOV36:DOZ36"/>
    <mergeCell ref="DPA36:DPE36"/>
    <mergeCell ref="DPF36:DPJ36"/>
    <mergeCell ref="DPK36:DPO36"/>
    <mergeCell ref="DNH36:DNL36"/>
    <mergeCell ref="DNM36:DNQ36"/>
    <mergeCell ref="DNR36:DNV36"/>
    <mergeCell ref="DNW36:DOA36"/>
    <mergeCell ref="DOB36:DOF36"/>
    <mergeCell ref="DOG36:DOK36"/>
    <mergeCell ref="DMD36:DMH36"/>
    <mergeCell ref="DMI36:DMM36"/>
    <mergeCell ref="DMN36:DMR36"/>
    <mergeCell ref="DMS36:DMW36"/>
    <mergeCell ref="DMX36:DNB36"/>
    <mergeCell ref="DNC36:DNG36"/>
    <mergeCell ref="DKZ36:DLD36"/>
    <mergeCell ref="DLE36:DLI36"/>
    <mergeCell ref="DLJ36:DLN36"/>
    <mergeCell ref="DLO36:DLS36"/>
    <mergeCell ref="DLT36:DLX36"/>
    <mergeCell ref="DLY36:DMC36"/>
    <mergeCell ref="DJV36:DJZ36"/>
    <mergeCell ref="DKA36:DKE36"/>
    <mergeCell ref="DKF36:DKJ36"/>
    <mergeCell ref="DKK36:DKO36"/>
    <mergeCell ref="DKP36:DKT36"/>
    <mergeCell ref="DKU36:DKY36"/>
    <mergeCell ref="DIR36:DIV36"/>
    <mergeCell ref="DIW36:DJA36"/>
    <mergeCell ref="DJB36:DJF36"/>
    <mergeCell ref="DJG36:DJK36"/>
    <mergeCell ref="DJL36:DJP36"/>
    <mergeCell ref="DJQ36:DJU36"/>
    <mergeCell ref="DHN36:DHR36"/>
    <mergeCell ref="DHS36:DHW36"/>
    <mergeCell ref="DHX36:DIB36"/>
    <mergeCell ref="DIC36:DIG36"/>
    <mergeCell ref="DIH36:DIL36"/>
    <mergeCell ref="DIM36:DIQ36"/>
    <mergeCell ref="DGJ36:DGN36"/>
    <mergeCell ref="DGO36:DGS36"/>
    <mergeCell ref="DGT36:DGX36"/>
    <mergeCell ref="DGY36:DHC36"/>
    <mergeCell ref="DHD36:DHH36"/>
    <mergeCell ref="DHI36:DHM36"/>
    <mergeCell ref="DFF36:DFJ36"/>
    <mergeCell ref="DFK36:DFO36"/>
    <mergeCell ref="DFP36:DFT36"/>
    <mergeCell ref="DFU36:DFY36"/>
    <mergeCell ref="DFZ36:DGD36"/>
    <mergeCell ref="DGE36:DGI36"/>
    <mergeCell ref="DEB36:DEF36"/>
    <mergeCell ref="DEG36:DEK36"/>
    <mergeCell ref="DEL36:DEP36"/>
    <mergeCell ref="DEQ36:DEU36"/>
    <mergeCell ref="DEV36:DEZ36"/>
    <mergeCell ref="DFA36:DFE36"/>
    <mergeCell ref="DCX36:DDB36"/>
    <mergeCell ref="DDC36:DDG36"/>
    <mergeCell ref="DDH36:DDL36"/>
    <mergeCell ref="DDM36:DDQ36"/>
    <mergeCell ref="DDR36:DDV36"/>
    <mergeCell ref="DDW36:DEA36"/>
    <mergeCell ref="DBT36:DBX36"/>
    <mergeCell ref="DBY36:DCC36"/>
    <mergeCell ref="DCD36:DCH36"/>
    <mergeCell ref="DCI36:DCM36"/>
    <mergeCell ref="DCN36:DCR36"/>
    <mergeCell ref="DCS36:DCW36"/>
    <mergeCell ref="DAP36:DAT36"/>
    <mergeCell ref="DAU36:DAY36"/>
    <mergeCell ref="DAZ36:DBD36"/>
    <mergeCell ref="DBE36:DBI36"/>
    <mergeCell ref="DBJ36:DBN36"/>
    <mergeCell ref="DBO36:DBS36"/>
    <mergeCell ref="CZL36:CZP36"/>
    <mergeCell ref="CZQ36:CZU36"/>
    <mergeCell ref="CZV36:CZZ36"/>
    <mergeCell ref="DAA36:DAE36"/>
    <mergeCell ref="DAF36:DAJ36"/>
    <mergeCell ref="DAK36:DAO36"/>
    <mergeCell ref="CYH36:CYL36"/>
    <mergeCell ref="CYM36:CYQ36"/>
    <mergeCell ref="CYR36:CYV36"/>
    <mergeCell ref="CYW36:CZA36"/>
    <mergeCell ref="CZB36:CZF36"/>
    <mergeCell ref="CZG36:CZK36"/>
    <mergeCell ref="CXD36:CXH36"/>
    <mergeCell ref="CXI36:CXM36"/>
    <mergeCell ref="CXN36:CXR36"/>
    <mergeCell ref="CXS36:CXW36"/>
    <mergeCell ref="CXX36:CYB36"/>
    <mergeCell ref="CYC36:CYG36"/>
    <mergeCell ref="CVZ36:CWD36"/>
    <mergeCell ref="CWE36:CWI36"/>
    <mergeCell ref="CWJ36:CWN36"/>
    <mergeCell ref="CWO36:CWS36"/>
    <mergeCell ref="CWT36:CWX36"/>
    <mergeCell ref="CWY36:CXC36"/>
    <mergeCell ref="CUV36:CUZ36"/>
    <mergeCell ref="CVA36:CVE36"/>
    <mergeCell ref="CVF36:CVJ36"/>
    <mergeCell ref="CVK36:CVO36"/>
    <mergeCell ref="CVP36:CVT36"/>
    <mergeCell ref="CVU36:CVY36"/>
    <mergeCell ref="CTR36:CTV36"/>
    <mergeCell ref="CTW36:CUA36"/>
    <mergeCell ref="CUB36:CUF36"/>
    <mergeCell ref="CUG36:CUK36"/>
    <mergeCell ref="CUL36:CUP36"/>
    <mergeCell ref="CUQ36:CUU36"/>
    <mergeCell ref="CSN36:CSR36"/>
    <mergeCell ref="CSS36:CSW36"/>
    <mergeCell ref="CSX36:CTB36"/>
    <mergeCell ref="CTC36:CTG36"/>
    <mergeCell ref="CTH36:CTL36"/>
    <mergeCell ref="CTM36:CTQ36"/>
    <mergeCell ref="CRJ36:CRN36"/>
    <mergeCell ref="CRO36:CRS36"/>
    <mergeCell ref="CRT36:CRX36"/>
    <mergeCell ref="CRY36:CSC36"/>
    <mergeCell ref="CSD36:CSH36"/>
    <mergeCell ref="CSI36:CSM36"/>
    <mergeCell ref="CQF36:CQJ36"/>
    <mergeCell ref="CQK36:CQO36"/>
    <mergeCell ref="CQP36:CQT36"/>
    <mergeCell ref="CQU36:CQY36"/>
    <mergeCell ref="CQZ36:CRD36"/>
    <mergeCell ref="CRE36:CRI36"/>
    <mergeCell ref="CPB36:CPF36"/>
    <mergeCell ref="CPG36:CPK36"/>
    <mergeCell ref="CPL36:CPP36"/>
    <mergeCell ref="CPQ36:CPU36"/>
    <mergeCell ref="CPV36:CPZ36"/>
    <mergeCell ref="CQA36:CQE36"/>
    <mergeCell ref="CNX36:COB36"/>
    <mergeCell ref="COC36:COG36"/>
    <mergeCell ref="COH36:COL36"/>
    <mergeCell ref="COM36:COQ36"/>
    <mergeCell ref="COR36:COV36"/>
    <mergeCell ref="COW36:CPA36"/>
    <mergeCell ref="CMT36:CMX36"/>
    <mergeCell ref="CMY36:CNC36"/>
    <mergeCell ref="CND36:CNH36"/>
    <mergeCell ref="CNI36:CNM36"/>
    <mergeCell ref="CNN36:CNR36"/>
    <mergeCell ref="CNS36:CNW36"/>
    <mergeCell ref="CLP36:CLT36"/>
    <mergeCell ref="CLU36:CLY36"/>
    <mergeCell ref="CLZ36:CMD36"/>
    <mergeCell ref="CME36:CMI36"/>
    <mergeCell ref="CMJ36:CMN36"/>
    <mergeCell ref="CMO36:CMS36"/>
    <mergeCell ref="CKL36:CKP36"/>
    <mergeCell ref="CKQ36:CKU36"/>
    <mergeCell ref="CKV36:CKZ36"/>
    <mergeCell ref="CLA36:CLE36"/>
    <mergeCell ref="CLF36:CLJ36"/>
    <mergeCell ref="CLK36:CLO36"/>
    <mergeCell ref="CJH36:CJL36"/>
    <mergeCell ref="CJM36:CJQ36"/>
    <mergeCell ref="CJR36:CJV36"/>
    <mergeCell ref="CJW36:CKA36"/>
    <mergeCell ref="CKB36:CKF36"/>
    <mergeCell ref="CKG36:CKK36"/>
    <mergeCell ref="CID36:CIH36"/>
    <mergeCell ref="CII36:CIM36"/>
    <mergeCell ref="CIN36:CIR36"/>
    <mergeCell ref="CIS36:CIW36"/>
    <mergeCell ref="CIX36:CJB36"/>
    <mergeCell ref="CJC36:CJG36"/>
    <mergeCell ref="CGZ36:CHD36"/>
    <mergeCell ref="CHE36:CHI36"/>
    <mergeCell ref="CHJ36:CHN36"/>
    <mergeCell ref="CHO36:CHS36"/>
    <mergeCell ref="CHT36:CHX36"/>
    <mergeCell ref="CHY36:CIC36"/>
    <mergeCell ref="CFV36:CFZ36"/>
    <mergeCell ref="CGA36:CGE36"/>
    <mergeCell ref="CGF36:CGJ36"/>
    <mergeCell ref="CGK36:CGO36"/>
    <mergeCell ref="CGP36:CGT36"/>
    <mergeCell ref="CGU36:CGY36"/>
    <mergeCell ref="CER36:CEV36"/>
    <mergeCell ref="CEW36:CFA36"/>
    <mergeCell ref="CFB36:CFF36"/>
    <mergeCell ref="CFG36:CFK36"/>
    <mergeCell ref="CFL36:CFP36"/>
    <mergeCell ref="CFQ36:CFU36"/>
    <mergeCell ref="CDN36:CDR36"/>
    <mergeCell ref="CDS36:CDW36"/>
    <mergeCell ref="CDX36:CEB36"/>
    <mergeCell ref="CEC36:CEG36"/>
    <mergeCell ref="CEH36:CEL36"/>
    <mergeCell ref="CEM36:CEQ36"/>
    <mergeCell ref="CCJ36:CCN36"/>
    <mergeCell ref="CCO36:CCS36"/>
    <mergeCell ref="CCT36:CCX36"/>
    <mergeCell ref="CCY36:CDC36"/>
    <mergeCell ref="CDD36:CDH36"/>
    <mergeCell ref="CDI36:CDM36"/>
    <mergeCell ref="CBF36:CBJ36"/>
    <mergeCell ref="CBK36:CBO36"/>
    <mergeCell ref="CBP36:CBT36"/>
    <mergeCell ref="CBU36:CBY36"/>
    <mergeCell ref="CBZ36:CCD36"/>
    <mergeCell ref="CCE36:CCI36"/>
    <mergeCell ref="CAB36:CAF36"/>
    <mergeCell ref="CAG36:CAK36"/>
    <mergeCell ref="CAL36:CAP36"/>
    <mergeCell ref="CAQ36:CAU36"/>
    <mergeCell ref="CAV36:CAZ36"/>
    <mergeCell ref="CBA36:CBE36"/>
    <mergeCell ref="BYX36:BZB36"/>
    <mergeCell ref="BZC36:BZG36"/>
    <mergeCell ref="BZH36:BZL36"/>
    <mergeCell ref="BZM36:BZQ36"/>
    <mergeCell ref="BZR36:BZV36"/>
    <mergeCell ref="BZW36:CAA36"/>
    <mergeCell ref="BXT36:BXX36"/>
    <mergeCell ref="BXY36:BYC36"/>
    <mergeCell ref="BYD36:BYH36"/>
    <mergeCell ref="BYI36:BYM36"/>
    <mergeCell ref="BYN36:BYR36"/>
    <mergeCell ref="BYS36:BYW36"/>
    <mergeCell ref="BWP36:BWT36"/>
    <mergeCell ref="BWU36:BWY36"/>
    <mergeCell ref="BWZ36:BXD36"/>
    <mergeCell ref="BXE36:BXI36"/>
    <mergeCell ref="BXJ36:BXN36"/>
    <mergeCell ref="BXO36:BXS36"/>
    <mergeCell ref="BVL36:BVP36"/>
    <mergeCell ref="BVQ36:BVU36"/>
    <mergeCell ref="BVV36:BVZ36"/>
    <mergeCell ref="BWA36:BWE36"/>
    <mergeCell ref="BWF36:BWJ36"/>
    <mergeCell ref="BWK36:BWO36"/>
    <mergeCell ref="BUH36:BUL36"/>
    <mergeCell ref="BUM36:BUQ36"/>
    <mergeCell ref="BUR36:BUV36"/>
    <mergeCell ref="BUW36:BVA36"/>
    <mergeCell ref="BVB36:BVF36"/>
    <mergeCell ref="BVG36:BVK36"/>
    <mergeCell ref="BTD36:BTH36"/>
    <mergeCell ref="BTI36:BTM36"/>
    <mergeCell ref="BTN36:BTR36"/>
    <mergeCell ref="BTS36:BTW36"/>
    <mergeCell ref="BTX36:BUB36"/>
    <mergeCell ref="BUC36:BUG36"/>
    <mergeCell ref="BRZ36:BSD36"/>
    <mergeCell ref="BSE36:BSI36"/>
    <mergeCell ref="BSJ36:BSN36"/>
    <mergeCell ref="BSO36:BSS36"/>
    <mergeCell ref="BST36:BSX36"/>
    <mergeCell ref="BSY36:BTC36"/>
    <mergeCell ref="BQV36:BQZ36"/>
    <mergeCell ref="BRA36:BRE36"/>
    <mergeCell ref="BRF36:BRJ36"/>
    <mergeCell ref="BRK36:BRO36"/>
    <mergeCell ref="BRP36:BRT36"/>
    <mergeCell ref="BRU36:BRY36"/>
    <mergeCell ref="BPR36:BPV36"/>
    <mergeCell ref="BPW36:BQA36"/>
    <mergeCell ref="BQB36:BQF36"/>
    <mergeCell ref="BQG36:BQK36"/>
    <mergeCell ref="BQL36:BQP36"/>
    <mergeCell ref="BQQ36:BQU36"/>
    <mergeCell ref="BON36:BOR36"/>
    <mergeCell ref="BOS36:BOW36"/>
    <mergeCell ref="BOX36:BPB36"/>
    <mergeCell ref="BPC36:BPG36"/>
    <mergeCell ref="BPH36:BPL36"/>
    <mergeCell ref="BPM36:BPQ36"/>
    <mergeCell ref="BNJ36:BNN36"/>
    <mergeCell ref="BNO36:BNS36"/>
    <mergeCell ref="BNT36:BNX36"/>
    <mergeCell ref="BNY36:BOC36"/>
    <mergeCell ref="BOD36:BOH36"/>
    <mergeCell ref="BOI36:BOM36"/>
    <mergeCell ref="BMF36:BMJ36"/>
    <mergeCell ref="BMK36:BMO36"/>
    <mergeCell ref="BMP36:BMT36"/>
    <mergeCell ref="BMU36:BMY36"/>
    <mergeCell ref="BMZ36:BND36"/>
    <mergeCell ref="BNE36:BNI36"/>
    <mergeCell ref="BLB36:BLF36"/>
    <mergeCell ref="BLG36:BLK36"/>
    <mergeCell ref="BLL36:BLP36"/>
    <mergeCell ref="BLQ36:BLU36"/>
    <mergeCell ref="BLV36:BLZ36"/>
    <mergeCell ref="BMA36:BME36"/>
    <mergeCell ref="BJX36:BKB36"/>
    <mergeCell ref="BKC36:BKG36"/>
    <mergeCell ref="BKH36:BKL36"/>
    <mergeCell ref="BKM36:BKQ36"/>
    <mergeCell ref="BKR36:BKV36"/>
    <mergeCell ref="BKW36:BLA36"/>
    <mergeCell ref="BIT36:BIX36"/>
    <mergeCell ref="BIY36:BJC36"/>
    <mergeCell ref="BJD36:BJH36"/>
    <mergeCell ref="BJI36:BJM36"/>
    <mergeCell ref="BJN36:BJR36"/>
    <mergeCell ref="BJS36:BJW36"/>
    <mergeCell ref="BHP36:BHT36"/>
    <mergeCell ref="BHU36:BHY36"/>
    <mergeCell ref="BHZ36:BID36"/>
    <mergeCell ref="BIE36:BII36"/>
    <mergeCell ref="BIJ36:BIN36"/>
    <mergeCell ref="BIO36:BIS36"/>
    <mergeCell ref="BGL36:BGP36"/>
    <mergeCell ref="BGQ36:BGU36"/>
    <mergeCell ref="BGV36:BGZ36"/>
    <mergeCell ref="BHA36:BHE36"/>
    <mergeCell ref="BHF36:BHJ36"/>
    <mergeCell ref="BHK36:BHO36"/>
    <mergeCell ref="BFH36:BFL36"/>
    <mergeCell ref="BFM36:BFQ36"/>
    <mergeCell ref="BFR36:BFV36"/>
    <mergeCell ref="BFW36:BGA36"/>
    <mergeCell ref="BGB36:BGF36"/>
    <mergeCell ref="BGG36:BGK36"/>
    <mergeCell ref="BED36:BEH36"/>
    <mergeCell ref="BEI36:BEM36"/>
    <mergeCell ref="BEN36:BER36"/>
    <mergeCell ref="BES36:BEW36"/>
    <mergeCell ref="BEX36:BFB36"/>
    <mergeCell ref="BFC36:BFG36"/>
    <mergeCell ref="BCZ36:BDD36"/>
    <mergeCell ref="BDE36:BDI36"/>
    <mergeCell ref="BDJ36:BDN36"/>
    <mergeCell ref="BDO36:BDS36"/>
    <mergeCell ref="BDT36:BDX36"/>
    <mergeCell ref="BDY36:BEC36"/>
    <mergeCell ref="BBV36:BBZ36"/>
    <mergeCell ref="BCA36:BCE36"/>
    <mergeCell ref="BCF36:BCJ36"/>
    <mergeCell ref="BCK36:BCO36"/>
    <mergeCell ref="BCP36:BCT36"/>
    <mergeCell ref="BCU36:BCY36"/>
    <mergeCell ref="BAR36:BAV36"/>
    <mergeCell ref="BAW36:BBA36"/>
    <mergeCell ref="BBB36:BBF36"/>
    <mergeCell ref="BBG36:BBK36"/>
    <mergeCell ref="BBL36:BBP36"/>
    <mergeCell ref="BBQ36:BBU36"/>
    <mergeCell ref="AZN36:AZR36"/>
    <mergeCell ref="AZS36:AZW36"/>
    <mergeCell ref="AZX36:BAB36"/>
    <mergeCell ref="BAC36:BAG36"/>
    <mergeCell ref="BAH36:BAL36"/>
    <mergeCell ref="BAM36:BAQ36"/>
    <mergeCell ref="AYJ36:AYN36"/>
    <mergeCell ref="AYO36:AYS36"/>
    <mergeCell ref="AYT36:AYX36"/>
    <mergeCell ref="AYY36:AZC36"/>
    <mergeCell ref="AZD36:AZH36"/>
    <mergeCell ref="AZI36:AZM36"/>
    <mergeCell ref="AXF36:AXJ36"/>
    <mergeCell ref="AXK36:AXO36"/>
    <mergeCell ref="AXP36:AXT36"/>
    <mergeCell ref="AXU36:AXY36"/>
    <mergeCell ref="AXZ36:AYD36"/>
    <mergeCell ref="AYE36:AYI36"/>
    <mergeCell ref="AWB36:AWF36"/>
    <mergeCell ref="AWG36:AWK36"/>
    <mergeCell ref="AWL36:AWP36"/>
    <mergeCell ref="AWQ36:AWU36"/>
    <mergeCell ref="AWV36:AWZ36"/>
    <mergeCell ref="AXA36:AXE36"/>
    <mergeCell ref="AUX36:AVB36"/>
    <mergeCell ref="AVC36:AVG36"/>
    <mergeCell ref="AVH36:AVL36"/>
    <mergeCell ref="AVM36:AVQ36"/>
    <mergeCell ref="AVR36:AVV36"/>
    <mergeCell ref="AVW36:AWA36"/>
    <mergeCell ref="ATT36:ATX36"/>
    <mergeCell ref="ATY36:AUC36"/>
    <mergeCell ref="AUD36:AUH36"/>
    <mergeCell ref="AUI36:AUM36"/>
    <mergeCell ref="AUN36:AUR36"/>
    <mergeCell ref="AUS36:AUW36"/>
    <mergeCell ref="ASP36:AST36"/>
    <mergeCell ref="ASU36:ASY36"/>
    <mergeCell ref="ASZ36:ATD36"/>
    <mergeCell ref="ATE36:ATI36"/>
    <mergeCell ref="ATJ36:ATN36"/>
    <mergeCell ref="ATO36:ATS36"/>
    <mergeCell ref="ARL36:ARP36"/>
    <mergeCell ref="ARQ36:ARU36"/>
    <mergeCell ref="ARV36:ARZ36"/>
    <mergeCell ref="ASA36:ASE36"/>
    <mergeCell ref="ASF36:ASJ36"/>
    <mergeCell ref="ASK36:ASO36"/>
    <mergeCell ref="AQH36:AQL36"/>
    <mergeCell ref="AQM36:AQQ36"/>
    <mergeCell ref="AQR36:AQV36"/>
    <mergeCell ref="AQW36:ARA36"/>
    <mergeCell ref="ARB36:ARF36"/>
    <mergeCell ref="ARG36:ARK36"/>
    <mergeCell ref="APD36:APH36"/>
    <mergeCell ref="API36:APM36"/>
    <mergeCell ref="APN36:APR36"/>
    <mergeCell ref="APS36:APW36"/>
    <mergeCell ref="APX36:AQB36"/>
    <mergeCell ref="AQC36:AQG36"/>
    <mergeCell ref="ANZ36:AOD36"/>
    <mergeCell ref="AOE36:AOI36"/>
    <mergeCell ref="AOJ36:AON36"/>
    <mergeCell ref="AOO36:AOS36"/>
    <mergeCell ref="AOT36:AOX36"/>
    <mergeCell ref="AOY36:APC36"/>
    <mergeCell ref="AMV36:AMZ36"/>
    <mergeCell ref="ANA36:ANE36"/>
    <mergeCell ref="ANF36:ANJ36"/>
    <mergeCell ref="ANK36:ANO36"/>
    <mergeCell ref="ANP36:ANT36"/>
    <mergeCell ref="ANU36:ANY36"/>
    <mergeCell ref="ALR36:ALV36"/>
    <mergeCell ref="ALW36:AMA36"/>
    <mergeCell ref="AMB36:AMF36"/>
    <mergeCell ref="AMG36:AMK36"/>
    <mergeCell ref="AML36:AMP36"/>
    <mergeCell ref="AMQ36:AMU36"/>
    <mergeCell ref="AKN36:AKR36"/>
    <mergeCell ref="AKS36:AKW36"/>
    <mergeCell ref="AKX36:ALB36"/>
    <mergeCell ref="ALC36:ALG36"/>
    <mergeCell ref="ALH36:ALL36"/>
    <mergeCell ref="ALM36:ALQ36"/>
    <mergeCell ref="AJJ36:AJN36"/>
    <mergeCell ref="AJO36:AJS36"/>
    <mergeCell ref="AJT36:AJX36"/>
    <mergeCell ref="AJY36:AKC36"/>
    <mergeCell ref="AKD36:AKH36"/>
    <mergeCell ref="AKI36:AKM36"/>
    <mergeCell ref="AIF36:AIJ36"/>
    <mergeCell ref="AIK36:AIO36"/>
    <mergeCell ref="AIP36:AIT36"/>
    <mergeCell ref="AIU36:AIY36"/>
    <mergeCell ref="AIZ36:AJD36"/>
    <mergeCell ref="AJE36:AJI36"/>
    <mergeCell ref="AHB36:AHF36"/>
    <mergeCell ref="AHG36:AHK36"/>
    <mergeCell ref="AHL36:AHP36"/>
    <mergeCell ref="AHQ36:AHU36"/>
    <mergeCell ref="AHV36:AHZ36"/>
    <mergeCell ref="AIA36:AIE36"/>
    <mergeCell ref="AFX36:AGB36"/>
    <mergeCell ref="AGC36:AGG36"/>
    <mergeCell ref="AGH36:AGL36"/>
    <mergeCell ref="AGM36:AGQ36"/>
    <mergeCell ref="AGR36:AGV36"/>
    <mergeCell ref="AGW36:AHA36"/>
    <mergeCell ref="AET36:AEX36"/>
    <mergeCell ref="AEY36:AFC36"/>
    <mergeCell ref="AFD36:AFH36"/>
    <mergeCell ref="AFI36:AFM36"/>
    <mergeCell ref="AFN36:AFR36"/>
    <mergeCell ref="AFS36:AFW36"/>
    <mergeCell ref="ADP36:ADT36"/>
    <mergeCell ref="ADU36:ADY36"/>
    <mergeCell ref="ADZ36:AED36"/>
    <mergeCell ref="AEE36:AEI36"/>
    <mergeCell ref="AEJ36:AEN36"/>
    <mergeCell ref="AEO36:AES36"/>
    <mergeCell ref="ACL36:ACP36"/>
    <mergeCell ref="ACQ36:ACU36"/>
    <mergeCell ref="ACV36:ACZ36"/>
    <mergeCell ref="ADA36:ADE36"/>
    <mergeCell ref="ADF36:ADJ36"/>
    <mergeCell ref="ADK36:ADO36"/>
    <mergeCell ref="ABH36:ABL36"/>
    <mergeCell ref="ABM36:ABQ36"/>
    <mergeCell ref="ABR36:ABV36"/>
    <mergeCell ref="ABW36:ACA36"/>
    <mergeCell ref="ACB36:ACF36"/>
    <mergeCell ref="ACG36:ACK36"/>
    <mergeCell ref="AAD36:AAH36"/>
    <mergeCell ref="AAI36:AAM36"/>
    <mergeCell ref="AAN36:AAR36"/>
    <mergeCell ref="AAS36:AAW36"/>
    <mergeCell ref="AAX36:ABB36"/>
    <mergeCell ref="ABC36:ABG36"/>
    <mergeCell ref="YZ36:ZD36"/>
    <mergeCell ref="ZE36:ZI36"/>
    <mergeCell ref="ZJ36:ZN36"/>
    <mergeCell ref="ZO36:ZS36"/>
    <mergeCell ref="ZT36:ZX36"/>
    <mergeCell ref="ZY36:AAC36"/>
    <mergeCell ref="XV36:XZ36"/>
    <mergeCell ref="YA36:YE36"/>
    <mergeCell ref="YF36:YJ36"/>
    <mergeCell ref="YK36:YO36"/>
    <mergeCell ref="YP36:YT36"/>
    <mergeCell ref="YU36:YY36"/>
    <mergeCell ref="WR36:WV36"/>
    <mergeCell ref="WW36:XA36"/>
    <mergeCell ref="XB36:XF36"/>
    <mergeCell ref="XG36:XK36"/>
    <mergeCell ref="XL36:XP36"/>
    <mergeCell ref="XQ36:XU36"/>
    <mergeCell ref="VN36:VR36"/>
    <mergeCell ref="VS36:VW36"/>
    <mergeCell ref="VX36:WB36"/>
    <mergeCell ref="WC36:WG36"/>
    <mergeCell ref="WH36:WL36"/>
    <mergeCell ref="WM36:WQ36"/>
    <mergeCell ref="UJ36:UN36"/>
    <mergeCell ref="UO36:US36"/>
    <mergeCell ref="UT36:UX36"/>
    <mergeCell ref="UY36:VC36"/>
    <mergeCell ref="VD36:VH36"/>
    <mergeCell ref="VI36:VM36"/>
    <mergeCell ref="TF36:TJ36"/>
    <mergeCell ref="TK36:TO36"/>
    <mergeCell ref="TP36:TT36"/>
    <mergeCell ref="TU36:TY36"/>
    <mergeCell ref="TZ36:UD36"/>
    <mergeCell ref="UE36:UI36"/>
    <mergeCell ref="SB36:SF36"/>
    <mergeCell ref="SG36:SK36"/>
    <mergeCell ref="SL36:SP36"/>
    <mergeCell ref="SQ36:SU36"/>
    <mergeCell ref="SV36:SZ36"/>
    <mergeCell ref="TA36:TE36"/>
    <mergeCell ref="QX36:RB36"/>
    <mergeCell ref="RC36:RG36"/>
    <mergeCell ref="RH36:RL36"/>
    <mergeCell ref="RM36:RQ36"/>
    <mergeCell ref="RR36:RV36"/>
    <mergeCell ref="RW36:SA36"/>
    <mergeCell ref="PT36:PX36"/>
    <mergeCell ref="PY36:QC36"/>
    <mergeCell ref="QD36:QH36"/>
    <mergeCell ref="QI36:QM36"/>
    <mergeCell ref="QN36:QR36"/>
    <mergeCell ref="QS36:QW36"/>
    <mergeCell ref="OP36:OT36"/>
    <mergeCell ref="OU36:OY36"/>
    <mergeCell ref="OZ36:PD36"/>
    <mergeCell ref="PE36:PI36"/>
    <mergeCell ref="PJ36:PN36"/>
    <mergeCell ref="PO36:PS36"/>
    <mergeCell ref="NL36:NP36"/>
    <mergeCell ref="NQ36:NU36"/>
    <mergeCell ref="NV36:NZ36"/>
    <mergeCell ref="OA36:OE36"/>
    <mergeCell ref="OF36:OJ36"/>
    <mergeCell ref="OK36:OO36"/>
    <mergeCell ref="MH36:ML36"/>
    <mergeCell ref="MM36:MQ36"/>
    <mergeCell ref="MR36:MV36"/>
    <mergeCell ref="MW36:NA36"/>
    <mergeCell ref="NB36:NF36"/>
    <mergeCell ref="NG36:NK36"/>
    <mergeCell ref="LD36:LH36"/>
    <mergeCell ref="LI36:LM36"/>
    <mergeCell ref="LN36:LR36"/>
    <mergeCell ref="LS36:LW36"/>
    <mergeCell ref="LX36:MB36"/>
    <mergeCell ref="MC36:MG36"/>
    <mergeCell ref="JZ36:KD36"/>
    <mergeCell ref="KE36:KI36"/>
    <mergeCell ref="KJ36:KN36"/>
    <mergeCell ref="KO36:KS36"/>
    <mergeCell ref="KT36:KX36"/>
    <mergeCell ref="KY36:LC36"/>
    <mergeCell ref="IV36:IZ36"/>
    <mergeCell ref="JA36:JE36"/>
    <mergeCell ref="JF36:JJ36"/>
    <mergeCell ref="JK36:JO36"/>
    <mergeCell ref="JP36:JT36"/>
    <mergeCell ref="JU36:JY36"/>
    <mergeCell ref="HR36:HV36"/>
    <mergeCell ref="HW36:IA36"/>
    <mergeCell ref="IB36:IF36"/>
    <mergeCell ref="IG36:IK36"/>
    <mergeCell ref="IL36:IP36"/>
    <mergeCell ref="IQ36:IU36"/>
    <mergeCell ref="GN36:GR36"/>
    <mergeCell ref="GS36:GW36"/>
    <mergeCell ref="GX36:HB36"/>
    <mergeCell ref="HC36:HG36"/>
    <mergeCell ref="HH36:HL36"/>
    <mergeCell ref="HM36:HQ36"/>
    <mergeCell ref="FJ36:FN36"/>
    <mergeCell ref="FO36:FS36"/>
    <mergeCell ref="FT36:FX36"/>
    <mergeCell ref="FY36:GC36"/>
    <mergeCell ref="GD36:GH36"/>
    <mergeCell ref="GI36:GM36"/>
    <mergeCell ref="EF36:EJ36"/>
    <mergeCell ref="EK36:EO36"/>
    <mergeCell ref="EP36:ET36"/>
    <mergeCell ref="EU36:EY36"/>
    <mergeCell ref="EZ36:FD36"/>
    <mergeCell ref="FE36:FI36"/>
    <mergeCell ref="DB36:DF36"/>
    <mergeCell ref="DG36:DK36"/>
    <mergeCell ref="DL36:DP36"/>
    <mergeCell ref="DQ36:DU36"/>
    <mergeCell ref="DV36:DZ36"/>
    <mergeCell ref="EA36:EE36"/>
    <mergeCell ref="BX36:CB36"/>
    <mergeCell ref="CC36:CG36"/>
    <mergeCell ref="CH36:CL36"/>
    <mergeCell ref="CM36:CQ36"/>
    <mergeCell ref="CR36:CV36"/>
    <mergeCell ref="CW36:DA36"/>
    <mergeCell ref="AT36:AX36"/>
    <mergeCell ref="AY36:BC36"/>
    <mergeCell ref="BD36:BH36"/>
    <mergeCell ref="BI36:BM36"/>
    <mergeCell ref="BN36:BR36"/>
    <mergeCell ref="BS36:BW36"/>
    <mergeCell ref="XFA33:XFD33"/>
    <mergeCell ref="A36:E36"/>
    <mergeCell ref="F36:J36"/>
    <mergeCell ref="K36:O36"/>
    <mergeCell ref="P36:T36"/>
    <mergeCell ref="U36:Y36"/>
    <mergeCell ref="Z36:AD36"/>
    <mergeCell ref="AE36:AI36"/>
    <mergeCell ref="AJ36:AN36"/>
    <mergeCell ref="AO36:AS36"/>
    <mergeCell ref="XDW33:XEA33"/>
    <mergeCell ref="XEB33:XEF33"/>
    <mergeCell ref="XEG33:XEK33"/>
    <mergeCell ref="XEL33:XEP33"/>
    <mergeCell ref="XEQ33:XEU33"/>
    <mergeCell ref="XEV33:XEZ33"/>
    <mergeCell ref="XCS33:XCW33"/>
    <mergeCell ref="XCX33:XDB33"/>
    <mergeCell ref="XDC33:XDG33"/>
    <mergeCell ref="XDH33:XDL33"/>
    <mergeCell ref="XDM33:XDQ33"/>
    <mergeCell ref="XDR33:XDV33"/>
    <mergeCell ref="XBO33:XBS33"/>
    <mergeCell ref="XBT33:XBX33"/>
    <mergeCell ref="XBY33:XCC33"/>
    <mergeCell ref="XCD33:XCH33"/>
    <mergeCell ref="XCI33:XCM33"/>
    <mergeCell ref="XCN33:XCR33"/>
    <mergeCell ref="XAK33:XAO33"/>
    <mergeCell ref="XAP33:XAT33"/>
    <mergeCell ref="XAU33:XAY33"/>
    <mergeCell ref="XAZ33:XBD33"/>
    <mergeCell ref="XBE33:XBI33"/>
    <mergeCell ref="XBJ33:XBN33"/>
    <mergeCell ref="WZG33:WZK33"/>
    <mergeCell ref="WZL33:WZP33"/>
    <mergeCell ref="WZQ33:WZU33"/>
    <mergeCell ref="WZV33:WZZ33"/>
    <mergeCell ref="XAA33:XAE33"/>
    <mergeCell ref="XAF33:XAJ33"/>
    <mergeCell ref="WYC33:WYG33"/>
    <mergeCell ref="WYH33:WYL33"/>
    <mergeCell ref="WYM33:WYQ33"/>
    <mergeCell ref="WYR33:WYV33"/>
    <mergeCell ref="WYW33:WZA33"/>
    <mergeCell ref="WZB33:WZF33"/>
    <mergeCell ref="WWY33:WXC33"/>
    <mergeCell ref="WXD33:WXH33"/>
    <mergeCell ref="WXI33:WXM33"/>
    <mergeCell ref="WXN33:WXR33"/>
    <mergeCell ref="WXS33:WXW33"/>
    <mergeCell ref="WXX33:WYB33"/>
    <mergeCell ref="WVU33:WVY33"/>
    <mergeCell ref="WVZ33:WWD33"/>
    <mergeCell ref="WWE33:WWI33"/>
    <mergeCell ref="WWJ33:WWN33"/>
    <mergeCell ref="WWO33:WWS33"/>
    <mergeCell ref="WWT33:WWX33"/>
    <mergeCell ref="WUQ33:WUU33"/>
    <mergeCell ref="WUV33:WUZ33"/>
    <mergeCell ref="WVA33:WVE33"/>
    <mergeCell ref="WVF33:WVJ33"/>
    <mergeCell ref="WVK33:WVO33"/>
    <mergeCell ref="WVP33:WVT33"/>
    <mergeCell ref="WTM33:WTQ33"/>
    <mergeCell ref="WTR33:WTV33"/>
    <mergeCell ref="WTW33:WUA33"/>
    <mergeCell ref="WUB33:WUF33"/>
    <mergeCell ref="WUG33:WUK33"/>
    <mergeCell ref="WUL33:WUP33"/>
    <mergeCell ref="WSI33:WSM33"/>
    <mergeCell ref="WSN33:WSR33"/>
    <mergeCell ref="WSS33:WSW33"/>
    <mergeCell ref="WSX33:WTB33"/>
    <mergeCell ref="WTC33:WTG33"/>
    <mergeCell ref="WTH33:WTL33"/>
    <mergeCell ref="WRE33:WRI33"/>
    <mergeCell ref="WRJ33:WRN33"/>
    <mergeCell ref="WRO33:WRS33"/>
    <mergeCell ref="WRT33:WRX33"/>
    <mergeCell ref="WRY33:WSC33"/>
    <mergeCell ref="WSD33:WSH33"/>
    <mergeCell ref="WQA33:WQE33"/>
    <mergeCell ref="WQF33:WQJ33"/>
    <mergeCell ref="WQK33:WQO33"/>
    <mergeCell ref="WQP33:WQT33"/>
    <mergeCell ref="WQU33:WQY33"/>
    <mergeCell ref="WQZ33:WRD33"/>
    <mergeCell ref="WOW33:WPA33"/>
    <mergeCell ref="WPB33:WPF33"/>
    <mergeCell ref="WPG33:WPK33"/>
    <mergeCell ref="WPL33:WPP33"/>
    <mergeCell ref="WPQ33:WPU33"/>
    <mergeCell ref="WPV33:WPZ33"/>
    <mergeCell ref="WNS33:WNW33"/>
    <mergeCell ref="WNX33:WOB33"/>
    <mergeCell ref="WOC33:WOG33"/>
    <mergeCell ref="WOH33:WOL33"/>
    <mergeCell ref="WOM33:WOQ33"/>
    <mergeCell ref="WOR33:WOV33"/>
    <mergeCell ref="WMO33:WMS33"/>
    <mergeCell ref="WMT33:WMX33"/>
    <mergeCell ref="WMY33:WNC33"/>
    <mergeCell ref="WND33:WNH33"/>
    <mergeCell ref="WNI33:WNM33"/>
    <mergeCell ref="WNN33:WNR33"/>
    <mergeCell ref="WLK33:WLO33"/>
    <mergeCell ref="WLP33:WLT33"/>
    <mergeCell ref="WLU33:WLY33"/>
    <mergeCell ref="WLZ33:WMD33"/>
    <mergeCell ref="WME33:WMI33"/>
    <mergeCell ref="WMJ33:WMN33"/>
    <mergeCell ref="WKG33:WKK33"/>
    <mergeCell ref="WKL33:WKP33"/>
    <mergeCell ref="WKQ33:WKU33"/>
    <mergeCell ref="WKV33:WKZ33"/>
    <mergeCell ref="WLA33:WLE33"/>
    <mergeCell ref="WLF33:WLJ33"/>
    <mergeCell ref="WJC33:WJG33"/>
    <mergeCell ref="WJH33:WJL33"/>
    <mergeCell ref="WJM33:WJQ33"/>
    <mergeCell ref="WJR33:WJV33"/>
    <mergeCell ref="WJW33:WKA33"/>
    <mergeCell ref="WKB33:WKF33"/>
    <mergeCell ref="WHY33:WIC33"/>
    <mergeCell ref="WID33:WIH33"/>
    <mergeCell ref="WII33:WIM33"/>
    <mergeCell ref="WIN33:WIR33"/>
    <mergeCell ref="WIS33:WIW33"/>
    <mergeCell ref="WIX33:WJB33"/>
    <mergeCell ref="WGU33:WGY33"/>
    <mergeCell ref="WGZ33:WHD33"/>
    <mergeCell ref="WHE33:WHI33"/>
    <mergeCell ref="WHJ33:WHN33"/>
    <mergeCell ref="WHO33:WHS33"/>
    <mergeCell ref="WHT33:WHX33"/>
    <mergeCell ref="WFQ33:WFU33"/>
    <mergeCell ref="WFV33:WFZ33"/>
    <mergeCell ref="WGA33:WGE33"/>
    <mergeCell ref="WGF33:WGJ33"/>
    <mergeCell ref="WGK33:WGO33"/>
    <mergeCell ref="WGP33:WGT33"/>
    <mergeCell ref="WEM33:WEQ33"/>
    <mergeCell ref="WER33:WEV33"/>
    <mergeCell ref="WEW33:WFA33"/>
    <mergeCell ref="WFB33:WFF33"/>
    <mergeCell ref="WFG33:WFK33"/>
    <mergeCell ref="WFL33:WFP33"/>
    <mergeCell ref="WDI33:WDM33"/>
    <mergeCell ref="WDN33:WDR33"/>
    <mergeCell ref="WDS33:WDW33"/>
    <mergeCell ref="WDX33:WEB33"/>
    <mergeCell ref="WEC33:WEG33"/>
    <mergeCell ref="WEH33:WEL33"/>
    <mergeCell ref="WCE33:WCI33"/>
    <mergeCell ref="WCJ33:WCN33"/>
    <mergeCell ref="WCO33:WCS33"/>
    <mergeCell ref="WCT33:WCX33"/>
    <mergeCell ref="WCY33:WDC33"/>
    <mergeCell ref="WDD33:WDH33"/>
    <mergeCell ref="WBA33:WBE33"/>
    <mergeCell ref="WBF33:WBJ33"/>
    <mergeCell ref="WBK33:WBO33"/>
    <mergeCell ref="WBP33:WBT33"/>
    <mergeCell ref="WBU33:WBY33"/>
    <mergeCell ref="WBZ33:WCD33"/>
    <mergeCell ref="VZW33:WAA33"/>
    <mergeCell ref="WAB33:WAF33"/>
    <mergeCell ref="WAG33:WAK33"/>
    <mergeCell ref="WAL33:WAP33"/>
    <mergeCell ref="WAQ33:WAU33"/>
    <mergeCell ref="WAV33:WAZ33"/>
    <mergeCell ref="VYS33:VYW33"/>
    <mergeCell ref="VYX33:VZB33"/>
    <mergeCell ref="VZC33:VZG33"/>
    <mergeCell ref="VZH33:VZL33"/>
    <mergeCell ref="VZM33:VZQ33"/>
    <mergeCell ref="VZR33:VZV33"/>
    <mergeCell ref="VXO33:VXS33"/>
    <mergeCell ref="VXT33:VXX33"/>
    <mergeCell ref="VXY33:VYC33"/>
    <mergeCell ref="VYD33:VYH33"/>
    <mergeCell ref="VYI33:VYM33"/>
    <mergeCell ref="VYN33:VYR33"/>
    <mergeCell ref="VWK33:VWO33"/>
    <mergeCell ref="VWP33:VWT33"/>
    <mergeCell ref="VWU33:VWY33"/>
    <mergeCell ref="VWZ33:VXD33"/>
    <mergeCell ref="VXE33:VXI33"/>
    <mergeCell ref="VXJ33:VXN33"/>
    <mergeCell ref="VVG33:VVK33"/>
    <mergeCell ref="VVL33:VVP33"/>
    <mergeCell ref="VVQ33:VVU33"/>
    <mergeCell ref="VVV33:VVZ33"/>
    <mergeCell ref="VWA33:VWE33"/>
    <mergeCell ref="VWF33:VWJ33"/>
    <mergeCell ref="VUC33:VUG33"/>
    <mergeCell ref="VUH33:VUL33"/>
    <mergeCell ref="VUM33:VUQ33"/>
    <mergeCell ref="VUR33:VUV33"/>
    <mergeCell ref="VUW33:VVA33"/>
    <mergeCell ref="VVB33:VVF33"/>
    <mergeCell ref="VSY33:VTC33"/>
    <mergeCell ref="VTD33:VTH33"/>
    <mergeCell ref="VTI33:VTM33"/>
    <mergeCell ref="VTN33:VTR33"/>
    <mergeCell ref="VTS33:VTW33"/>
    <mergeCell ref="VTX33:VUB33"/>
    <mergeCell ref="VRU33:VRY33"/>
    <mergeCell ref="VRZ33:VSD33"/>
    <mergeCell ref="VSE33:VSI33"/>
    <mergeCell ref="VSJ33:VSN33"/>
    <mergeCell ref="VSO33:VSS33"/>
    <mergeCell ref="VST33:VSX33"/>
    <mergeCell ref="VQQ33:VQU33"/>
    <mergeCell ref="VQV33:VQZ33"/>
    <mergeCell ref="VRA33:VRE33"/>
    <mergeCell ref="VRF33:VRJ33"/>
    <mergeCell ref="VRK33:VRO33"/>
    <mergeCell ref="VRP33:VRT33"/>
    <mergeCell ref="VPM33:VPQ33"/>
    <mergeCell ref="VPR33:VPV33"/>
    <mergeCell ref="VPW33:VQA33"/>
    <mergeCell ref="VQB33:VQF33"/>
    <mergeCell ref="VQG33:VQK33"/>
    <mergeCell ref="VQL33:VQP33"/>
    <mergeCell ref="VOI33:VOM33"/>
    <mergeCell ref="VON33:VOR33"/>
    <mergeCell ref="VOS33:VOW33"/>
    <mergeCell ref="VOX33:VPB33"/>
    <mergeCell ref="VPC33:VPG33"/>
    <mergeCell ref="VPH33:VPL33"/>
    <mergeCell ref="VNE33:VNI33"/>
    <mergeCell ref="VNJ33:VNN33"/>
    <mergeCell ref="VNO33:VNS33"/>
    <mergeCell ref="VNT33:VNX33"/>
    <mergeCell ref="VNY33:VOC33"/>
    <mergeCell ref="VOD33:VOH33"/>
    <mergeCell ref="VMA33:VME33"/>
    <mergeCell ref="VMF33:VMJ33"/>
    <mergeCell ref="VMK33:VMO33"/>
    <mergeCell ref="VMP33:VMT33"/>
    <mergeCell ref="VMU33:VMY33"/>
    <mergeCell ref="VMZ33:VND33"/>
    <mergeCell ref="VKW33:VLA33"/>
    <mergeCell ref="VLB33:VLF33"/>
    <mergeCell ref="VLG33:VLK33"/>
    <mergeCell ref="VLL33:VLP33"/>
    <mergeCell ref="VLQ33:VLU33"/>
    <mergeCell ref="VLV33:VLZ33"/>
    <mergeCell ref="VJS33:VJW33"/>
    <mergeCell ref="VJX33:VKB33"/>
    <mergeCell ref="VKC33:VKG33"/>
    <mergeCell ref="VKH33:VKL33"/>
    <mergeCell ref="VKM33:VKQ33"/>
    <mergeCell ref="VKR33:VKV33"/>
    <mergeCell ref="VIO33:VIS33"/>
    <mergeCell ref="VIT33:VIX33"/>
    <mergeCell ref="VIY33:VJC33"/>
    <mergeCell ref="VJD33:VJH33"/>
    <mergeCell ref="VJI33:VJM33"/>
    <mergeCell ref="VJN33:VJR33"/>
    <mergeCell ref="VHK33:VHO33"/>
    <mergeCell ref="VHP33:VHT33"/>
    <mergeCell ref="VHU33:VHY33"/>
    <mergeCell ref="VHZ33:VID33"/>
    <mergeCell ref="VIE33:VII33"/>
    <mergeCell ref="VIJ33:VIN33"/>
    <mergeCell ref="VGG33:VGK33"/>
    <mergeCell ref="VGL33:VGP33"/>
    <mergeCell ref="VGQ33:VGU33"/>
    <mergeCell ref="VGV33:VGZ33"/>
    <mergeCell ref="VHA33:VHE33"/>
    <mergeCell ref="VHF33:VHJ33"/>
    <mergeCell ref="VFC33:VFG33"/>
    <mergeCell ref="VFH33:VFL33"/>
    <mergeCell ref="VFM33:VFQ33"/>
    <mergeCell ref="VFR33:VFV33"/>
    <mergeCell ref="VFW33:VGA33"/>
    <mergeCell ref="VGB33:VGF33"/>
    <mergeCell ref="VDY33:VEC33"/>
    <mergeCell ref="VED33:VEH33"/>
    <mergeCell ref="VEI33:VEM33"/>
    <mergeCell ref="VEN33:VER33"/>
    <mergeCell ref="VES33:VEW33"/>
    <mergeCell ref="VEX33:VFB33"/>
    <mergeCell ref="VCU33:VCY33"/>
    <mergeCell ref="VCZ33:VDD33"/>
    <mergeCell ref="VDE33:VDI33"/>
    <mergeCell ref="VDJ33:VDN33"/>
    <mergeCell ref="VDO33:VDS33"/>
    <mergeCell ref="VDT33:VDX33"/>
    <mergeCell ref="VBQ33:VBU33"/>
    <mergeCell ref="VBV33:VBZ33"/>
    <mergeCell ref="VCA33:VCE33"/>
    <mergeCell ref="VCF33:VCJ33"/>
    <mergeCell ref="VCK33:VCO33"/>
    <mergeCell ref="VCP33:VCT33"/>
    <mergeCell ref="VAM33:VAQ33"/>
    <mergeCell ref="VAR33:VAV33"/>
    <mergeCell ref="VAW33:VBA33"/>
    <mergeCell ref="VBB33:VBF33"/>
    <mergeCell ref="VBG33:VBK33"/>
    <mergeCell ref="VBL33:VBP33"/>
    <mergeCell ref="UZI33:UZM33"/>
    <mergeCell ref="UZN33:UZR33"/>
    <mergeCell ref="UZS33:UZW33"/>
    <mergeCell ref="UZX33:VAB33"/>
    <mergeCell ref="VAC33:VAG33"/>
    <mergeCell ref="VAH33:VAL33"/>
    <mergeCell ref="UYE33:UYI33"/>
    <mergeCell ref="UYJ33:UYN33"/>
    <mergeCell ref="UYO33:UYS33"/>
    <mergeCell ref="UYT33:UYX33"/>
    <mergeCell ref="UYY33:UZC33"/>
    <mergeCell ref="UZD33:UZH33"/>
    <mergeCell ref="UXA33:UXE33"/>
    <mergeCell ref="UXF33:UXJ33"/>
    <mergeCell ref="UXK33:UXO33"/>
    <mergeCell ref="UXP33:UXT33"/>
    <mergeCell ref="UXU33:UXY33"/>
    <mergeCell ref="UXZ33:UYD33"/>
    <mergeCell ref="UVW33:UWA33"/>
    <mergeCell ref="UWB33:UWF33"/>
    <mergeCell ref="UWG33:UWK33"/>
    <mergeCell ref="UWL33:UWP33"/>
    <mergeCell ref="UWQ33:UWU33"/>
    <mergeCell ref="UWV33:UWZ33"/>
    <mergeCell ref="UUS33:UUW33"/>
    <mergeCell ref="UUX33:UVB33"/>
    <mergeCell ref="UVC33:UVG33"/>
    <mergeCell ref="UVH33:UVL33"/>
    <mergeCell ref="UVM33:UVQ33"/>
    <mergeCell ref="UVR33:UVV33"/>
    <mergeCell ref="UTO33:UTS33"/>
    <mergeCell ref="UTT33:UTX33"/>
    <mergeCell ref="UTY33:UUC33"/>
    <mergeCell ref="UUD33:UUH33"/>
    <mergeCell ref="UUI33:UUM33"/>
    <mergeCell ref="UUN33:UUR33"/>
    <mergeCell ref="USK33:USO33"/>
    <mergeCell ref="USP33:UST33"/>
    <mergeCell ref="USU33:USY33"/>
    <mergeCell ref="USZ33:UTD33"/>
    <mergeCell ref="UTE33:UTI33"/>
    <mergeCell ref="UTJ33:UTN33"/>
    <mergeCell ref="URG33:URK33"/>
    <mergeCell ref="URL33:URP33"/>
    <mergeCell ref="URQ33:URU33"/>
    <mergeCell ref="URV33:URZ33"/>
    <mergeCell ref="USA33:USE33"/>
    <mergeCell ref="USF33:USJ33"/>
    <mergeCell ref="UQC33:UQG33"/>
    <mergeCell ref="UQH33:UQL33"/>
    <mergeCell ref="UQM33:UQQ33"/>
    <mergeCell ref="UQR33:UQV33"/>
    <mergeCell ref="UQW33:URA33"/>
    <mergeCell ref="URB33:URF33"/>
    <mergeCell ref="UOY33:UPC33"/>
    <mergeCell ref="UPD33:UPH33"/>
    <mergeCell ref="UPI33:UPM33"/>
    <mergeCell ref="UPN33:UPR33"/>
    <mergeCell ref="UPS33:UPW33"/>
    <mergeCell ref="UPX33:UQB33"/>
    <mergeCell ref="UNU33:UNY33"/>
    <mergeCell ref="UNZ33:UOD33"/>
    <mergeCell ref="UOE33:UOI33"/>
    <mergeCell ref="UOJ33:UON33"/>
    <mergeCell ref="UOO33:UOS33"/>
    <mergeCell ref="UOT33:UOX33"/>
    <mergeCell ref="UMQ33:UMU33"/>
    <mergeCell ref="UMV33:UMZ33"/>
    <mergeCell ref="UNA33:UNE33"/>
    <mergeCell ref="UNF33:UNJ33"/>
    <mergeCell ref="UNK33:UNO33"/>
    <mergeCell ref="UNP33:UNT33"/>
    <mergeCell ref="ULM33:ULQ33"/>
    <mergeCell ref="ULR33:ULV33"/>
    <mergeCell ref="ULW33:UMA33"/>
    <mergeCell ref="UMB33:UMF33"/>
    <mergeCell ref="UMG33:UMK33"/>
    <mergeCell ref="UML33:UMP33"/>
    <mergeCell ref="UKI33:UKM33"/>
    <mergeCell ref="UKN33:UKR33"/>
    <mergeCell ref="UKS33:UKW33"/>
    <mergeCell ref="UKX33:ULB33"/>
    <mergeCell ref="ULC33:ULG33"/>
    <mergeCell ref="ULH33:ULL33"/>
    <mergeCell ref="UJE33:UJI33"/>
    <mergeCell ref="UJJ33:UJN33"/>
    <mergeCell ref="UJO33:UJS33"/>
    <mergeCell ref="UJT33:UJX33"/>
    <mergeCell ref="UJY33:UKC33"/>
    <mergeCell ref="UKD33:UKH33"/>
    <mergeCell ref="UIA33:UIE33"/>
    <mergeCell ref="UIF33:UIJ33"/>
    <mergeCell ref="UIK33:UIO33"/>
    <mergeCell ref="UIP33:UIT33"/>
    <mergeCell ref="UIU33:UIY33"/>
    <mergeCell ref="UIZ33:UJD33"/>
    <mergeCell ref="UGW33:UHA33"/>
    <mergeCell ref="UHB33:UHF33"/>
    <mergeCell ref="UHG33:UHK33"/>
    <mergeCell ref="UHL33:UHP33"/>
    <mergeCell ref="UHQ33:UHU33"/>
    <mergeCell ref="UHV33:UHZ33"/>
    <mergeCell ref="UFS33:UFW33"/>
    <mergeCell ref="UFX33:UGB33"/>
    <mergeCell ref="UGC33:UGG33"/>
    <mergeCell ref="UGH33:UGL33"/>
    <mergeCell ref="UGM33:UGQ33"/>
    <mergeCell ref="UGR33:UGV33"/>
    <mergeCell ref="UEO33:UES33"/>
    <mergeCell ref="UET33:UEX33"/>
    <mergeCell ref="UEY33:UFC33"/>
    <mergeCell ref="UFD33:UFH33"/>
    <mergeCell ref="UFI33:UFM33"/>
    <mergeCell ref="UFN33:UFR33"/>
    <mergeCell ref="UDK33:UDO33"/>
    <mergeCell ref="UDP33:UDT33"/>
    <mergeCell ref="UDU33:UDY33"/>
    <mergeCell ref="UDZ33:UED33"/>
    <mergeCell ref="UEE33:UEI33"/>
    <mergeCell ref="UEJ33:UEN33"/>
    <mergeCell ref="UCG33:UCK33"/>
    <mergeCell ref="UCL33:UCP33"/>
    <mergeCell ref="UCQ33:UCU33"/>
    <mergeCell ref="UCV33:UCZ33"/>
    <mergeCell ref="UDA33:UDE33"/>
    <mergeCell ref="UDF33:UDJ33"/>
    <mergeCell ref="UBC33:UBG33"/>
    <mergeCell ref="UBH33:UBL33"/>
    <mergeCell ref="UBM33:UBQ33"/>
    <mergeCell ref="UBR33:UBV33"/>
    <mergeCell ref="UBW33:UCA33"/>
    <mergeCell ref="UCB33:UCF33"/>
    <mergeCell ref="TZY33:UAC33"/>
    <mergeCell ref="UAD33:UAH33"/>
    <mergeCell ref="UAI33:UAM33"/>
    <mergeCell ref="UAN33:UAR33"/>
    <mergeCell ref="UAS33:UAW33"/>
    <mergeCell ref="UAX33:UBB33"/>
    <mergeCell ref="TYU33:TYY33"/>
    <mergeCell ref="TYZ33:TZD33"/>
    <mergeCell ref="TZE33:TZI33"/>
    <mergeCell ref="TZJ33:TZN33"/>
    <mergeCell ref="TZO33:TZS33"/>
    <mergeCell ref="TZT33:TZX33"/>
    <mergeCell ref="TXQ33:TXU33"/>
    <mergeCell ref="TXV33:TXZ33"/>
    <mergeCell ref="TYA33:TYE33"/>
    <mergeCell ref="TYF33:TYJ33"/>
    <mergeCell ref="TYK33:TYO33"/>
    <mergeCell ref="TYP33:TYT33"/>
    <mergeCell ref="TWM33:TWQ33"/>
    <mergeCell ref="TWR33:TWV33"/>
    <mergeCell ref="TWW33:TXA33"/>
    <mergeCell ref="TXB33:TXF33"/>
    <mergeCell ref="TXG33:TXK33"/>
    <mergeCell ref="TXL33:TXP33"/>
    <mergeCell ref="TVI33:TVM33"/>
    <mergeCell ref="TVN33:TVR33"/>
    <mergeCell ref="TVS33:TVW33"/>
    <mergeCell ref="TVX33:TWB33"/>
    <mergeCell ref="TWC33:TWG33"/>
    <mergeCell ref="TWH33:TWL33"/>
    <mergeCell ref="TUE33:TUI33"/>
    <mergeCell ref="TUJ33:TUN33"/>
    <mergeCell ref="TUO33:TUS33"/>
    <mergeCell ref="TUT33:TUX33"/>
    <mergeCell ref="TUY33:TVC33"/>
    <mergeCell ref="TVD33:TVH33"/>
    <mergeCell ref="TTA33:TTE33"/>
    <mergeCell ref="TTF33:TTJ33"/>
    <mergeCell ref="TTK33:TTO33"/>
    <mergeCell ref="TTP33:TTT33"/>
    <mergeCell ref="TTU33:TTY33"/>
    <mergeCell ref="TTZ33:TUD33"/>
    <mergeCell ref="TRW33:TSA33"/>
    <mergeCell ref="TSB33:TSF33"/>
    <mergeCell ref="TSG33:TSK33"/>
    <mergeCell ref="TSL33:TSP33"/>
    <mergeCell ref="TSQ33:TSU33"/>
    <mergeCell ref="TSV33:TSZ33"/>
    <mergeCell ref="TQS33:TQW33"/>
    <mergeCell ref="TQX33:TRB33"/>
    <mergeCell ref="TRC33:TRG33"/>
    <mergeCell ref="TRH33:TRL33"/>
    <mergeCell ref="TRM33:TRQ33"/>
    <mergeCell ref="TRR33:TRV33"/>
    <mergeCell ref="TPO33:TPS33"/>
    <mergeCell ref="TPT33:TPX33"/>
    <mergeCell ref="TPY33:TQC33"/>
    <mergeCell ref="TQD33:TQH33"/>
    <mergeCell ref="TQI33:TQM33"/>
    <mergeCell ref="TQN33:TQR33"/>
    <mergeCell ref="TOK33:TOO33"/>
    <mergeCell ref="TOP33:TOT33"/>
    <mergeCell ref="TOU33:TOY33"/>
    <mergeCell ref="TOZ33:TPD33"/>
    <mergeCell ref="TPE33:TPI33"/>
    <mergeCell ref="TPJ33:TPN33"/>
    <mergeCell ref="TNG33:TNK33"/>
    <mergeCell ref="TNL33:TNP33"/>
    <mergeCell ref="TNQ33:TNU33"/>
    <mergeCell ref="TNV33:TNZ33"/>
    <mergeCell ref="TOA33:TOE33"/>
    <mergeCell ref="TOF33:TOJ33"/>
    <mergeCell ref="TMC33:TMG33"/>
    <mergeCell ref="TMH33:TML33"/>
    <mergeCell ref="TMM33:TMQ33"/>
    <mergeCell ref="TMR33:TMV33"/>
    <mergeCell ref="TMW33:TNA33"/>
    <mergeCell ref="TNB33:TNF33"/>
    <mergeCell ref="TKY33:TLC33"/>
    <mergeCell ref="TLD33:TLH33"/>
    <mergeCell ref="TLI33:TLM33"/>
    <mergeCell ref="TLN33:TLR33"/>
    <mergeCell ref="TLS33:TLW33"/>
    <mergeCell ref="TLX33:TMB33"/>
    <mergeCell ref="TJU33:TJY33"/>
    <mergeCell ref="TJZ33:TKD33"/>
    <mergeCell ref="TKE33:TKI33"/>
    <mergeCell ref="TKJ33:TKN33"/>
    <mergeCell ref="TKO33:TKS33"/>
    <mergeCell ref="TKT33:TKX33"/>
    <mergeCell ref="TIQ33:TIU33"/>
    <mergeCell ref="TIV33:TIZ33"/>
    <mergeCell ref="TJA33:TJE33"/>
    <mergeCell ref="TJF33:TJJ33"/>
    <mergeCell ref="TJK33:TJO33"/>
    <mergeCell ref="TJP33:TJT33"/>
    <mergeCell ref="THM33:THQ33"/>
    <mergeCell ref="THR33:THV33"/>
    <mergeCell ref="THW33:TIA33"/>
    <mergeCell ref="TIB33:TIF33"/>
    <mergeCell ref="TIG33:TIK33"/>
    <mergeCell ref="TIL33:TIP33"/>
    <mergeCell ref="TGI33:TGM33"/>
    <mergeCell ref="TGN33:TGR33"/>
    <mergeCell ref="TGS33:TGW33"/>
    <mergeCell ref="TGX33:THB33"/>
    <mergeCell ref="THC33:THG33"/>
    <mergeCell ref="THH33:THL33"/>
    <mergeCell ref="TFE33:TFI33"/>
    <mergeCell ref="TFJ33:TFN33"/>
    <mergeCell ref="TFO33:TFS33"/>
    <mergeCell ref="TFT33:TFX33"/>
    <mergeCell ref="TFY33:TGC33"/>
    <mergeCell ref="TGD33:TGH33"/>
    <mergeCell ref="TEA33:TEE33"/>
    <mergeCell ref="TEF33:TEJ33"/>
    <mergeCell ref="TEK33:TEO33"/>
    <mergeCell ref="TEP33:TET33"/>
    <mergeCell ref="TEU33:TEY33"/>
    <mergeCell ref="TEZ33:TFD33"/>
    <mergeCell ref="TCW33:TDA33"/>
    <mergeCell ref="TDB33:TDF33"/>
    <mergeCell ref="TDG33:TDK33"/>
    <mergeCell ref="TDL33:TDP33"/>
    <mergeCell ref="TDQ33:TDU33"/>
    <mergeCell ref="TDV33:TDZ33"/>
    <mergeCell ref="TBS33:TBW33"/>
    <mergeCell ref="TBX33:TCB33"/>
    <mergeCell ref="TCC33:TCG33"/>
    <mergeCell ref="TCH33:TCL33"/>
    <mergeCell ref="TCM33:TCQ33"/>
    <mergeCell ref="TCR33:TCV33"/>
    <mergeCell ref="TAO33:TAS33"/>
    <mergeCell ref="TAT33:TAX33"/>
    <mergeCell ref="TAY33:TBC33"/>
    <mergeCell ref="TBD33:TBH33"/>
    <mergeCell ref="TBI33:TBM33"/>
    <mergeCell ref="TBN33:TBR33"/>
    <mergeCell ref="SZK33:SZO33"/>
    <mergeCell ref="SZP33:SZT33"/>
    <mergeCell ref="SZU33:SZY33"/>
    <mergeCell ref="SZZ33:TAD33"/>
    <mergeCell ref="TAE33:TAI33"/>
    <mergeCell ref="TAJ33:TAN33"/>
    <mergeCell ref="SYG33:SYK33"/>
    <mergeCell ref="SYL33:SYP33"/>
    <mergeCell ref="SYQ33:SYU33"/>
    <mergeCell ref="SYV33:SYZ33"/>
    <mergeCell ref="SZA33:SZE33"/>
    <mergeCell ref="SZF33:SZJ33"/>
    <mergeCell ref="SXC33:SXG33"/>
    <mergeCell ref="SXH33:SXL33"/>
    <mergeCell ref="SXM33:SXQ33"/>
    <mergeCell ref="SXR33:SXV33"/>
    <mergeCell ref="SXW33:SYA33"/>
    <mergeCell ref="SYB33:SYF33"/>
    <mergeCell ref="SVY33:SWC33"/>
    <mergeCell ref="SWD33:SWH33"/>
    <mergeCell ref="SWI33:SWM33"/>
    <mergeCell ref="SWN33:SWR33"/>
    <mergeCell ref="SWS33:SWW33"/>
    <mergeCell ref="SWX33:SXB33"/>
    <mergeCell ref="SUU33:SUY33"/>
    <mergeCell ref="SUZ33:SVD33"/>
    <mergeCell ref="SVE33:SVI33"/>
    <mergeCell ref="SVJ33:SVN33"/>
    <mergeCell ref="SVO33:SVS33"/>
    <mergeCell ref="SVT33:SVX33"/>
    <mergeCell ref="STQ33:STU33"/>
    <mergeCell ref="STV33:STZ33"/>
    <mergeCell ref="SUA33:SUE33"/>
    <mergeCell ref="SUF33:SUJ33"/>
    <mergeCell ref="SUK33:SUO33"/>
    <mergeCell ref="SUP33:SUT33"/>
    <mergeCell ref="SSM33:SSQ33"/>
    <mergeCell ref="SSR33:SSV33"/>
    <mergeCell ref="SSW33:STA33"/>
    <mergeCell ref="STB33:STF33"/>
    <mergeCell ref="STG33:STK33"/>
    <mergeCell ref="STL33:STP33"/>
    <mergeCell ref="SRI33:SRM33"/>
    <mergeCell ref="SRN33:SRR33"/>
    <mergeCell ref="SRS33:SRW33"/>
    <mergeCell ref="SRX33:SSB33"/>
    <mergeCell ref="SSC33:SSG33"/>
    <mergeCell ref="SSH33:SSL33"/>
    <mergeCell ref="SQE33:SQI33"/>
    <mergeCell ref="SQJ33:SQN33"/>
    <mergeCell ref="SQO33:SQS33"/>
    <mergeCell ref="SQT33:SQX33"/>
    <mergeCell ref="SQY33:SRC33"/>
    <mergeCell ref="SRD33:SRH33"/>
    <mergeCell ref="SPA33:SPE33"/>
    <mergeCell ref="SPF33:SPJ33"/>
    <mergeCell ref="SPK33:SPO33"/>
    <mergeCell ref="SPP33:SPT33"/>
    <mergeCell ref="SPU33:SPY33"/>
    <mergeCell ref="SPZ33:SQD33"/>
    <mergeCell ref="SNW33:SOA33"/>
    <mergeCell ref="SOB33:SOF33"/>
    <mergeCell ref="SOG33:SOK33"/>
    <mergeCell ref="SOL33:SOP33"/>
    <mergeCell ref="SOQ33:SOU33"/>
    <mergeCell ref="SOV33:SOZ33"/>
    <mergeCell ref="SMS33:SMW33"/>
    <mergeCell ref="SMX33:SNB33"/>
    <mergeCell ref="SNC33:SNG33"/>
    <mergeCell ref="SNH33:SNL33"/>
    <mergeCell ref="SNM33:SNQ33"/>
    <mergeCell ref="SNR33:SNV33"/>
    <mergeCell ref="SLO33:SLS33"/>
    <mergeCell ref="SLT33:SLX33"/>
    <mergeCell ref="SLY33:SMC33"/>
    <mergeCell ref="SMD33:SMH33"/>
    <mergeCell ref="SMI33:SMM33"/>
    <mergeCell ref="SMN33:SMR33"/>
    <mergeCell ref="SKK33:SKO33"/>
    <mergeCell ref="SKP33:SKT33"/>
    <mergeCell ref="SKU33:SKY33"/>
    <mergeCell ref="SKZ33:SLD33"/>
    <mergeCell ref="SLE33:SLI33"/>
    <mergeCell ref="SLJ33:SLN33"/>
    <mergeCell ref="SJG33:SJK33"/>
    <mergeCell ref="SJL33:SJP33"/>
    <mergeCell ref="SJQ33:SJU33"/>
    <mergeCell ref="SJV33:SJZ33"/>
    <mergeCell ref="SKA33:SKE33"/>
    <mergeCell ref="SKF33:SKJ33"/>
    <mergeCell ref="SIC33:SIG33"/>
    <mergeCell ref="SIH33:SIL33"/>
    <mergeCell ref="SIM33:SIQ33"/>
    <mergeCell ref="SIR33:SIV33"/>
    <mergeCell ref="SIW33:SJA33"/>
    <mergeCell ref="SJB33:SJF33"/>
    <mergeCell ref="SGY33:SHC33"/>
    <mergeCell ref="SHD33:SHH33"/>
    <mergeCell ref="SHI33:SHM33"/>
    <mergeCell ref="SHN33:SHR33"/>
    <mergeCell ref="SHS33:SHW33"/>
    <mergeCell ref="SHX33:SIB33"/>
    <mergeCell ref="SFU33:SFY33"/>
    <mergeCell ref="SFZ33:SGD33"/>
    <mergeCell ref="SGE33:SGI33"/>
    <mergeCell ref="SGJ33:SGN33"/>
    <mergeCell ref="SGO33:SGS33"/>
    <mergeCell ref="SGT33:SGX33"/>
    <mergeCell ref="SEQ33:SEU33"/>
    <mergeCell ref="SEV33:SEZ33"/>
    <mergeCell ref="SFA33:SFE33"/>
    <mergeCell ref="SFF33:SFJ33"/>
    <mergeCell ref="SFK33:SFO33"/>
    <mergeCell ref="SFP33:SFT33"/>
    <mergeCell ref="SDM33:SDQ33"/>
    <mergeCell ref="SDR33:SDV33"/>
    <mergeCell ref="SDW33:SEA33"/>
    <mergeCell ref="SEB33:SEF33"/>
    <mergeCell ref="SEG33:SEK33"/>
    <mergeCell ref="SEL33:SEP33"/>
    <mergeCell ref="SCI33:SCM33"/>
    <mergeCell ref="SCN33:SCR33"/>
    <mergeCell ref="SCS33:SCW33"/>
    <mergeCell ref="SCX33:SDB33"/>
    <mergeCell ref="SDC33:SDG33"/>
    <mergeCell ref="SDH33:SDL33"/>
    <mergeCell ref="SBE33:SBI33"/>
    <mergeCell ref="SBJ33:SBN33"/>
    <mergeCell ref="SBO33:SBS33"/>
    <mergeCell ref="SBT33:SBX33"/>
    <mergeCell ref="SBY33:SCC33"/>
    <mergeCell ref="SCD33:SCH33"/>
    <mergeCell ref="SAA33:SAE33"/>
    <mergeCell ref="SAF33:SAJ33"/>
    <mergeCell ref="SAK33:SAO33"/>
    <mergeCell ref="SAP33:SAT33"/>
    <mergeCell ref="SAU33:SAY33"/>
    <mergeCell ref="SAZ33:SBD33"/>
    <mergeCell ref="RYW33:RZA33"/>
    <mergeCell ref="RZB33:RZF33"/>
    <mergeCell ref="RZG33:RZK33"/>
    <mergeCell ref="RZL33:RZP33"/>
    <mergeCell ref="RZQ33:RZU33"/>
    <mergeCell ref="RZV33:RZZ33"/>
    <mergeCell ref="RXS33:RXW33"/>
    <mergeCell ref="RXX33:RYB33"/>
    <mergeCell ref="RYC33:RYG33"/>
    <mergeCell ref="RYH33:RYL33"/>
    <mergeCell ref="RYM33:RYQ33"/>
    <mergeCell ref="RYR33:RYV33"/>
    <mergeCell ref="RWO33:RWS33"/>
    <mergeCell ref="RWT33:RWX33"/>
    <mergeCell ref="RWY33:RXC33"/>
    <mergeCell ref="RXD33:RXH33"/>
    <mergeCell ref="RXI33:RXM33"/>
    <mergeCell ref="RXN33:RXR33"/>
    <mergeCell ref="RVK33:RVO33"/>
    <mergeCell ref="RVP33:RVT33"/>
    <mergeCell ref="RVU33:RVY33"/>
    <mergeCell ref="RVZ33:RWD33"/>
    <mergeCell ref="RWE33:RWI33"/>
    <mergeCell ref="RWJ33:RWN33"/>
    <mergeCell ref="RUG33:RUK33"/>
    <mergeCell ref="RUL33:RUP33"/>
    <mergeCell ref="RUQ33:RUU33"/>
    <mergeCell ref="RUV33:RUZ33"/>
    <mergeCell ref="RVA33:RVE33"/>
    <mergeCell ref="RVF33:RVJ33"/>
    <mergeCell ref="RTC33:RTG33"/>
    <mergeCell ref="RTH33:RTL33"/>
    <mergeCell ref="RTM33:RTQ33"/>
    <mergeCell ref="RTR33:RTV33"/>
    <mergeCell ref="RTW33:RUA33"/>
    <mergeCell ref="RUB33:RUF33"/>
    <mergeCell ref="RRY33:RSC33"/>
    <mergeCell ref="RSD33:RSH33"/>
    <mergeCell ref="RSI33:RSM33"/>
    <mergeCell ref="RSN33:RSR33"/>
    <mergeCell ref="RSS33:RSW33"/>
    <mergeCell ref="RSX33:RTB33"/>
    <mergeCell ref="RQU33:RQY33"/>
    <mergeCell ref="RQZ33:RRD33"/>
    <mergeCell ref="RRE33:RRI33"/>
    <mergeCell ref="RRJ33:RRN33"/>
    <mergeCell ref="RRO33:RRS33"/>
    <mergeCell ref="RRT33:RRX33"/>
    <mergeCell ref="RPQ33:RPU33"/>
    <mergeCell ref="RPV33:RPZ33"/>
    <mergeCell ref="RQA33:RQE33"/>
    <mergeCell ref="RQF33:RQJ33"/>
    <mergeCell ref="RQK33:RQO33"/>
    <mergeCell ref="RQP33:RQT33"/>
    <mergeCell ref="ROM33:ROQ33"/>
    <mergeCell ref="ROR33:ROV33"/>
    <mergeCell ref="ROW33:RPA33"/>
    <mergeCell ref="RPB33:RPF33"/>
    <mergeCell ref="RPG33:RPK33"/>
    <mergeCell ref="RPL33:RPP33"/>
    <mergeCell ref="RNI33:RNM33"/>
    <mergeCell ref="RNN33:RNR33"/>
    <mergeCell ref="RNS33:RNW33"/>
    <mergeCell ref="RNX33:ROB33"/>
    <mergeCell ref="ROC33:ROG33"/>
    <mergeCell ref="ROH33:ROL33"/>
    <mergeCell ref="RME33:RMI33"/>
    <mergeCell ref="RMJ33:RMN33"/>
    <mergeCell ref="RMO33:RMS33"/>
    <mergeCell ref="RMT33:RMX33"/>
    <mergeCell ref="RMY33:RNC33"/>
    <mergeCell ref="RND33:RNH33"/>
    <mergeCell ref="RLA33:RLE33"/>
    <mergeCell ref="RLF33:RLJ33"/>
    <mergeCell ref="RLK33:RLO33"/>
    <mergeCell ref="RLP33:RLT33"/>
    <mergeCell ref="RLU33:RLY33"/>
    <mergeCell ref="RLZ33:RMD33"/>
    <mergeCell ref="RJW33:RKA33"/>
    <mergeCell ref="RKB33:RKF33"/>
    <mergeCell ref="RKG33:RKK33"/>
    <mergeCell ref="RKL33:RKP33"/>
    <mergeCell ref="RKQ33:RKU33"/>
    <mergeCell ref="RKV33:RKZ33"/>
    <mergeCell ref="RIS33:RIW33"/>
    <mergeCell ref="RIX33:RJB33"/>
    <mergeCell ref="RJC33:RJG33"/>
    <mergeCell ref="RJH33:RJL33"/>
    <mergeCell ref="RJM33:RJQ33"/>
    <mergeCell ref="RJR33:RJV33"/>
    <mergeCell ref="RHO33:RHS33"/>
    <mergeCell ref="RHT33:RHX33"/>
    <mergeCell ref="RHY33:RIC33"/>
    <mergeCell ref="RID33:RIH33"/>
    <mergeCell ref="RII33:RIM33"/>
    <mergeCell ref="RIN33:RIR33"/>
    <mergeCell ref="RGK33:RGO33"/>
    <mergeCell ref="RGP33:RGT33"/>
    <mergeCell ref="RGU33:RGY33"/>
    <mergeCell ref="RGZ33:RHD33"/>
    <mergeCell ref="RHE33:RHI33"/>
    <mergeCell ref="RHJ33:RHN33"/>
    <mergeCell ref="RFG33:RFK33"/>
    <mergeCell ref="RFL33:RFP33"/>
    <mergeCell ref="RFQ33:RFU33"/>
    <mergeCell ref="RFV33:RFZ33"/>
    <mergeCell ref="RGA33:RGE33"/>
    <mergeCell ref="RGF33:RGJ33"/>
    <mergeCell ref="REC33:REG33"/>
    <mergeCell ref="REH33:REL33"/>
    <mergeCell ref="REM33:REQ33"/>
    <mergeCell ref="RER33:REV33"/>
    <mergeCell ref="REW33:RFA33"/>
    <mergeCell ref="RFB33:RFF33"/>
    <mergeCell ref="RCY33:RDC33"/>
    <mergeCell ref="RDD33:RDH33"/>
    <mergeCell ref="RDI33:RDM33"/>
    <mergeCell ref="RDN33:RDR33"/>
    <mergeCell ref="RDS33:RDW33"/>
    <mergeCell ref="RDX33:REB33"/>
    <mergeCell ref="RBU33:RBY33"/>
    <mergeCell ref="RBZ33:RCD33"/>
    <mergeCell ref="RCE33:RCI33"/>
    <mergeCell ref="RCJ33:RCN33"/>
    <mergeCell ref="RCO33:RCS33"/>
    <mergeCell ref="RCT33:RCX33"/>
    <mergeCell ref="RAQ33:RAU33"/>
    <mergeCell ref="RAV33:RAZ33"/>
    <mergeCell ref="RBA33:RBE33"/>
    <mergeCell ref="RBF33:RBJ33"/>
    <mergeCell ref="RBK33:RBO33"/>
    <mergeCell ref="RBP33:RBT33"/>
    <mergeCell ref="QZM33:QZQ33"/>
    <mergeCell ref="QZR33:QZV33"/>
    <mergeCell ref="QZW33:RAA33"/>
    <mergeCell ref="RAB33:RAF33"/>
    <mergeCell ref="RAG33:RAK33"/>
    <mergeCell ref="RAL33:RAP33"/>
    <mergeCell ref="QYI33:QYM33"/>
    <mergeCell ref="QYN33:QYR33"/>
    <mergeCell ref="QYS33:QYW33"/>
    <mergeCell ref="QYX33:QZB33"/>
    <mergeCell ref="QZC33:QZG33"/>
    <mergeCell ref="QZH33:QZL33"/>
    <mergeCell ref="QXE33:QXI33"/>
    <mergeCell ref="QXJ33:QXN33"/>
    <mergeCell ref="QXO33:QXS33"/>
    <mergeCell ref="QXT33:QXX33"/>
    <mergeCell ref="QXY33:QYC33"/>
    <mergeCell ref="QYD33:QYH33"/>
    <mergeCell ref="QWA33:QWE33"/>
    <mergeCell ref="QWF33:QWJ33"/>
    <mergeCell ref="QWK33:QWO33"/>
    <mergeCell ref="QWP33:QWT33"/>
    <mergeCell ref="QWU33:QWY33"/>
    <mergeCell ref="QWZ33:QXD33"/>
    <mergeCell ref="QUW33:QVA33"/>
    <mergeCell ref="QVB33:QVF33"/>
    <mergeCell ref="QVG33:QVK33"/>
    <mergeCell ref="QVL33:QVP33"/>
    <mergeCell ref="QVQ33:QVU33"/>
    <mergeCell ref="QVV33:QVZ33"/>
    <mergeCell ref="QTS33:QTW33"/>
    <mergeCell ref="QTX33:QUB33"/>
    <mergeCell ref="QUC33:QUG33"/>
    <mergeCell ref="QUH33:QUL33"/>
    <mergeCell ref="QUM33:QUQ33"/>
    <mergeCell ref="QUR33:QUV33"/>
    <mergeCell ref="QSO33:QSS33"/>
    <mergeCell ref="QST33:QSX33"/>
    <mergeCell ref="QSY33:QTC33"/>
    <mergeCell ref="QTD33:QTH33"/>
    <mergeCell ref="QTI33:QTM33"/>
    <mergeCell ref="QTN33:QTR33"/>
    <mergeCell ref="QRK33:QRO33"/>
    <mergeCell ref="QRP33:QRT33"/>
    <mergeCell ref="QRU33:QRY33"/>
    <mergeCell ref="QRZ33:QSD33"/>
    <mergeCell ref="QSE33:QSI33"/>
    <mergeCell ref="QSJ33:QSN33"/>
    <mergeCell ref="QQG33:QQK33"/>
    <mergeCell ref="QQL33:QQP33"/>
    <mergeCell ref="QQQ33:QQU33"/>
    <mergeCell ref="QQV33:QQZ33"/>
    <mergeCell ref="QRA33:QRE33"/>
    <mergeCell ref="QRF33:QRJ33"/>
    <mergeCell ref="QPC33:QPG33"/>
    <mergeCell ref="QPH33:QPL33"/>
    <mergeCell ref="QPM33:QPQ33"/>
    <mergeCell ref="QPR33:QPV33"/>
    <mergeCell ref="QPW33:QQA33"/>
    <mergeCell ref="QQB33:QQF33"/>
    <mergeCell ref="QNY33:QOC33"/>
    <mergeCell ref="QOD33:QOH33"/>
    <mergeCell ref="QOI33:QOM33"/>
    <mergeCell ref="QON33:QOR33"/>
    <mergeCell ref="QOS33:QOW33"/>
    <mergeCell ref="QOX33:QPB33"/>
    <mergeCell ref="QMU33:QMY33"/>
    <mergeCell ref="QMZ33:QND33"/>
    <mergeCell ref="QNE33:QNI33"/>
    <mergeCell ref="QNJ33:QNN33"/>
    <mergeCell ref="QNO33:QNS33"/>
    <mergeCell ref="QNT33:QNX33"/>
    <mergeCell ref="QLQ33:QLU33"/>
    <mergeCell ref="QLV33:QLZ33"/>
    <mergeCell ref="QMA33:QME33"/>
    <mergeCell ref="QMF33:QMJ33"/>
    <mergeCell ref="QMK33:QMO33"/>
    <mergeCell ref="QMP33:QMT33"/>
    <mergeCell ref="QKM33:QKQ33"/>
    <mergeCell ref="QKR33:QKV33"/>
    <mergeCell ref="QKW33:QLA33"/>
    <mergeCell ref="QLB33:QLF33"/>
    <mergeCell ref="QLG33:QLK33"/>
    <mergeCell ref="QLL33:QLP33"/>
    <mergeCell ref="QJI33:QJM33"/>
    <mergeCell ref="QJN33:QJR33"/>
    <mergeCell ref="QJS33:QJW33"/>
    <mergeCell ref="QJX33:QKB33"/>
    <mergeCell ref="QKC33:QKG33"/>
    <mergeCell ref="QKH33:QKL33"/>
    <mergeCell ref="QIE33:QII33"/>
    <mergeCell ref="QIJ33:QIN33"/>
    <mergeCell ref="QIO33:QIS33"/>
    <mergeCell ref="QIT33:QIX33"/>
    <mergeCell ref="QIY33:QJC33"/>
    <mergeCell ref="QJD33:QJH33"/>
    <mergeCell ref="QHA33:QHE33"/>
    <mergeCell ref="QHF33:QHJ33"/>
    <mergeCell ref="QHK33:QHO33"/>
    <mergeCell ref="QHP33:QHT33"/>
    <mergeCell ref="QHU33:QHY33"/>
    <mergeCell ref="QHZ33:QID33"/>
    <mergeCell ref="QFW33:QGA33"/>
    <mergeCell ref="QGB33:QGF33"/>
    <mergeCell ref="QGG33:QGK33"/>
    <mergeCell ref="QGL33:QGP33"/>
    <mergeCell ref="QGQ33:QGU33"/>
    <mergeCell ref="QGV33:QGZ33"/>
    <mergeCell ref="QES33:QEW33"/>
    <mergeCell ref="QEX33:QFB33"/>
    <mergeCell ref="QFC33:QFG33"/>
    <mergeCell ref="QFH33:QFL33"/>
    <mergeCell ref="QFM33:QFQ33"/>
    <mergeCell ref="QFR33:QFV33"/>
    <mergeCell ref="QDO33:QDS33"/>
    <mergeCell ref="QDT33:QDX33"/>
    <mergeCell ref="QDY33:QEC33"/>
    <mergeCell ref="QED33:QEH33"/>
    <mergeCell ref="QEI33:QEM33"/>
    <mergeCell ref="QEN33:QER33"/>
    <mergeCell ref="QCK33:QCO33"/>
    <mergeCell ref="QCP33:QCT33"/>
    <mergeCell ref="QCU33:QCY33"/>
    <mergeCell ref="QCZ33:QDD33"/>
    <mergeCell ref="QDE33:QDI33"/>
    <mergeCell ref="QDJ33:QDN33"/>
    <mergeCell ref="QBG33:QBK33"/>
    <mergeCell ref="QBL33:QBP33"/>
    <mergeCell ref="QBQ33:QBU33"/>
    <mergeCell ref="QBV33:QBZ33"/>
    <mergeCell ref="QCA33:QCE33"/>
    <mergeCell ref="QCF33:QCJ33"/>
    <mergeCell ref="QAC33:QAG33"/>
    <mergeCell ref="QAH33:QAL33"/>
    <mergeCell ref="QAM33:QAQ33"/>
    <mergeCell ref="QAR33:QAV33"/>
    <mergeCell ref="QAW33:QBA33"/>
    <mergeCell ref="QBB33:QBF33"/>
    <mergeCell ref="PYY33:PZC33"/>
    <mergeCell ref="PZD33:PZH33"/>
    <mergeCell ref="PZI33:PZM33"/>
    <mergeCell ref="PZN33:PZR33"/>
    <mergeCell ref="PZS33:PZW33"/>
    <mergeCell ref="PZX33:QAB33"/>
    <mergeCell ref="PXU33:PXY33"/>
    <mergeCell ref="PXZ33:PYD33"/>
    <mergeCell ref="PYE33:PYI33"/>
    <mergeCell ref="PYJ33:PYN33"/>
    <mergeCell ref="PYO33:PYS33"/>
    <mergeCell ref="PYT33:PYX33"/>
    <mergeCell ref="PWQ33:PWU33"/>
    <mergeCell ref="PWV33:PWZ33"/>
    <mergeCell ref="PXA33:PXE33"/>
    <mergeCell ref="PXF33:PXJ33"/>
    <mergeCell ref="PXK33:PXO33"/>
    <mergeCell ref="PXP33:PXT33"/>
    <mergeCell ref="PVM33:PVQ33"/>
    <mergeCell ref="PVR33:PVV33"/>
    <mergeCell ref="PVW33:PWA33"/>
    <mergeCell ref="PWB33:PWF33"/>
    <mergeCell ref="PWG33:PWK33"/>
    <mergeCell ref="PWL33:PWP33"/>
    <mergeCell ref="PUI33:PUM33"/>
    <mergeCell ref="PUN33:PUR33"/>
    <mergeCell ref="PUS33:PUW33"/>
    <mergeCell ref="PUX33:PVB33"/>
    <mergeCell ref="PVC33:PVG33"/>
    <mergeCell ref="PVH33:PVL33"/>
    <mergeCell ref="PTE33:PTI33"/>
    <mergeCell ref="PTJ33:PTN33"/>
    <mergeCell ref="PTO33:PTS33"/>
    <mergeCell ref="PTT33:PTX33"/>
    <mergeCell ref="PTY33:PUC33"/>
    <mergeCell ref="PUD33:PUH33"/>
    <mergeCell ref="PSA33:PSE33"/>
    <mergeCell ref="PSF33:PSJ33"/>
    <mergeCell ref="PSK33:PSO33"/>
    <mergeCell ref="PSP33:PST33"/>
    <mergeCell ref="PSU33:PSY33"/>
    <mergeCell ref="PSZ33:PTD33"/>
    <mergeCell ref="PQW33:PRA33"/>
    <mergeCell ref="PRB33:PRF33"/>
    <mergeCell ref="PRG33:PRK33"/>
    <mergeCell ref="PRL33:PRP33"/>
    <mergeCell ref="PRQ33:PRU33"/>
    <mergeCell ref="PRV33:PRZ33"/>
    <mergeCell ref="PPS33:PPW33"/>
    <mergeCell ref="PPX33:PQB33"/>
    <mergeCell ref="PQC33:PQG33"/>
    <mergeCell ref="PQH33:PQL33"/>
    <mergeCell ref="PQM33:PQQ33"/>
    <mergeCell ref="PQR33:PQV33"/>
    <mergeCell ref="POO33:POS33"/>
    <mergeCell ref="POT33:POX33"/>
    <mergeCell ref="POY33:PPC33"/>
    <mergeCell ref="PPD33:PPH33"/>
    <mergeCell ref="PPI33:PPM33"/>
    <mergeCell ref="PPN33:PPR33"/>
    <mergeCell ref="PNK33:PNO33"/>
    <mergeCell ref="PNP33:PNT33"/>
    <mergeCell ref="PNU33:PNY33"/>
    <mergeCell ref="PNZ33:POD33"/>
    <mergeCell ref="POE33:POI33"/>
    <mergeCell ref="POJ33:PON33"/>
    <mergeCell ref="PMG33:PMK33"/>
    <mergeCell ref="PML33:PMP33"/>
    <mergeCell ref="PMQ33:PMU33"/>
    <mergeCell ref="PMV33:PMZ33"/>
    <mergeCell ref="PNA33:PNE33"/>
    <mergeCell ref="PNF33:PNJ33"/>
    <mergeCell ref="PLC33:PLG33"/>
    <mergeCell ref="PLH33:PLL33"/>
    <mergeCell ref="PLM33:PLQ33"/>
    <mergeCell ref="PLR33:PLV33"/>
    <mergeCell ref="PLW33:PMA33"/>
    <mergeCell ref="PMB33:PMF33"/>
    <mergeCell ref="PJY33:PKC33"/>
    <mergeCell ref="PKD33:PKH33"/>
    <mergeCell ref="PKI33:PKM33"/>
    <mergeCell ref="PKN33:PKR33"/>
    <mergeCell ref="PKS33:PKW33"/>
    <mergeCell ref="PKX33:PLB33"/>
    <mergeCell ref="PIU33:PIY33"/>
    <mergeCell ref="PIZ33:PJD33"/>
    <mergeCell ref="PJE33:PJI33"/>
    <mergeCell ref="PJJ33:PJN33"/>
    <mergeCell ref="PJO33:PJS33"/>
    <mergeCell ref="PJT33:PJX33"/>
    <mergeCell ref="PHQ33:PHU33"/>
    <mergeCell ref="PHV33:PHZ33"/>
    <mergeCell ref="PIA33:PIE33"/>
    <mergeCell ref="PIF33:PIJ33"/>
    <mergeCell ref="PIK33:PIO33"/>
    <mergeCell ref="PIP33:PIT33"/>
    <mergeCell ref="PGM33:PGQ33"/>
    <mergeCell ref="PGR33:PGV33"/>
    <mergeCell ref="PGW33:PHA33"/>
    <mergeCell ref="PHB33:PHF33"/>
    <mergeCell ref="PHG33:PHK33"/>
    <mergeCell ref="PHL33:PHP33"/>
    <mergeCell ref="PFI33:PFM33"/>
    <mergeCell ref="PFN33:PFR33"/>
    <mergeCell ref="PFS33:PFW33"/>
    <mergeCell ref="PFX33:PGB33"/>
    <mergeCell ref="PGC33:PGG33"/>
    <mergeCell ref="PGH33:PGL33"/>
    <mergeCell ref="PEE33:PEI33"/>
    <mergeCell ref="PEJ33:PEN33"/>
    <mergeCell ref="PEO33:PES33"/>
    <mergeCell ref="PET33:PEX33"/>
    <mergeCell ref="PEY33:PFC33"/>
    <mergeCell ref="PFD33:PFH33"/>
    <mergeCell ref="PDA33:PDE33"/>
    <mergeCell ref="PDF33:PDJ33"/>
    <mergeCell ref="PDK33:PDO33"/>
    <mergeCell ref="PDP33:PDT33"/>
    <mergeCell ref="PDU33:PDY33"/>
    <mergeCell ref="PDZ33:PED33"/>
    <mergeCell ref="PBW33:PCA33"/>
    <mergeCell ref="PCB33:PCF33"/>
    <mergeCell ref="PCG33:PCK33"/>
    <mergeCell ref="PCL33:PCP33"/>
    <mergeCell ref="PCQ33:PCU33"/>
    <mergeCell ref="PCV33:PCZ33"/>
    <mergeCell ref="PAS33:PAW33"/>
    <mergeCell ref="PAX33:PBB33"/>
    <mergeCell ref="PBC33:PBG33"/>
    <mergeCell ref="PBH33:PBL33"/>
    <mergeCell ref="PBM33:PBQ33"/>
    <mergeCell ref="PBR33:PBV33"/>
    <mergeCell ref="OZO33:OZS33"/>
    <mergeCell ref="OZT33:OZX33"/>
    <mergeCell ref="OZY33:PAC33"/>
    <mergeCell ref="PAD33:PAH33"/>
    <mergeCell ref="PAI33:PAM33"/>
    <mergeCell ref="PAN33:PAR33"/>
    <mergeCell ref="OYK33:OYO33"/>
    <mergeCell ref="OYP33:OYT33"/>
    <mergeCell ref="OYU33:OYY33"/>
    <mergeCell ref="OYZ33:OZD33"/>
    <mergeCell ref="OZE33:OZI33"/>
    <mergeCell ref="OZJ33:OZN33"/>
    <mergeCell ref="OXG33:OXK33"/>
    <mergeCell ref="OXL33:OXP33"/>
    <mergeCell ref="OXQ33:OXU33"/>
    <mergeCell ref="OXV33:OXZ33"/>
    <mergeCell ref="OYA33:OYE33"/>
    <mergeCell ref="OYF33:OYJ33"/>
    <mergeCell ref="OWC33:OWG33"/>
    <mergeCell ref="OWH33:OWL33"/>
    <mergeCell ref="OWM33:OWQ33"/>
    <mergeCell ref="OWR33:OWV33"/>
    <mergeCell ref="OWW33:OXA33"/>
    <mergeCell ref="OXB33:OXF33"/>
    <mergeCell ref="OUY33:OVC33"/>
    <mergeCell ref="OVD33:OVH33"/>
    <mergeCell ref="OVI33:OVM33"/>
    <mergeCell ref="OVN33:OVR33"/>
    <mergeCell ref="OVS33:OVW33"/>
    <mergeCell ref="OVX33:OWB33"/>
    <mergeCell ref="OTU33:OTY33"/>
    <mergeCell ref="OTZ33:OUD33"/>
    <mergeCell ref="OUE33:OUI33"/>
    <mergeCell ref="OUJ33:OUN33"/>
    <mergeCell ref="OUO33:OUS33"/>
    <mergeCell ref="OUT33:OUX33"/>
    <mergeCell ref="OSQ33:OSU33"/>
    <mergeCell ref="OSV33:OSZ33"/>
    <mergeCell ref="OTA33:OTE33"/>
    <mergeCell ref="OTF33:OTJ33"/>
    <mergeCell ref="OTK33:OTO33"/>
    <mergeCell ref="OTP33:OTT33"/>
    <mergeCell ref="ORM33:ORQ33"/>
    <mergeCell ref="ORR33:ORV33"/>
    <mergeCell ref="ORW33:OSA33"/>
    <mergeCell ref="OSB33:OSF33"/>
    <mergeCell ref="OSG33:OSK33"/>
    <mergeCell ref="OSL33:OSP33"/>
    <mergeCell ref="OQI33:OQM33"/>
    <mergeCell ref="OQN33:OQR33"/>
    <mergeCell ref="OQS33:OQW33"/>
    <mergeCell ref="OQX33:ORB33"/>
    <mergeCell ref="ORC33:ORG33"/>
    <mergeCell ref="ORH33:ORL33"/>
    <mergeCell ref="OPE33:OPI33"/>
    <mergeCell ref="OPJ33:OPN33"/>
    <mergeCell ref="OPO33:OPS33"/>
    <mergeCell ref="OPT33:OPX33"/>
    <mergeCell ref="OPY33:OQC33"/>
    <mergeCell ref="OQD33:OQH33"/>
    <mergeCell ref="OOA33:OOE33"/>
    <mergeCell ref="OOF33:OOJ33"/>
    <mergeCell ref="OOK33:OOO33"/>
    <mergeCell ref="OOP33:OOT33"/>
    <mergeCell ref="OOU33:OOY33"/>
    <mergeCell ref="OOZ33:OPD33"/>
    <mergeCell ref="OMW33:ONA33"/>
    <mergeCell ref="ONB33:ONF33"/>
    <mergeCell ref="ONG33:ONK33"/>
    <mergeCell ref="ONL33:ONP33"/>
    <mergeCell ref="ONQ33:ONU33"/>
    <mergeCell ref="ONV33:ONZ33"/>
    <mergeCell ref="OLS33:OLW33"/>
    <mergeCell ref="OLX33:OMB33"/>
    <mergeCell ref="OMC33:OMG33"/>
    <mergeCell ref="OMH33:OML33"/>
    <mergeCell ref="OMM33:OMQ33"/>
    <mergeCell ref="OMR33:OMV33"/>
    <mergeCell ref="OKO33:OKS33"/>
    <mergeCell ref="OKT33:OKX33"/>
    <mergeCell ref="OKY33:OLC33"/>
    <mergeCell ref="OLD33:OLH33"/>
    <mergeCell ref="OLI33:OLM33"/>
    <mergeCell ref="OLN33:OLR33"/>
    <mergeCell ref="OJK33:OJO33"/>
    <mergeCell ref="OJP33:OJT33"/>
    <mergeCell ref="OJU33:OJY33"/>
    <mergeCell ref="OJZ33:OKD33"/>
    <mergeCell ref="OKE33:OKI33"/>
    <mergeCell ref="OKJ33:OKN33"/>
    <mergeCell ref="OIG33:OIK33"/>
    <mergeCell ref="OIL33:OIP33"/>
    <mergeCell ref="OIQ33:OIU33"/>
    <mergeCell ref="OIV33:OIZ33"/>
    <mergeCell ref="OJA33:OJE33"/>
    <mergeCell ref="OJF33:OJJ33"/>
    <mergeCell ref="OHC33:OHG33"/>
    <mergeCell ref="OHH33:OHL33"/>
    <mergeCell ref="OHM33:OHQ33"/>
    <mergeCell ref="OHR33:OHV33"/>
    <mergeCell ref="OHW33:OIA33"/>
    <mergeCell ref="OIB33:OIF33"/>
    <mergeCell ref="OFY33:OGC33"/>
    <mergeCell ref="OGD33:OGH33"/>
    <mergeCell ref="OGI33:OGM33"/>
    <mergeCell ref="OGN33:OGR33"/>
    <mergeCell ref="OGS33:OGW33"/>
    <mergeCell ref="OGX33:OHB33"/>
    <mergeCell ref="OEU33:OEY33"/>
    <mergeCell ref="OEZ33:OFD33"/>
    <mergeCell ref="OFE33:OFI33"/>
    <mergeCell ref="OFJ33:OFN33"/>
    <mergeCell ref="OFO33:OFS33"/>
    <mergeCell ref="OFT33:OFX33"/>
    <mergeCell ref="ODQ33:ODU33"/>
    <mergeCell ref="ODV33:ODZ33"/>
    <mergeCell ref="OEA33:OEE33"/>
    <mergeCell ref="OEF33:OEJ33"/>
    <mergeCell ref="OEK33:OEO33"/>
    <mergeCell ref="OEP33:OET33"/>
    <mergeCell ref="OCM33:OCQ33"/>
    <mergeCell ref="OCR33:OCV33"/>
    <mergeCell ref="OCW33:ODA33"/>
    <mergeCell ref="ODB33:ODF33"/>
    <mergeCell ref="ODG33:ODK33"/>
    <mergeCell ref="ODL33:ODP33"/>
    <mergeCell ref="OBI33:OBM33"/>
    <mergeCell ref="OBN33:OBR33"/>
    <mergeCell ref="OBS33:OBW33"/>
    <mergeCell ref="OBX33:OCB33"/>
    <mergeCell ref="OCC33:OCG33"/>
    <mergeCell ref="OCH33:OCL33"/>
    <mergeCell ref="OAE33:OAI33"/>
    <mergeCell ref="OAJ33:OAN33"/>
    <mergeCell ref="OAO33:OAS33"/>
    <mergeCell ref="OAT33:OAX33"/>
    <mergeCell ref="OAY33:OBC33"/>
    <mergeCell ref="OBD33:OBH33"/>
    <mergeCell ref="NZA33:NZE33"/>
    <mergeCell ref="NZF33:NZJ33"/>
    <mergeCell ref="NZK33:NZO33"/>
    <mergeCell ref="NZP33:NZT33"/>
    <mergeCell ref="NZU33:NZY33"/>
    <mergeCell ref="NZZ33:OAD33"/>
    <mergeCell ref="NXW33:NYA33"/>
    <mergeCell ref="NYB33:NYF33"/>
    <mergeCell ref="NYG33:NYK33"/>
    <mergeCell ref="NYL33:NYP33"/>
    <mergeCell ref="NYQ33:NYU33"/>
    <mergeCell ref="NYV33:NYZ33"/>
    <mergeCell ref="NWS33:NWW33"/>
    <mergeCell ref="NWX33:NXB33"/>
    <mergeCell ref="NXC33:NXG33"/>
    <mergeCell ref="NXH33:NXL33"/>
    <mergeCell ref="NXM33:NXQ33"/>
    <mergeCell ref="NXR33:NXV33"/>
    <mergeCell ref="NVO33:NVS33"/>
    <mergeCell ref="NVT33:NVX33"/>
    <mergeCell ref="NVY33:NWC33"/>
    <mergeCell ref="NWD33:NWH33"/>
    <mergeCell ref="NWI33:NWM33"/>
    <mergeCell ref="NWN33:NWR33"/>
    <mergeCell ref="NUK33:NUO33"/>
    <mergeCell ref="NUP33:NUT33"/>
    <mergeCell ref="NUU33:NUY33"/>
    <mergeCell ref="NUZ33:NVD33"/>
    <mergeCell ref="NVE33:NVI33"/>
    <mergeCell ref="NVJ33:NVN33"/>
    <mergeCell ref="NTG33:NTK33"/>
    <mergeCell ref="NTL33:NTP33"/>
    <mergeCell ref="NTQ33:NTU33"/>
    <mergeCell ref="NTV33:NTZ33"/>
    <mergeCell ref="NUA33:NUE33"/>
    <mergeCell ref="NUF33:NUJ33"/>
    <mergeCell ref="NSC33:NSG33"/>
    <mergeCell ref="NSH33:NSL33"/>
    <mergeCell ref="NSM33:NSQ33"/>
    <mergeCell ref="NSR33:NSV33"/>
    <mergeCell ref="NSW33:NTA33"/>
    <mergeCell ref="NTB33:NTF33"/>
    <mergeCell ref="NQY33:NRC33"/>
    <mergeCell ref="NRD33:NRH33"/>
    <mergeCell ref="NRI33:NRM33"/>
    <mergeCell ref="NRN33:NRR33"/>
    <mergeCell ref="NRS33:NRW33"/>
    <mergeCell ref="NRX33:NSB33"/>
    <mergeCell ref="NPU33:NPY33"/>
    <mergeCell ref="NPZ33:NQD33"/>
    <mergeCell ref="NQE33:NQI33"/>
    <mergeCell ref="NQJ33:NQN33"/>
    <mergeCell ref="NQO33:NQS33"/>
    <mergeCell ref="NQT33:NQX33"/>
    <mergeCell ref="NOQ33:NOU33"/>
    <mergeCell ref="NOV33:NOZ33"/>
    <mergeCell ref="NPA33:NPE33"/>
    <mergeCell ref="NPF33:NPJ33"/>
    <mergeCell ref="NPK33:NPO33"/>
    <mergeCell ref="NPP33:NPT33"/>
    <mergeCell ref="NNM33:NNQ33"/>
    <mergeCell ref="NNR33:NNV33"/>
    <mergeCell ref="NNW33:NOA33"/>
    <mergeCell ref="NOB33:NOF33"/>
    <mergeCell ref="NOG33:NOK33"/>
    <mergeCell ref="NOL33:NOP33"/>
    <mergeCell ref="NMI33:NMM33"/>
    <mergeCell ref="NMN33:NMR33"/>
    <mergeCell ref="NMS33:NMW33"/>
    <mergeCell ref="NMX33:NNB33"/>
    <mergeCell ref="NNC33:NNG33"/>
    <mergeCell ref="NNH33:NNL33"/>
    <mergeCell ref="NLE33:NLI33"/>
    <mergeCell ref="NLJ33:NLN33"/>
    <mergeCell ref="NLO33:NLS33"/>
    <mergeCell ref="NLT33:NLX33"/>
    <mergeCell ref="NLY33:NMC33"/>
    <mergeCell ref="NMD33:NMH33"/>
    <mergeCell ref="NKA33:NKE33"/>
    <mergeCell ref="NKF33:NKJ33"/>
    <mergeCell ref="NKK33:NKO33"/>
    <mergeCell ref="NKP33:NKT33"/>
    <mergeCell ref="NKU33:NKY33"/>
    <mergeCell ref="NKZ33:NLD33"/>
    <mergeCell ref="NIW33:NJA33"/>
    <mergeCell ref="NJB33:NJF33"/>
    <mergeCell ref="NJG33:NJK33"/>
    <mergeCell ref="NJL33:NJP33"/>
    <mergeCell ref="NJQ33:NJU33"/>
    <mergeCell ref="NJV33:NJZ33"/>
    <mergeCell ref="NHS33:NHW33"/>
    <mergeCell ref="NHX33:NIB33"/>
    <mergeCell ref="NIC33:NIG33"/>
    <mergeCell ref="NIH33:NIL33"/>
    <mergeCell ref="NIM33:NIQ33"/>
    <mergeCell ref="NIR33:NIV33"/>
    <mergeCell ref="NGO33:NGS33"/>
    <mergeCell ref="NGT33:NGX33"/>
    <mergeCell ref="NGY33:NHC33"/>
    <mergeCell ref="NHD33:NHH33"/>
    <mergeCell ref="NHI33:NHM33"/>
    <mergeCell ref="NHN33:NHR33"/>
    <mergeCell ref="NFK33:NFO33"/>
    <mergeCell ref="NFP33:NFT33"/>
    <mergeCell ref="NFU33:NFY33"/>
    <mergeCell ref="NFZ33:NGD33"/>
    <mergeCell ref="NGE33:NGI33"/>
    <mergeCell ref="NGJ33:NGN33"/>
    <mergeCell ref="NEG33:NEK33"/>
    <mergeCell ref="NEL33:NEP33"/>
    <mergeCell ref="NEQ33:NEU33"/>
    <mergeCell ref="NEV33:NEZ33"/>
    <mergeCell ref="NFA33:NFE33"/>
    <mergeCell ref="NFF33:NFJ33"/>
    <mergeCell ref="NDC33:NDG33"/>
    <mergeCell ref="NDH33:NDL33"/>
    <mergeCell ref="NDM33:NDQ33"/>
    <mergeCell ref="NDR33:NDV33"/>
    <mergeCell ref="NDW33:NEA33"/>
    <mergeCell ref="NEB33:NEF33"/>
    <mergeCell ref="NBY33:NCC33"/>
    <mergeCell ref="NCD33:NCH33"/>
    <mergeCell ref="NCI33:NCM33"/>
    <mergeCell ref="NCN33:NCR33"/>
    <mergeCell ref="NCS33:NCW33"/>
    <mergeCell ref="NCX33:NDB33"/>
    <mergeCell ref="NAU33:NAY33"/>
    <mergeCell ref="NAZ33:NBD33"/>
    <mergeCell ref="NBE33:NBI33"/>
    <mergeCell ref="NBJ33:NBN33"/>
    <mergeCell ref="NBO33:NBS33"/>
    <mergeCell ref="NBT33:NBX33"/>
    <mergeCell ref="MZQ33:MZU33"/>
    <mergeCell ref="MZV33:MZZ33"/>
    <mergeCell ref="NAA33:NAE33"/>
    <mergeCell ref="NAF33:NAJ33"/>
    <mergeCell ref="NAK33:NAO33"/>
    <mergeCell ref="NAP33:NAT33"/>
    <mergeCell ref="MYM33:MYQ33"/>
    <mergeCell ref="MYR33:MYV33"/>
    <mergeCell ref="MYW33:MZA33"/>
    <mergeCell ref="MZB33:MZF33"/>
    <mergeCell ref="MZG33:MZK33"/>
    <mergeCell ref="MZL33:MZP33"/>
    <mergeCell ref="MXI33:MXM33"/>
    <mergeCell ref="MXN33:MXR33"/>
    <mergeCell ref="MXS33:MXW33"/>
    <mergeCell ref="MXX33:MYB33"/>
    <mergeCell ref="MYC33:MYG33"/>
    <mergeCell ref="MYH33:MYL33"/>
    <mergeCell ref="MWE33:MWI33"/>
    <mergeCell ref="MWJ33:MWN33"/>
    <mergeCell ref="MWO33:MWS33"/>
    <mergeCell ref="MWT33:MWX33"/>
    <mergeCell ref="MWY33:MXC33"/>
    <mergeCell ref="MXD33:MXH33"/>
    <mergeCell ref="MVA33:MVE33"/>
    <mergeCell ref="MVF33:MVJ33"/>
    <mergeCell ref="MVK33:MVO33"/>
    <mergeCell ref="MVP33:MVT33"/>
    <mergeCell ref="MVU33:MVY33"/>
    <mergeCell ref="MVZ33:MWD33"/>
    <mergeCell ref="MTW33:MUA33"/>
    <mergeCell ref="MUB33:MUF33"/>
    <mergeCell ref="MUG33:MUK33"/>
    <mergeCell ref="MUL33:MUP33"/>
    <mergeCell ref="MUQ33:MUU33"/>
    <mergeCell ref="MUV33:MUZ33"/>
    <mergeCell ref="MSS33:MSW33"/>
    <mergeCell ref="MSX33:MTB33"/>
    <mergeCell ref="MTC33:MTG33"/>
    <mergeCell ref="MTH33:MTL33"/>
    <mergeCell ref="MTM33:MTQ33"/>
    <mergeCell ref="MTR33:MTV33"/>
    <mergeCell ref="MRO33:MRS33"/>
    <mergeCell ref="MRT33:MRX33"/>
    <mergeCell ref="MRY33:MSC33"/>
    <mergeCell ref="MSD33:MSH33"/>
    <mergeCell ref="MSI33:MSM33"/>
    <mergeCell ref="MSN33:MSR33"/>
    <mergeCell ref="MQK33:MQO33"/>
    <mergeCell ref="MQP33:MQT33"/>
    <mergeCell ref="MQU33:MQY33"/>
    <mergeCell ref="MQZ33:MRD33"/>
    <mergeCell ref="MRE33:MRI33"/>
    <mergeCell ref="MRJ33:MRN33"/>
    <mergeCell ref="MPG33:MPK33"/>
    <mergeCell ref="MPL33:MPP33"/>
    <mergeCell ref="MPQ33:MPU33"/>
    <mergeCell ref="MPV33:MPZ33"/>
    <mergeCell ref="MQA33:MQE33"/>
    <mergeCell ref="MQF33:MQJ33"/>
    <mergeCell ref="MOC33:MOG33"/>
    <mergeCell ref="MOH33:MOL33"/>
    <mergeCell ref="MOM33:MOQ33"/>
    <mergeCell ref="MOR33:MOV33"/>
    <mergeCell ref="MOW33:MPA33"/>
    <mergeCell ref="MPB33:MPF33"/>
    <mergeCell ref="MMY33:MNC33"/>
    <mergeCell ref="MND33:MNH33"/>
    <mergeCell ref="MNI33:MNM33"/>
    <mergeCell ref="MNN33:MNR33"/>
    <mergeCell ref="MNS33:MNW33"/>
    <mergeCell ref="MNX33:MOB33"/>
    <mergeCell ref="MLU33:MLY33"/>
    <mergeCell ref="MLZ33:MMD33"/>
    <mergeCell ref="MME33:MMI33"/>
    <mergeCell ref="MMJ33:MMN33"/>
    <mergeCell ref="MMO33:MMS33"/>
    <mergeCell ref="MMT33:MMX33"/>
    <mergeCell ref="MKQ33:MKU33"/>
    <mergeCell ref="MKV33:MKZ33"/>
    <mergeCell ref="MLA33:MLE33"/>
    <mergeCell ref="MLF33:MLJ33"/>
    <mergeCell ref="MLK33:MLO33"/>
    <mergeCell ref="MLP33:MLT33"/>
    <mergeCell ref="MJM33:MJQ33"/>
    <mergeCell ref="MJR33:MJV33"/>
    <mergeCell ref="MJW33:MKA33"/>
    <mergeCell ref="MKB33:MKF33"/>
    <mergeCell ref="MKG33:MKK33"/>
    <mergeCell ref="MKL33:MKP33"/>
    <mergeCell ref="MII33:MIM33"/>
    <mergeCell ref="MIN33:MIR33"/>
    <mergeCell ref="MIS33:MIW33"/>
    <mergeCell ref="MIX33:MJB33"/>
    <mergeCell ref="MJC33:MJG33"/>
    <mergeCell ref="MJH33:MJL33"/>
    <mergeCell ref="MHE33:MHI33"/>
    <mergeCell ref="MHJ33:MHN33"/>
    <mergeCell ref="MHO33:MHS33"/>
    <mergeCell ref="MHT33:MHX33"/>
    <mergeCell ref="MHY33:MIC33"/>
    <mergeCell ref="MID33:MIH33"/>
    <mergeCell ref="MGA33:MGE33"/>
    <mergeCell ref="MGF33:MGJ33"/>
    <mergeCell ref="MGK33:MGO33"/>
    <mergeCell ref="MGP33:MGT33"/>
    <mergeCell ref="MGU33:MGY33"/>
    <mergeCell ref="MGZ33:MHD33"/>
    <mergeCell ref="MEW33:MFA33"/>
    <mergeCell ref="MFB33:MFF33"/>
    <mergeCell ref="MFG33:MFK33"/>
    <mergeCell ref="MFL33:MFP33"/>
    <mergeCell ref="MFQ33:MFU33"/>
    <mergeCell ref="MFV33:MFZ33"/>
    <mergeCell ref="MDS33:MDW33"/>
    <mergeCell ref="MDX33:MEB33"/>
    <mergeCell ref="MEC33:MEG33"/>
    <mergeCell ref="MEH33:MEL33"/>
    <mergeCell ref="MEM33:MEQ33"/>
    <mergeCell ref="MER33:MEV33"/>
    <mergeCell ref="MCO33:MCS33"/>
    <mergeCell ref="MCT33:MCX33"/>
    <mergeCell ref="MCY33:MDC33"/>
    <mergeCell ref="MDD33:MDH33"/>
    <mergeCell ref="MDI33:MDM33"/>
    <mergeCell ref="MDN33:MDR33"/>
    <mergeCell ref="MBK33:MBO33"/>
    <mergeCell ref="MBP33:MBT33"/>
    <mergeCell ref="MBU33:MBY33"/>
    <mergeCell ref="MBZ33:MCD33"/>
    <mergeCell ref="MCE33:MCI33"/>
    <mergeCell ref="MCJ33:MCN33"/>
    <mergeCell ref="MAG33:MAK33"/>
    <mergeCell ref="MAL33:MAP33"/>
    <mergeCell ref="MAQ33:MAU33"/>
    <mergeCell ref="MAV33:MAZ33"/>
    <mergeCell ref="MBA33:MBE33"/>
    <mergeCell ref="MBF33:MBJ33"/>
    <mergeCell ref="LZC33:LZG33"/>
    <mergeCell ref="LZH33:LZL33"/>
    <mergeCell ref="LZM33:LZQ33"/>
    <mergeCell ref="LZR33:LZV33"/>
    <mergeCell ref="LZW33:MAA33"/>
    <mergeCell ref="MAB33:MAF33"/>
    <mergeCell ref="LXY33:LYC33"/>
    <mergeCell ref="LYD33:LYH33"/>
    <mergeCell ref="LYI33:LYM33"/>
    <mergeCell ref="LYN33:LYR33"/>
    <mergeCell ref="LYS33:LYW33"/>
    <mergeCell ref="LYX33:LZB33"/>
    <mergeCell ref="LWU33:LWY33"/>
    <mergeCell ref="LWZ33:LXD33"/>
    <mergeCell ref="LXE33:LXI33"/>
    <mergeCell ref="LXJ33:LXN33"/>
    <mergeCell ref="LXO33:LXS33"/>
    <mergeCell ref="LXT33:LXX33"/>
    <mergeCell ref="LVQ33:LVU33"/>
    <mergeCell ref="LVV33:LVZ33"/>
    <mergeCell ref="LWA33:LWE33"/>
    <mergeCell ref="LWF33:LWJ33"/>
    <mergeCell ref="LWK33:LWO33"/>
    <mergeCell ref="LWP33:LWT33"/>
    <mergeCell ref="LUM33:LUQ33"/>
    <mergeCell ref="LUR33:LUV33"/>
    <mergeCell ref="LUW33:LVA33"/>
    <mergeCell ref="LVB33:LVF33"/>
    <mergeCell ref="LVG33:LVK33"/>
    <mergeCell ref="LVL33:LVP33"/>
    <mergeCell ref="LTI33:LTM33"/>
    <mergeCell ref="LTN33:LTR33"/>
    <mergeCell ref="LTS33:LTW33"/>
    <mergeCell ref="LTX33:LUB33"/>
    <mergeCell ref="LUC33:LUG33"/>
    <mergeCell ref="LUH33:LUL33"/>
    <mergeCell ref="LSE33:LSI33"/>
    <mergeCell ref="LSJ33:LSN33"/>
    <mergeCell ref="LSO33:LSS33"/>
    <mergeCell ref="LST33:LSX33"/>
    <mergeCell ref="LSY33:LTC33"/>
    <mergeCell ref="LTD33:LTH33"/>
    <mergeCell ref="LRA33:LRE33"/>
    <mergeCell ref="LRF33:LRJ33"/>
    <mergeCell ref="LRK33:LRO33"/>
    <mergeCell ref="LRP33:LRT33"/>
    <mergeCell ref="LRU33:LRY33"/>
    <mergeCell ref="LRZ33:LSD33"/>
    <mergeCell ref="LPW33:LQA33"/>
    <mergeCell ref="LQB33:LQF33"/>
    <mergeCell ref="LQG33:LQK33"/>
    <mergeCell ref="LQL33:LQP33"/>
    <mergeCell ref="LQQ33:LQU33"/>
    <mergeCell ref="LQV33:LQZ33"/>
    <mergeCell ref="LOS33:LOW33"/>
    <mergeCell ref="LOX33:LPB33"/>
    <mergeCell ref="LPC33:LPG33"/>
    <mergeCell ref="LPH33:LPL33"/>
    <mergeCell ref="LPM33:LPQ33"/>
    <mergeCell ref="LPR33:LPV33"/>
    <mergeCell ref="LNO33:LNS33"/>
    <mergeCell ref="LNT33:LNX33"/>
    <mergeCell ref="LNY33:LOC33"/>
    <mergeCell ref="LOD33:LOH33"/>
    <mergeCell ref="LOI33:LOM33"/>
    <mergeCell ref="LON33:LOR33"/>
    <mergeCell ref="LMK33:LMO33"/>
    <mergeCell ref="LMP33:LMT33"/>
    <mergeCell ref="LMU33:LMY33"/>
    <mergeCell ref="LMZ33:LND33"/>
    <mergeCell ref="LNE33:LNI33"/>
    <mergeCell ref="LNJ33:LNN33"/>
    <mergeCell ref="LLG33:LLK33"/>
    <mergeCell ref="LLL33:LLP33"/>
    <mergeCell ref="LLQ33:LLU33"/>
    <mergeCell ref="LLV33:LLZ33"/>
    <mergeCell ref="LMA33:LME33"/>
    <mergeCell ref="LMF33:LMJ33"/>
    <mergeCell ref="LKC33:LKG33"/>
    <mergeCell ref="LKH33:LKL33"/>
    <mergeCell ref="LKM33:LKQ33"/>
    <mergeCell ref="LKR33:LKV33"/>
    <mergeCell ref="LKW33:LLA33"/>
    <mergeCell ref="LLB33:LLF33"/>
    <mergeCell ref="LIY33:LJC33"/>
    <mergeCell ref="LJD33:LJH33"/>
    <mergeCell ref="LJI33:LJM33"/>
    <mergeCell ref="LJN33:LJR33"/>
    <mergeCell ref="LJS33:LJW33"/>
    <mergeCell ref="LJX33:LKB33"/>
    <mergeCell ref="LHU33:LHY33"/>
    <mergeCell ref="LHZ33:LID33"/>
    <mergeCell ref="LIE33:LII33"/>
    <mergeCell ref="LIJ33:LIN33"/>
    <mergeCell ref="LIO33:LIS33"/>
    <mergeCell ref="LIT33:LIX33"/>
    <mergeCell ref="LGQ33:LGU33"/>
    <mergeCell ref="LGV33:LGZ33"/>
    <mergeCell ref="LHA33:LHE33"/>
    <mergeCell ref="LHF33:LHJ33"/>
    <mergeCell ref="LHK33:LHO33"/>
    <mergeCell ref="LHP33:LHT33"/>
    <mergeCell ref="LFM33:LFQ33"/>
    <mergeCell ref="LFR33:LFV33"/>
    <mergeCell ref="LFW33:LGA33"/>
    <mergeCell ref="LGB33:LGF33"/>
    <mergeCell ref="LGG33:LGK33"/>
    <mergeCell ref="LGL33:LGP33"/>
    <mergeCell ref="LEI33:LEM33"/>
    <mergeCell ref="LEN33:LER33"/>
    <mergeCell ref="LES33:LEW33"/>
    <mergeCell ref="LEX33:LFB33"/>
    <mergeCell ref="LFC33:LFG33"/>
    <mergeCell ref="LFH33:LFL33"/>
    <mergeCell ref="LDE33:LDI33"/>
    <mergeCell ref="LDJ33:LDN33"/>
    <mergeCell ref="LDO33:LDS33"/>
    <mergeCell ref="LDT33:LDX33"/>
    <mergeCell ref="LDY33:LEC33"/>
    <mergeCell ref="LED33:LEH33"/>
    <mergeCell ref="LCA33:LCE33"/>
    <mergeCell ref="LCF33:LCJ33"/>
    <mergeCell ref="LCK33:LCO33"/>
    <mergeCell ref="LCP33:LCT33"/>
    <mergeCell ref="LCU33:LCY33"/>
    <mergeCell ref="LCZ33:LDD33"/>
    <mergeCell ref="LAW33:LBA33"/>
    <mergeCell ref="LBB33:LBF33"/>
    <mergeCell ref="LBG33:LBK33"/>
    <mergeCell ref="LBL33:LBP33"/>
    <mergeCell ref="LBQ33:LBU33"/>
    <mergeCell ref="LBV33:LBZ33"/>
    <mergeCell ref="KZS33:KZW33"/>
    <mergeCell ref="KZX33:LAB33"/>
    <mergeCell ref="LAC33:LAG33"/>
    <mergeCell ref="LAH33:LAL33"/>
    <mergeCell ref="LAM33:LAQ33"/>
    <mergeCell ref="LAR33:LAV33"/>
    <mergeCell ref="KYO33:KYS33"/>
    <mergeCell ref="KYT33:KYX33"/>
    <mergeCell ref="KYY33:KZC33"/>
    <mergeCell ref="KZD33:KZH33"/>
    <mergeCell ref="KZI33:KZM33"/>
    <mergeCell ref="KZN33:KZR33"/>
    <mergeCell ref="KXK33:KXO33"/>
    <mergeCell ref="KXP33:KXT33"/>
    <mergeCell ref="KXU33:KXY33"/>
    <mergeCell ref="KXZ33:KYD33"/>
    <mergeCell ref="KYE33:KYI33"/>
    <mergeCell ref="KYJ33:KYN33"/>
    <mergeCell ref="KWG33:KWK33"/>
    <mergeCell ref="KWL33:KWP33"/>
    <mergeCell ref="KWQ33:KWU33"/>
    <mergeCell ref="KWV33:KWZ33"/>
    <mergeCell ref="KXA33:KXE33"/>
    <mergeCell ref="KXF33:KXJ33"/>
    <mergeCell ref="KVC33:KVG33"/>
    <mergeCell ref="KVH33:KVL33"/>
    <mergeCell ref="KVM33:KVQ33"/>
    <mergeCell ref="KVR33:KVV33"/>
    <mergeCell ref="KVW33:KWA33"/>
    <mergeCell ref="KWB33:KWF33"/>
    <mergeCell ref="KTY33:KUC33"/>
    <mergeCell ref="KUD33:KUH33"/>
    <mergeCell ref="KUI33:KUM33"/>
    <mergeCell ref="KUN33:KUR33"/>
    <mergeCell ref="KUS33:KUW33"/>
    <mergeCell ref="KUX33:KVB33"/>
    <mergeCell ref="KSU33:KSY33"/>
    <mergeCell ref="KSZ33:KTD33"/>
    <mergeCell ref="KTE33:KTI33"/>
    <mergeCell ref="KTJ33:KTN33"/>
    <mergeCell ref="KTO33:KTS33"/>
    <mergeCell ref="KTT33:KTX33"/>
    <mergeCell ref="KRQ33:KRU33"/>
    <mergeCell ref="KRV33:KRZ33"/>
    <mergeCell ref="KSA33:KSE33"/>
    <mergeCell ref="KSF33:KSJ33"/>
    <mergeCell ref="KSK33:KSO33"/>
    <mergeCell ref="KSP33:KST33"/>
    <mergeCell ref="KQM33:KQQ33"/>
    <mergeCell ref="KQR33:KQV33"/>
    <mergeCell ref="KQW33:KRA33"/>
    <mergeCell ref="KRB33:KRF33"/>
    <mergeCell ref="KRG33:KRK33"/>
    <mergeCell ref="KRL33:KRP33"/>
    <mergeCell ref="KPI33:KPM33"/>
    <mergeCell ref="KPN33:KPR33"/>
    <mergeCell ref="KPS33:KPW33"/>
    <mergeCell ref="KPX33:KQB33"/>
    <mergeCell ref="KQC33:KQG33"/>
    <mergeCell ref="KQH33:KQL33"/>
    <mergeCell ref="KOE33:KOI33"/>
    <mergeCell ref="KOJ33:KON33"/>
    <mergeCell ref="KOO33:KOS33"/>
    <mergeCell ref="KOT33:KOX33"/>
    <mergeCell ref="KOY33:KPC33"/>
    <mergeCell ref="KPD33:KPH33"/>
    <mergeCell ref="KNA33:KNE33"/>
    <mergeCell ref="KNF33:KNJ33"/>
    <mergeCell ref="KNK33:KNO33"/>
    <mergeCell ref="KNP33:KNT33"/>
    <mergeCell ref="KNU33:KNY33"/>
    <mergeCell ref="KNZ33:KOD33"/>
    <mergeCell ref="KLW33:KMA33"/>
    <mergeCell ref="KMB33:KMF33"/>
    <mergeCell ref="KMG33:KMK33"/>
    <mergeCell ref="KML33:KMP33"/>
    <mergeCell ref="KMQ33:KMU33"/>
    <mergeCell ref="KMV33:KMZ33"/>
    <mergeCell ref="KKS33:KKW33"/>
    <mergeCell ref="KKX33:KLB33"/>
    <mergeCell ref="KLC33:KLG33"/>
    <mergeCell ref="KLH33:KLL33"/>
    <mergeCell ref="KLM33:KLQ33"/>
    <mergeCell ref="KLR33:KLV33"/>
    <mergeCell ref="KJO33:KJS33"/>
    <mergeCell ref="KJT33:KJX33"/>
    <mergeCell ref="KJY33:KKC33"/>
    <mergeCell ref="KKD33:KKH33"/>
    <mergeCell ref="KKI33:KKM33"/>
    <mergeCell ref="KKN33:KKR33"/>
    <mergeCell ref="KIK33:KIO33"/>
    <mergeCell ref="KIP33:KIT33"/>
    <mergeCell ref="KIU33:KIY33"/>
    <mergeCell ref="KIZ33:KJD33"/>
    <mergeCell ref="KJE33:KJI33"/>
    <mergeCell ref="KJJ33:KJN33"/>
    <mergeCell ref="KHG33:KHK33"/>
    <mergeCell ref="KHL33:KHP33"/>
    <mergeCell ref="KHQ33:KHU33"/>
    <mergeCell ref="KHV33:KHZ33"/>
    <mergeCell ref="KIA33:KIE33"/>
    <mergeCell ref="KIF33:KIJ33"/>
    <mergeCell ref="KGC33:KGG33"/>
    <mergeCell ref="KGH33:KGL33"/>
    <mergeCell ref="KGM33:KGQ33"/>
    <mergeCell ref="KGR33:KGV33"/>
    <mergeCell ref="KGW33:KHA33"/>
    <mergeCell ref="KHB33:KHF33"/>
    <mergeCell ref="KEY33:KFC33"/>
    <mergeCell ref="KFD33:KFH33"/>
    <mergeCell ref="KFI33:KFM33"/>
    <mergeCell ref="KFN33:KFR33"/>
    <mergeCell ref="KFS33:KFW33"/>
    <mergeCell ref="KFX33:KGB33"/>
    <mergeCell ref="KDU33:KDY33"/>
    <mergeCell ref="KDZ33:KED33"/>
    <mergeCell ref="KEE33:KEI33"/>
    <mergeCell ref="KEJ33:KEN33"/>
    <mergeCell ref="KEO33:KES33"/>
    <mergeCell ref="KET33:KEX33"/>
    <mergeCell ref="KCQ33:KCU33"/>
    <mergeCell ref="KCV33:KCZ33"/>
    <mergeCell ref="KDA33:KDE33"/>
    <mergeCell ref="KDF33:KDJ33"/>
    <mergeCell ref="KDK33:KDO33"/>
    <mergeCell ref="KDP33:KDT33"/>
    <mergeCell ref="KBM33:KBQ33"/>
    <mergeCell ref="KBR33:KBV33"/>
    <mergeCell ref="KBW33:KCA33"/>
    <mergeCell ref="KCB33:KCF33"/>
    <mergeCell ref="KCG33:KCK33"/>
    <mergeCell ref="KCL33:KCP33"/>
    <mergeCell ref="KAI33:KAM33"/>
    <mergeCell ref="KAN33:KAR33"/>
    <mergeCell ref="KAS33:KAW33"/>
    <mergeCell ref="KAX33:KBB33"/>
    <mergeCell ref="KBC33:KBG33"/>
    <mergeCell ref="KBH33:KBL33"/>
    <mergeCell ref="JZE33:JZI33"/>
    <mergeCell ref="JZJ33:JZN33"/>
    <mergeCell ref="JZO33:JZS33"/>
    <mergeCell ref="JZT33:JZX33"/>
    <mergeCell ref="JZY33:KAC33"/>
    <mergeCell ref="KAD33:KAH33"/>
    <mergeCell ref="JYA33:JYE33"/>
    <mergeCell ref="JYF33:JYJ33"/>
    <mergeCell ref="JYK33:JYO33"/>
    <mergeCell ref="JYP33:JYT33"/>
    <mergeCell ref="JYU33:JYY33"/>
    <mergeCell ref="JYZ33:JZD33"/>
    <mergeCell ref="JWW33:JXA33"/>
    <mergeCell ref="JXB33:JXF33"/>
    <mergeCell ref="JXG33:JXK33"/>
    <mergeCell ref="JXL33:JXP33"/>
    <mergeCell ref="JXQ33:JXU33"/>
    <mergeCell ref="JXV33:JXZ33"/>
    <mergeCell ref="JVS33:JVW33"/>
    <mergeCell ref="JVX33:JWB33"/>
    <mergeCell ref="JWC33:JWG33"/>
    <mergeCell ref="JWH33:JWL33"/>
    <mergeCell ref="JWM33:JWQ33"/>
    <mergeCell ref="JWR33:JWV33"/>
    <mergeCell ref="JUO33:JUS33"/>
    <mergeCell ref="JUT33:JUX33"/>
    <mergeCell ref="JUY33:JVC33"/>
    <mergeCell ref="JVD33:JVH33"/>
    <mergeCell ref="JVI33:JVM33"/>
    <mergeCell ref="JVN33:JVR33"/>
    <mergeCell ref="JTK33:JTO33"/>
    <mergeCell ref="JTP33:JTT33"/>
    <mergeCell ref="JTU33:JTY33"/>
    <mergeCell ref="JTZ33:JUD33"/>
    <mergeCell ref="JUE33:JUI33"/>
    <mergeCell ref="JUJ33:JUN33"/>
    <mergeCell ref="JSG33:JSK33"/>
    <mergeCell ref="JSL33:JSP33"/>
    <mergeCell ref="JSQ33:JSU33"/>
    <mergeCell ref="JSV33:JSZ33"/>
    <mergeCell ref="JTA33:JTE33"/>
    <mergeCell ref="JTF33:JTJ33"/>
    <mergeCell ref="JRC33:JRG33"/>
    <mergeCell ref="JRH33:JRL33"/>
    <mergeCell ref="JRM33:JRQ33"/>
    <mergeCell ref="JRR33:JRV33"/>
    <mergeCell ref="JRW33:JSA33"/>
    <mergeCell ref="JSB33:JSF33"/>
    <mergeCell ref="JPY33:JQC33"/>
    <mergeCell ref="JQD33:JQH33"/>
    <mergeCell ref="JQI33:JQM33"/>
    <mergeCell ref="JQN33:JQR33"/>
    <mergeCell ref="JQS33:JQW33"/>
    <mergeCell ref="JQX33:JRB33"/>
    <mergeCell ref="JOU33:JOY33"/>
    <mergeCell ref="JOZ33:JPD33"/>
    <mergeCell ref="JPE33:JPI33"/>
    <mergeCell ref="JPJ33:JPN33"/>
    <mergeCell ref="JPO33:JPS33"/>
    <mergeCell ref="JPT33:JPX33"/>
    <mergeCell ref="JNQ33:JNU33"/>
    <mergeCell ref="JNV33:JNZ33"/>
    <mergeCell ref="JOA33:JOE33"/>
    <mergeCell ref="JOF33:JOJ33"/>
    <mergeCell ref="JOK33:JOO33"/>
    <mergeCell ref="JOP33:JOT33"/>
    <mergeCell ref="JMM33:JMQ33"/>
    <mergeCell ref="JMR33:JMV33"/>
    <mergeCell ref="JMW33:JNA33"/>
    <mergeCell ref="JNB33:JNF33"/>
    <mergeCell ref="JNG33:JNK33"/>
    <mergeCell ref="JNL33:JNP33"/>
    <mergeCell ref="JLI33:JLM33"/>
    <mergeCell ref="JLN33:JLR33"/>
    <mergeCell ref="JLS33:JLW33"/>
    <mergeCell ref="JLX33:JMB33"/>
    <mergeCell ref="JMC33:JMG33"/>
    <mergeCell ref="JMH33:JML33"/>
    <mergeCell ref="JKE33:JKI33"/>
    <mergeCell ref="JKJ33:JKN33"/>
    <mergeCell ref="JKO33:JKS33"/>
    <mergeCell ref="JKT33:JKX33"/>
    <mergeCell ref="JKY33:JLC33"/>
    <mergeCell ref="JLD33:JLH33"/>
    <mergeCell ref="JJA33:JJE33"/>
    <mergeCell ref="JJF33:JJJ33"/>
    <mergeCell ref="JJK33:JJO33"/>
    <mergeCell ref="JJP33:JJT33"/>
    <mergeCell ref="JJU33:JJY33"/>
    <mergeCell ref="JJZ33:JKD33"/>
    <mergeCell ref="JHW33:JIA33"/>
    <mergeCell ref="JIB33:JIF33"/>
    <mergeCell ref="JIG33:JIK33"/>
    <mergeCell ref="JIL33:JIP33"/>
    <mergeCell ref="JIQ33:JIU33"/>
    <mergeCell ref="JIV33:JIZ33"/>
    <mergeCell ref="JGS33:JGW33"/>
    <mergeCell ref="JGX33:JHB33"/>
    <mergeCell ref="JHC33:JHG33"/>
    <mergeCell ref="JHH33:JHL33"/>
    <mergeCell ref="JHM33:JHQ33"/>
    <mergeCell ref="JHR33:JHV33"/>
    <mergeCell ref="JFO33:JFS33"/>
    <mergeCell ref="JFT33:JFX33"/>
    <mergeCell ref="JFY33:JGC33"/>
    <mergeCell ref="JGD33:JGH33"/>
    <mergeCell ref="JGI33:JGM33"/>
    <mergeCell ref="JGN33:JGR33"/>
    <mergeCell ref="JEK33:JEO33"/>
    <mergeCell ref="JEP33:JET33"/>
    <mergeCell ref="JEU33:JEY33"/>
    <mergeCell ref="JEZ33:JFD33"/>
    <mergeCell ref="JFE33:JFI33"/>
    <mergeCell ref="JFJ33:JFN33"/>
    <mergeCell ref="JDG33:JDK33"/>
    <mergeCell ref="JDL33:JDP33"/>
    <mergeCell ref="JDQ33:JDU33"/>
    <mergeCell ref="JDV33:JDZ33"/>
    <mergeCell ref="JEA33:JEE33"/>
    <mergeCell ref="JEF33:JEJ33"/>
    <mergeCell ref="JCC33:JCG33"/>
    <mergeCell ref="JCH33:JCL33"/>
    <mergeCell ref="JCM33:JCQ33"/>
    <mergeCell ref="JCR33:JCV33"/>
    <mergeCell ref="JCW33:JDA33"/>
    <mergeCell ref="JDB33:JDF33"/>
    <mergeCell ref="JAY33:JBC33"/>
    <mergeCell ref="JBD33:JBH33"/>
    <mergeCell ref="JBI33:JBM33"/>
    <mergeCell ref="JBN33:JBR33"/>
    <mergeCell ref="JBS33:JBW33"/>
    <mergeCell ref="JBX33:JCB33"/>
    <mergeCell ref="IZU33:IZY33"/>
    <mergeCell ref="IZZ33:JAD33"/>
    <mergeCell ref="JAE33:JAI33"/>
    <mergeCell ref="JAJ33:JAN33"/>
    <mergeCell ref="JAO33:JAS33"/>
    <mergeCell ref="JAT33:JAX33"/>
    <mergeCell ref="IYQ33:IYU33"/>
    <mergeCell ref="IYV33:IYZ33"/>
    <mergeCell ref="IZA33:IZE33"/>
    <mergeCell ref="IZF33:IZJ33"/>
    <mergeCell ref="IZK33:IZO33"/>
    <mergeCell ref="IZP33:IZT33"/>
    <mergeCell ref="IXM33:IXQ33"/>
    <mergeCell ref="IXR33:IXV33"/>
    <mergeCell ref="IXW33:IYA33"/>
    <mergeCell ref="IYB33:IYF33"/>
    <mergeCell ref="IYG33:IYK33"/>
    <mergeCell ref="IYL33:IYP33"/>
    <mergeCell ref="IWI33:IWM33"/>
    <mergeCell ref="IWN33:IWR33"/>
    <mergeCell ref="IWS33:IWW33"/>
    <mergeCell ref="IWX33:IXB33"/>
    <mergeCell ref="IXC33:IXG33"/>
    <mergeCell ref="IXH33:IXL33"/>
    <mergeCell ref="IVE33:IVI33"/>
    <mergeCell ref="IVJ33:IVN33"/>
    <mergeCell ref="IVO33:IVS33"/>
    <mergeCell ref="IVT33:IVX33"/>
    <mergeCell ref="IVY33:IWC33"/>
    <mergeCell ref="IWD33:IWH33"/>
    <mergeCell ref="IUA33:IUE33"/>
    <mergeCell ref="IUF33:IUJ33"/>
    <mergeCell ref="IUK33:IUO33"/>
    <mergeCell ref="IUP33:IUT33"/>
    <mergeCell ref="IUU33:IUY33"/>
    <mergeCell ref="IUZ33:IVD33"/>
    <mergeCell ref="ISW33:ITA33"/>
    <mergeCell ref="ITB33:ITF33"/>
    <mergeCell ref="ITG33:ITK33"/>
    <mergeCell ref="ITL33:ITP33"/>
    <mergeCell ref="ITQ33:ITU33"/>
    <mergeCell ref="ITV33:ITZ33"/>
    <mergeCell ref="IRS33:IRW33"/>
    <mergeCell ref="IRX33:ISB33"/>
    <mergeCell ref="ISC33:ISG33"/>
    <mergeCell ref="ISH33:ISL33"/>
    <mergeCell ref="ISM33:ISQ33"/>
    <mergeCell ref="ISR33:ISV33"/>
    <mergeCell ref="IQO33:IQS33"/>
    <mergeCell ref="IQT33:IQX33"/>
    <mergeCell ref="IQY33:IRC33"/>
    <mergeCell ref="IRD33:IRH33"/>
    <mergeCell ref="IRI33:IRM33"/>
    <mergeCell ref="IRN33:IRR33"/>
    <mergeCell ref="IPK33:IPO33"/>
    <mergeCell ref="IPP33:IPT33"/>
    <mergeCell ref="IPU33:IPY33"/>
    <mergeCell ref="IPZ33:IQD33"/>
    <mergeCell ref="IQE33:IQI33"/>
    <mergeCell ref="IQJ33:IQN33"/>
    <mergeCell ref="IOG33:IOK33"/>
    <mergeCell ref="IOL33:IOP33"/>
    <mergeCell ref="IOQ33:IOU33"/>
    <mergeCell ref="IOV33:IOZ33"/>
    <mergeCell ref="IPA33:IPE33"/>
    <mergeCell ref="IPF33:IPJ33"/>
    <mergeCell ref="INC33:ING33"/>
    <mergeCell ref="INH33:INL33"/>
    <mergeCell ref="INM33:INQ33"/>
    <mergeCell ref="INR33:INV33"/>
    <mergeCell ref="INW33:IOA33"/>
    <mergeCell ref="IOB33:IOF33"/>
    <mergeCell ref="ILY33:IMC33"/>
    <mergeCell ref="IMD33:IMH33"/>
    <mergeCell ref="IMI33:IMM33"/>
    <mergeCell ref="IMN33:IMR33"/>
    <mergeCell ref="IMS33:IMW33"/>
    <mergeCell ref="IMX33:INB33"/>
    <mergeCell ref="IKU33:IKY33"/>
    <mergeCell ref="IKZ33:ILD33"/>
    <mergeCell ref="ILE33:ILI33"/>
    <mergeCell ref="ILJ33:ILN33"/>
    <mergeCell ref="ILO33:ILS33"/>
    <mergeCell ref="ILT33:ILX33"/>
    <mergeCell ref="IJQ33:IJU33"/>
    <mergeCell ref="IJV33:IJZ33"/>
    <mergeCell ref="IKA33:IKE33"/>
    <mergeCell ref="IKF33:IKJ33"/>
    <mergeCell ref="IKK33:IKO33"/>
    <mergeCell ref="IKP33:IKT33"/>
    <mergeCell ref="IIM33:IIQ33"/>
    <mergeCell ref="IIR33:IIV33"/>
    <mergeCell ref="IIW33:IJA33"/>
    <mergeCell ref="IJB33:IJF33"/>
    <mergeCell ref="IJG33:IJK33"/>
    <mergeCell ref="IJL33:IJP33"/>
    <mergeCell ref="IHI33:IHM33"/>
    <mergeCell ref="IHN33:IHR33"/>
    <mergeCell ref="IHS33:IHW33"/>
    <mergeCell ref="IHX33:IIB33"/>
    <mergeCell ref="IIC33:IIG33"/>
    <mergeCell ref="IIH33:IIL33"/>
    <mergeCell ref="IGE33:IGI33"/>
    <mergeCell ref="IGJ33:IGN33"/>
    <mergeCell ref="IGO33:IGS33"/>
    <mergeCell ref="IGT33:IGX33"/>
    <mergeCell ref="IGY33:IHC33"/>
    <mergeCell ref="IHD33:IHH33"/>
    <mergeCell ref="IFA33:IFE33"/>
    <mergeCell ref="IFF33:IFJ33"/>
    <mergeCell ref="IFK33:IFO33"/>
    <mergeCell ref="IFP33:IFT33"/>
    <mergeCell ref="IFU33:IFY33"/>
    <mergeCell ref="IFZ33:IGD33"/>
    <mergeCell ref="IDW33:IEA33"/>
    <mergeCell ref="IEB33:IEF33"/>
    <mergeCell ref="IEG33:IEK33"/>
    <mergeCell ref="IEL33:IEP33"/>
    <mergeCell ref="IEQ33:IEU33"/>
    <mergeCell ref="IEV33:IEZ33"/>
    <mergeCell ref="ICS33:ICW33"/>
    <mergeCell ref="ICX33:IDB33"/>
    <mergeCell ref="IDC33:IDG33"/>
    <mergeCell ref="IDH33:IDL33"/>
    <mergeCell ref="IDM33:IDQ33"/>
    <mergeCell ref="IDR33:IDV33"/>
    <mergeCell ref="IBO33:IBS33"/>
    <mergeCell ref="IBT33:IBX33"/>
    <mergeCell ref="IBY33:ICC33"/>
    <mergeCell ref="ICD33:ICH33"/>
    <mergeCell ref="ICI33:ICM33"/>
    <mergeCell ref="ICN33:ICR33"/>
    <mergeCell ref="IAK33:IAO33"/>
    <mergeCell ref="IAP33:IAT33"/>
    <mergeCell ref="IAU33:IAY33"/>
    <mergeCell ref="IAZ33:IBD33"/>
    <mergeCell ref="IBE33:IBI33"/>
    <mergeCell ref="IBJ33:IBN33"/>
    <mergeCell ref="HZG33:HZK33"/>
    <mergeCell ref="HZL33:HZP33"/>
    <mergeCell ref="HZQ33:HZU33"/>
    <mergeCell ref="HZV33:HZZ33"/>
    <mergeCell ref="IAA33:IAE33"/>
    <mergeCell ref="IAF33:IAJ33"/>
    <mergeCell ref="HYC33:HYG33"/>
    <mergeCell ref="HYH33:HYL33"/>
    <mergeCell ref="HYM33:HYQ33"/>
    <mergeCell ref="HYR33:HYV33"/>
    <mergeCell ref="HYW33:HZA33"/>
    <mergeCell ref="HZB33:HZF33"/>
    <mergeCell ref="HWY33:HXC33"/>
    <mergeCell ref="HXD33:HXH33"/>
    <mergeCell ref="HXI33:HXM33"/>
    <mergeCell ref="HXN33:HXR33"/>
    <mergeCell ref="HXS33:HXW33"/>
    <mergeCell ref="HXX33:HYB33"/>
    <mergeCell ref="HVU33:HVY33"/>
    <mergeCell ref="HVZ33:HWD33"/>
    <mergeCell ref="HWE33:HWI33"/>
    <mergeCell ref="HWJ33:HWN33"/>
    <mergeCell ref="HWO33:HWS33"/>
    <mergeCell ref="HWT33:HWX33"/>
    <mergeCell ref="HUQ33:HUU33"/>
    <mergeCell ref="HUV33:HUZ33"/>
    <mergeCell ref="HVA33:HVE33"/>
    <mergeCell ref="HVF33:HVJ33"/>
    <mergeCell ref="HVK33:HVO33"/>
    <mergeCell ref="HVP33:HVT33"/>
    <mergeCell ref="HTM33:HTQ33"/>
    <mergeCell ref="HTR33:HTV33"/>
    <mergeCell ref="HTW33:HUA33"/>
    <mergeCell ref="HUB33:HUF33"/>
    <mergeCell ref="HUG33:HUK33"/>
    <mergeCell ref="HUL33:HUP33"/>
    <mergeCell ref="HSI33:HSM33"/>
    <mergeCell ref="HSN33:HSR33"/>
    <mergeCell ref="HSS33:HSW33"/>
    <mergeCell ref="HSX33:HTB33"/>
    <mergeCell ref="HTC33:HTG33"/>
    <mergeCell ref="HTH33:HTL33"/>
    <mergeCell ref="HRE33:HRI33"/>
    <mergeCell ref="HRJ33:HRN33"/>
    <mergeCell ref="HRO33:HRS33"/>
    <mergeCell ref="HRT33:HRX33"/>
    <mergeCell ref="HRY33:HSC33"/>
    <mergeCell ref="HSD33:HSH33"/>
    <mergeCell ref="HQA33:HQE33"/>
    <mergeCell ref="HQF33:HQJ33"/>
    <mergeCell ref="HQK33:HQO33"/>
    <mergeCell ref="HQP33:HQT33"/>
    <mergeCell ref="HQU33:HQY33"/>
    <mergeCell ref="HQZ33:HRD33"/>
    <mergeCell ref="HOW33:HPA33"/>
    <mergeCell ref="HPB33:HPF33"/>
    <mergeCell ref="HPG33:HPK33"/>
    <mergeCell ref="HPL33:HPP33"/>
    <mergeCell ref="HPQ33:HPU33"/>
    <mergeCell ref="HPV33:HPZ33"/>
    <mergeCell ref="HNS33:HNW33"/>
    <mergeCell ref="HNX33:HOB33"/>
    <mergeCell ref="HOC33:HOG33"/>
    <mergeCell ref="HOH33:HOL33"/>
    <mergeCell ref="HOM33:HOQ33"/>
    <mergeCell ref="HOR33:HOV33"/>
    <mergeCell ref="HMO33:HMS33"/>
    <mergeCell ref="HMT33:HMX33"/>
    <mergeCell ref="HMY33:HNC33"/>
    <mergeCell ref="HND33:HNH33"/>
    <mergeCell ref="HNI33:HNM33"/>
    <mergeCell ref="HNN33:HNR33"/>
    <mergeCell ref="HLK33:HLO33"/>
    <mergeCell ref="HLP33:HLT33"/>
    <mergeCell ref="HLU33:HLY33"/>
    <mergeCell ref="HLZ33:HMD33"/>
    <mergeCell ref="HME33:HMI33"/>
    <mergeCell ref="HMJ33:HMN33"/>
    <mergeCell ref="HKG33:HKK33"/>
    <mergeCell ref="HKL33:HKP33"/>
    <mergeCell ref="HKQ33:HKU33"/>
    <mergeCell ref="HKV33:HKZ33"/>
    <mergeCell ref="HLA33:HLE33"/>
    <mergeCell ref="HLF33:HLJ33"/>
    <mergeCell ref="HJC33:HJG33"/>
    <mergeCell ref="HJH33:HJL33"/>
    <mergeCell ref="HJM33:HJQ33"/>
    <mergeCell ref="HJR33:HJV33"/>
    <mergeCell ref="HJW33:HKA33"/>
    <mergeCell ref="HKB33:HKF33"/>
    <mergeCell ref="HHY33:HIC33"/>
    <mergeCell ref="HID33:HIH33"/>
    <mergeCell ref="HII33:HIM33"/>
    <mergeCell ref="HIN33:HIR33"/>
    <mergeCell ref="HIS33:HIW33"/>
    <mergeCell ref="HIX33:HJB33"/>
    <mergeCell ref="HGU33:HGY33"/>
    <mergeCell ref="HGZ33:HHD33"/>
    <mergeCell ref="HHE33:HHI33"/>
    <mergeCell ref="HHJ33:HHN33"/>
    <mergeCell ref="HHO33:HHS33"/>
    <mergeCell ref="HHT33:HHX33"/>
    <mergeCell ref="HFQ33:HFU33"/>
    <mergeCell ref="HFV33:HFZ33"/>
    <mergeCell ref="HGA33:HGE33"/>
    <mergeCell ref="HGF33:HGJ33"/>
    <mergeCell ref="HGK33:HGO33"/>
    <mergeCell ref="HGP33:HGT33"/>
    <mergeCell ref="HEM33:HEQ33"/>
    <mergeCell ref="HER33:HEV33"/>
    <mergeCell ref="HEW33:HFA33"/>
    <mergeCell ref="HFB33:HFF33"/>
    <mergeCell ref="HFG33:HFK33"/>
    <mergeCell ref="HFL33:HFP33"/>
    <mergeCell ref="HDI33:HDM33"/>
    <mergeCell ref="HDN33:HDR33"/>
    <mergeCell ref="HDS33:HDW33"/>
    <mergeCell ref="HDX33:HEB33"/>
    <mergeCell ref="HEC33:HEG33"/>
    <mergeCell ref="HEH33:HEL33"/>
    <mergeCell ref="HCE33:HCI33"/>
    <mergeCell ref="HCJ33:HCN33"/>
    <mergeCell ref="HCO33:HCS33"/>
    <mergeCell ref="HCT33:HCX33"/>
    <mergeCell ref="HCY33:HDC33"/>
    <mergeCell ref="HDD33:HDH33"/>
    <mergeCell ref="HBA33:HBE33"/>
    <mergeCell ref="HBF33:HBJ33"/>
    <mergeCell ref="HBK33:HBO33"/>
    <mergeCell ref="HBP33:HBT33"/>
    <mergeCell ref="HBU33:HBY33"/>
    <mergeCell ref="HBZ33:HCD33"/>
    <mergeCell ref="GZW33:HAA33"/>
    <mergeCell ref="HAB33:HAF33"/>
    <mergeCell ref="HAG33:HAK33"/>
    <mergeCell ref="HAL33:HAP33"/>
    <mergeCell ref="HAQ33:HAU33"/>
    <mergeCell ref="HAV33:HAZ33"/>
    <mergeCell ref="GYS33:GYW33"/>
    <mergeCell ref="GYX33:GZB33"/>
    <mergeCell ref="GZC33:GZG33"/>
    <mergeCell ref="GZH33:GZL33"/>
    <mergeCell ref="GZM33:GZQ33"/>
    <mergeCell ref="GZR33:GZV33"/>
    <mergeCell ref="GXO33:GXS33"/>
    <mergeCell ref="GXT33:GXX33"/>
    <mergeCell ref="GXY33:GYC33"/>
    <mergeCell ref="GYD33:GYH33"/>
    <mergeCell ref="GYI33:GYM33"/>
    <mergeCell ref="GYN33:GYR33"/>
    <mergeCell ref="GWK33:GWO33"/>
    <mergeCell ref="GWP33:GWT33"/>
    <mergeCell ref="GWU33:GWY33"/>
    <mergeCell ref="GWZ33:GXD33"/>
    <mergeCell ref="GXE33:GXI33"/>
    <mergeCell ref="GXJ33:GXN33"/>
    <mergeCell ref="GVG33:GVK33"/>
    <mergeCell ref="GVL33:GVP33"/>
    <mergeCell ref="GVQ33:GVU33"/>
    <mergeCell ref="GVV33:GVZ33"/>
    <mergeCell ref="GWA33:GWE33"/>
    <mergeCell ref="GWF33:GWJ33"/>
    <mergeCell ref="GUC33:GUG33"/>
    <mergeCell ref="GUH33:GUL33"/>
    <mergeCell ref="GUM33:GUQ33"/>
    <mergeCell ref="GUR33:GUV33"/>
    <mergeCell ref="GUW33:GVA33"/>
    <mergeCell ref="GVB33:GVF33"/>
    <mergeCell ref="GSY33:GTC33"/>
    <mergeCell ref="GTD33:GTH33"/>
    <mergeCell ref="GTI33:GTM33"/>
    <mergeCell ref="GTN33:GTR33"/>
    <mergeCell ref="GTS33:GTW33"/>
    <mergeCell ref="GTX33:GUB33"/>
    <mergeCell ref="GRU33:GRY33"/>
    <mergeCell ref="GRZ33:GSD33"/>
    <mergeCell ref="GSE33:GSI33"/>
    <mergeCell ref="GSJ33:GSN33"/>
    <mergeCell ref="GSO33:GSS33"/>
    <mergeCell ref="GST33:GSX33"/>
    <mergeCell ref="GQQ33:GQU33"/>
    <mergeCell ref="GQV33:GQZ33"/>
    <mergeCell ref="GRA33:GRE33"/>
    <mergeCell ref="GRF33:GRJ33"/>
    <mergeCell ref="GRK33:GRO33"/>
    <mergeCell ref="GRP33:GRT33"/>
    <mergeCell ref="GPM33:GPQ33"/>
    <mergeCell ref="GPR33:GPV33"/>
    <mergeCell ref="GPW33:GQA33"/>
    <mergeCell ref="GQB33:GQF33"/>
    <mergeCell ref="GQG33:GQK33"/>
    <mergeCell ref="GQL33:GQP33"/>
    <mergeCell ref="GOI33:GOM33"/>
    <mergeCell ref="GON33:GOR33"/>
    <mergeCell ref="GOS33:GOW33"/>
    <mergeCell ref="GOX33:GPB33"/>
    <mergeCell ref="GPC33:GPG33"/>
    <mergeCell ref="GPH33:GPL33"/>
    <mergeCell ref="GNE33:GNI33"/>
    <mergeCell ref="GNJ33:GNN33"/>
    <mergeCell ref="GNO33:GNS33"/>
    <mergeCell ref="GNT33:GNX33"/>
    <mergeCell ref="GNY33:GOC33"/>
    <mergeCell ref="GOD33:GOH33"/>
    <mergeCell ref="GMA33:GME33"/>
    <mergeCell ref="GMF33:GMJ33"/>
    <mergeCell ref="GMK33:GMO33"/>
    <mergeCell ref="GMP33:GMT33"/>
    <mergeCell ref="GMU33:GMY33"/>
    <mergeCell ref="GMZ33:GND33"/>
    <mergeCell ref="GKW33:GLA33"/>
    <mergeCell ref="GLB33:GLF33"/>
    <mergeCell ref="GLG33:GLK33"/>
    <mergeCell ref="GLL33:GLP33"/>
    <mergeCell ref="GLQ33:GLU33"/>
    <mergeCell ref="GLV33:GLZ33"/>
    <mergeCell ref="GJS33:GJW33"/>
    <mergeCell ref="GJX33:GKB33"/>
    <mergeCell ref="GKC33:GKG33"/>
    <mergeCell ref="GKH33:GKL33"/>
    <mergeCell ref="GKM33:GKQ33"/>
    <mergeCell ref="GKR33:GKV33"/>
    <mergeCell ref="GIO33:GIS33"/>
    <mergeCell ref="GIT33:GIX33"/>
    <mergeCell ref="GIY33:GJC33"/>
    <mergeCell ref="GJD33:GJH33"/>
    <mergeCell ref="GJI33:GJM33"/>
    <mergeCell ref="GJN33:GJR33"/>
    <mergeCell ref="GHK33:GHO33"/>
    <mergeCell ref="GHP33:GHT33"/>
    <mergeCell ref="GHU33:GHY33"/>
    <mergeCell ref="GHZ33:GID33"/>
    <mergeCell ref="GIE33:GII33"/>
    <mergeCell ref="GIJ33:GIN33"/>
    <mergeCell ref="GGG33:GGK33"/>
    <mergeCell ref="GGL33:GGP33"/>
    <mergeCell ref="GGQ33:GGU33"/>
    <mergeCell ref="GGV33:GGZ33"/>
    <mergeCell ref="GHA33:GHE33"/>
    <mergeCell ref="GHF33:GHJ33"/>
    <mergeCell ref="GFC33:GFG33"/>
    <mergeCell ref="GFH33:GFL33"/>
    <mergeCell ref="GFM33:GFQ33"/>
    <mergeCell ref="GFR33:GFV33"/>
    <mergeCell ref="GFW33:GGA33"/>
    <mergeCell ref="GGB33:GGF33"/>
    <mergeCell ref="GDY33:GEC33"/>
    <mergeCell ref="GED33:GEH33"/>
    <mergeCell ref="GEI33:GEM33"/>
    <mergeCell ref="GEN33:GER33"/>
    <mergeCell ref="GES33:GEW33"/>
    <mergeCell ref="GEX33:GFB33"/>
    <mergeCell ref="GCU33:GCY33"/>
    <mergeCell ref="GCZ33:GDD33"/>
    <mergeCell ref="GDE33:GDI33"/>
    <mergeCell ref="GDJ33:GDN33"/>
    <mergeCell ref="GDO33:GDS33"/>
    <mergeCell ref="GDT33:GDX33"/>
    <mergeCell ref="GBQ33:GBU33"/>
    <mergeCell ref="GBV33:GBZ33"/>
    <mergeCell ref="GCA33:GCE33"/>
    <mergeCell ref="GCF33:GCJ33"/>
    <mergeCell ref="GCK33:GCO33"/>
    <mergeCell ref="GCP33:GCT33"/>
    <mergeCell ref="GAM33:GAQ33"/>
    <mergeCell ref="GAR33:GAV33"/>
    <mergeCell ref="GAW33:GBA33"/>
    <mergeCell ref="GBB33:GBF33"/>
    <mergeCell ref="GBG33:GBK33"/>
    <mergeCell ref="GBL33:GBP33"/>
    <mergeCell ref="FZI33:FZM33"/>
    <mergeCell ref="FZN33:FZR33"/>
    <mergeCell ref="FZS33:FZW33"/>
    <mergeCell ref="FZX33:GAB33"/>
    <mergeCell ref="GAC33:GAG33"/>
    <mergeCell ref="GAH33:GAL33"/>
    <mergeCell ref="FYE33:FYI33"/>
    <mergeCell ref="FYJ33:FYN33"/>
    <mergeCell ref="FYO33:FYS33"/>
    <mergeCell ref="FYT33:FYX33"/>
    <mergeCell ref="FYY33:FZC33"/>
    <mergeCell ref="FZD33:FZH33"/>
    <mergeCell ref="FXA33:FXE33"/>
    <mergeCell ref="FXF33:FXJ33"/>
    <mergeCell ref="FXK33:FXO33"/>
    <mergeCell ref="FXP33:FXT33"/>
    <mergeCell ref="FXU33:FXY33"/>
    <mergeCell ref="FXZ33:FYD33"/>
    <mergeCell ref="FVW33:FWA33"/>
    <mergeCell ref="FWB33:FWF33"/>
    <mergeCell ref="FWG33:FWK33"/>
    <mergeCell ref="FWL33:FWP33"/>
    <mergeCell ref="FWQ33:FWU33"/>
    <mergeCell ref="FWV33:FWZ33"/>
    <mergeCell ref="FUS33:FUW33"/>
    <mergeCell ref="FUX33:FVB33"/>
    <mergeCell ref="FVC33:FVG33"/>
    <mergeCell ref="FVH33:FVL33"/>
    <mergeCell ref="FVM33:FVQ33"/>
    <mergeCell ref="FVR33:FVV33"/>
    <mergeCell ref="FTO33:FTS33"/>
    <mergeCell ref="FTT33:FTX33"/>
    <mergeCell ref="FTY33:FUC33"/>
    <mergeCell ref="FUD33:FUH33"/>
    <mergeCell ref="FUI33:FUM33"/>
    <mergeCell ref="FUN33:FUR33"/>
    <mergeCell ref="FSK33:FSO33"/>
    <mergeCell ref="FSP33:FST33"/>
    <mergeCell ref="FSU33:FSY33"/>
    <mergeCell ref="FSZ33:FTD33"/>
    <mergeCell ref="FTE33:FTI33"/>
    <mergeCell ref="FTJ33:FTN33"/>
    <mergeCell ref="FRG33:FRK33"/>
    <mergeCell ref="FRL33:FRP33"/>
    <mergeCell ref="FRQ33:FRU33"/>
    <mergeCell ref="FRV33:FRZ33"/>
    <mergeCell ref="FSA33:FSE33"/>
    <mergeCell ref="FSF33:FSJ33"/>
    <mergeCell ref="FQC33:FQG33"/>
    <mergeCell ref="FQH33:FQL33"/>
    <mergeCell ref="FQM33:FQQ33"/>
    <mergeCell ref="FQR33:FQV33"/>
    <mergeCell ref="FQW33:FRA33"/>
    <mergeCell ref="FRB33:FRF33"/>
    <mergeCell ref="FOY33:FPC33"/>
    <mergeCell ref="FPD33:FPH33"/>
    <mergeCell ref="FPI33:FPM33"/>
    <mergeCell ref="FPN33:FPR33"/>
    <mergeCell ref="FPS33:FPW33"/>
    <mergeCell ref="FPX33:FQB33"/>
    <mergeCell ref="FNU33:FNY33"/>
    <mergeCell ref="FNZ33:FOD33"/>
    <mergeCell ref="FOE33:FOI33"/>
    <mergeCell ref="FOJ33:FON33"/>
    <mergeCell ref="FOO33:FOS33"/>
    <mergeCell ref="FOT33:FOX33"/>
    <mergeCell ref="FMQ33:FMU33"/>
    <mergeCell ref="FMV33:FMZ33"/>
    <mergeCell ref="FNA33:FNE33"/>
    <mergeCell ref="FNF33:FNJ33"/>
    <mergeCell ref="FNK33:FNO33"/>
    <mergeCell ref="FNP33:FNT33"/>
    <mergeCell ref="FLM33:FLQ33"/>
    <mergeCell ref="FLR33:FLV33"/>
    <mergeCell ref="FLW33:FMA33"/>
    <mergeCell ref="FMB33:FMF33"/>
    <mergeCell ref="FMG33:FMK33"/>
    <mergeCell ref="FML33:FMP33"/>
    <mergeCell ref="FKI33:FKM33"/>
    <mergeCell ref="FKN33:FKR33"/>
    <mergeCell ref="FKS33:FKW33"/>
    <mergeCell ref="FKX33:FLB33"/>
    <mergeCell ref="FLC33:FLG33"/>
    <mergeCell ref="FLH33:FLL33"/>
    <mergeCell ref="FJE33:FJI33"/>
    <mergeCell ref="FJJ33:FJN33"/>
    <mergeCell ref="FJO33:FJS33"/>
    <mergeCell ref="FJT33:FJX33"/>
    <mergeCell ref="FJY33:FKC33"/>
    <mergeCell ref="FKD33:FKH33"/>
    <mergeCell ref="FIA33:FIE33"/>
    <mergeCell ref="FIF33:FIJ33"/>
    <mergeCell ref="FIK33:FIO33"/>
    <mergeCell ref="FIP33:FIT33"/>
    <mergeCell ref="FIU33:FIY33"/>
    <mergeCell ref="FIZ33:FJD33"/>
    <mergeCell ref="FGW33:FHA33"/>
    <mergeCell ref="FHB33:FHF33"/>
    <mergeCell ref="FHG33:FHK33"/>
    <mergeCell ref="FHL33:FHP33"/>
    <mergeCell ref="FHQ33:FHU33"/>
    <mergeCell ref="FHV33:FHZ33"/>
    <mergeCell ref="FFS33:FFW33"/>
    <mergeCell ref="FFX33:FGB33"/>
    <mergeCell ref="FGC33:FGG33"/>
    <mergeCell ref="FGH33:FGL33"/>
    <mergeCell ref="FGM33:FGQ33"/>
    <mergeCell ref="FGR33:FGV33"/>
    <mergeCell ref="FEO33:FES33"/>
    <mergeCell ref="FET33:FEX33"/>
    <mergeCell ref="FEY33:FFC33"/>
    <mergeCell ref="FFD33:FFH33"/>
    <mergeCell ref="FFI33:FFM33"/>
    <mergeCell ref="FFN33:FFR33"/>
    <mergeCell ref="FDK33:FDO33"/>
    <mergeCell ref="FDP33:FDT33"/>
    <mergeCell ref="FDU33:FDY33"/>
    <mergeCell ref="FDZ33:FED33"/>
    <mergeCell ref="FEE33:FEI33"/>
    <mergeCell ref="FEJ33:FEN33"/>
    <mergeCell ref="FCG33:FCK33"/>
    <mergeCell ref="FCL33:FCP33"/>
    <mergeCell ref="FCQ33:FCU33"/>
    <mergeCell ref="FCV33:FCZ33"/>
    <mergeCell ref="FDA33:FDE33"/>
    <mergeCell ref="FDF33:FDJ33"/>
    <mergeCell ref="FBC33:FBG33"/>
    <mergeCell ref="FBH33:FBL33"/>
    <mergeCell ref="FBM33:FBQ33"/>
    <mergeCell ref="FBR33:FBV33"/>
    <mergeCell ref="FBW33:FCA33"/>
    <mergeCell ref="FCB33:FCF33"/>
    <mergeCell ref="EZY33:FAC33"/>
    <mergeCell ref="FAD33:FAH33"/>
    <mergeCell ref="FAI33:FAM33"/>
    <mergeCell ref="FAN33:FAR33"/>
    <mergeCell ref="FAS33:FAW33"/>
    <mergeCell ref="FAX33:FBB33"/>
    <mergeCell ref="EYU33:EYY33"/>
    <mergeCell ref="EYZ33:EZD33"/>
    <mergeCell ref="EZE33:EZI33"/>
    <mergeCell ref="EZJ33:EZN33"/>
    <mergeCell ref="EZO33:EZS33"/>
    <mergeCell ref="EZT33:EZX33"/>
    <mergeCell ref="EXQ33:EXU33"/>
    <mergeCell ref="EXV33:EXZ33"/>
    <mergeCell ref="EYA33:EYE33"/>
    <mergeCell ref="EYF33:EYJ33"/>
    <mergeCell ref="EYK33:EYO33"/>
    <mergeCell ref="EYP33:EYT33"/>
    <mergeCell ref="EWM33:EWQ33"/>
    <mergeCell ref="EWR33:EWV33"/>
    <mergeCell ref="EWW33:EXA33"/>
    <mergeCell ref="EXB33:EXF33"/>
    <mergeCell ref="EXG33:EXK33"/>
    <mergeCell ref="EXL33:EXP33"/>
    <mergeCell ref="EVI33:EVM33"/>
    <mergeCell ref="EVN33:EVR33"/>
    <mergeCell ref="EVS33:EVW33"/>
    <mergeCell ref="EVX33:EWB33"/>
    <mergeCell ref="EWC33:EWG33"/>
    <mergeCell ref="EWH33:EWL33"/>
    <mergeCell ref="EUE33:EUI33"/>
    <mergeCell ref="EUJ33:EUN33"/>
    <mergeCell ref="EUO33:EUS33"/>
    <mergeCell ref="EUT33:EUX33"/>
    <mergeCell ref="EUY33:EVC33"/>
    <mergeCell ref="EVD33:EVH33"/>
    <mergeCell ref="ETA33:ETE33"/>
    <mergeCell ref="ETF33:ETJ33"/>
    <mergeCell ref="ETK33:ETO33"/>
    <mergeCell ref="ETP33:ETT33"/>
    <mergeCell ref="ETU33:ETY33"/>
    <mergeCell ref="ETZ33:EUD33"/>
    <mergeCell ref="ERW33:ESA33"/>
    <mergeCell ref="ESB33:ESF33"/>
    <mergeCell ref="ESG33:ESK33"/>
    <mergeCell ref="ESL33:ESP33"/>
    <mergeCell ref="ESQ33:ESU33"/>
    <mergeCell ref="ESV33:ESZ33"/>
    <mergeCell ref="EQS33:EQW33"/>
    <mergeCell ref="EQX33:ERB33"/>
    <mergeCell ref="ERC33:ERG33"/>
    <mergeCell ref="ERH33:ERL33"/>
    <mergeCell ref="ERM33:ERQ33"/>
    <mergeCell ref="ERR33:ERV33"/>
    <mergeCell ref="EPO33:EPS33"/>
    <mergeCell ref="EPT33:EPX33"/>
    <mergeCell ref="EPY33:EQC33"/>
    <mergeCell ref="EQD33:EQH33"/>
    <mergeCell ref="EQI33:EQM33"/>
    <mergeCell ref="EQN33:EQR33"/>
    <mergeCell ref="EOK33:EOO33"/>
    <mergeCell ref="EOP33:EOT33"/>
    <mergeCell ref="EOU33:EOY33"/>
    <mergeCell ref="EOZ33:EPD33"/>
    <mergeCell ref="EPE33:EPI33"/>
    <mergeCell ref="EPJ33:EPN33"/>
    <mergeCell ref="ENG33:ENK33"/>
    <mergeCell ref="ENL33:ENP33"/>
    <mergeCell ref="ENQ33:ENU33"/>
    <mergeCell ref="ENV33:ENZ33"/>
    <mergeCell ref="EOA33:EOE33"/>
    <mergeCell ref="EOF33:EOJ33"/>
    <mergeCell ref="EMC33:EMG33"/>
    <mergeCell ref="EMH33:EML33"/>
    <mergeCell ref="EMM33:EMQ33"/>
    <mergeCell ref="EMR33:EMV33"/>
    <mergeCell ref="EMW33:ENA33"/>
    <mergeCell ref="ENB33:ENF33"/>
    <mergeCell ref="EKY33:ELC33"/>
    <mergeCell ref="ELD33:ELH33"/>
    <mergeCell ref="ELI33:ELM33"/>
    <mergeCell ref="ELN33:ELR33"/>
    <mergeCell ref="ELS33:ELW33"/>
    <mergeCell ref="ELX33:EMB33"/>
    <mergeCell ref="EJU33:EJY33"/>
    <mergeCell ref="EJZ33:EKD33"/>
    <mergeCell ref="EKE33:EKI33"/>
    <mergeCell ref="EKJ33:EKN33"/>
    <mergeCell ref="EKO33:EKS33"/>
    <mergeCell ref="EKT33:EKX33"/>
    <mergeCell ref="EIQ33:EIU33"/>
    <mergeCell ref="EIV33:EIZ33"/>
    <mergeCell ref="EJA33:EJE33"/>
    <mergeCell ref="EJF33:EJJ33"/>
    <mergeCell ref="EJK33:EJO33"/>
    <mergeCell ref="EJP33:EJT33"/>
    <mergeCell ref="EHM33:EHQ33"/>
    <mergeCell ref="EHR33:EHV33"/>
    <mergeCell ref="EHW33:EIA33"/>
    <mergeCell ref="EIB33:EIF33"/>
    <mergeCell ref="EIG33:EIK33"/>
    <mergeCell ref="EIL33:EIP33"/>
    <mergeCell ref="EGI33:EGM33"/>
    <mergeCell ref="EGN33:EGR33"/>
    <mergeCell ref="EGS33:EGW33"/>
    <mergeCell ref="EGX33:EHB33"/>
    <mergeCell ref="EHC33:EHG33"/>
    <mergeCell ref="EHH33:EHL33"/>
    <mergeCell ref="EFE33:EFI33"/>
    <mergeCell ref="EFJ33:EFN33"/>
    <mergeCell ref="EFO33:EFS33"/>
    <mergeCell ref="EFT33:EFX33"/>
    <mergeCell ref="EFY33:EGC33"/>
    <mergeCell ref="EGD33:EGH33"/>
    <mergeCell ref="EEA33:EEE33"/>
    <mergeCell ref="EEF33:EEJ33"/>
    <mergeCell ref="EEK33:EEO33"/>
    <mergeCell ref="EEP33:EET33"/>
    <mergeCell ref="EEU33:EEY33"/>
    <mergeCell ref="EEZ33:EFD33"/>
    <mergeCell ref="ECW33:EDA33"/>
    <mergeCell ref="EDB33:EDF33"/>
    <mergeCell ref="EDG33:EDK33"/>
    <mergeCell ref="EDL33:EDP33"/>
    <mergeCell ref="EDQ33:EDU33"/>
    <mergeCell ref="EDV33:EDZ33"/>
    <mergeCell ref="EBS33:EBW33"/>
    <mergeCell ref="EBX33:ECB33"/>
    <mergeCell ref="ECC33:ECG33"/>
    <mergeCell ref="ECH33:ECL33"/>
    <mergeCell ref="ECM33:ECQ33"/>
    <mergeCell ref="ECR33:ECV33"/>
    <mergeCell ref="EAO33:EAS33"/>
    <mergeCell ref="EAT33:EAX33"/>
    <mergeCell ref="EAY33:EBC33"/>
    <mergeCell ref="EBD33:EBH33"/>
    <mergeCell ref="EBI33:EBM33"/>
    <mergeCell ref="EBN33:EBR33"/>
    <mergeCell ref="DZK33:DZO33"/>
    <mergeCell ref="DZP33:DZT33"/>
    <mergeCell ref="DZU33:DZY33"/>
    <mergeCell ref="DZZ33:EAD33"/>
    <mergeCell ref="EAE33:EAI33"/>
    <mergeCell ref="EAJ33:EAN33"/>
    <mergeCell ref="DYG33:DYK33"/>
    <mergeCell ref="DYL33:DYP33"/>
    <mergeCell ref="DYQ33:DYU33"/>
    <mergeCell ref="DYV33:DYZ33"/>
    <mergeCell ref="DZA33:DZE33"/>
    <mergeCell ref="DZF33:DZJ33"/>
    <mergeCell ref="DXC33:DXG33"/>
    <mergeCell ref="DXH33:DXL33"/>
    <mergeCell ref="DXM33:DXQ33"/>
    <mergeCell ref="DXR33:DXV33"/>
    <mergeCell ref="DXW33:DYA33"/>
    <mergeCell ref="DYB33:DYF33"/>
    <mergeCell ref="DVY33:DWC33"/>
    <mergeCell ref="DWD33:DWH33"/>
    <mergeCell ref="DWI33:DWM33"/>
    <mergeCell ref="DWN33:DWR33"/>
    <mergeCell ref="DWS33:DWW33"/>
    <mergeCell ref="DWX33:DXB33"/>
    <mergeCell ref="DUU33:DUY33"/>
    <mergeCell ref="DUZ33:DVD33"/>
    <mergeCell ref="DVE33:DVI33"/>
    <mergeCell ref="DVJ33:DVN33"/>
    <mergeCell ref="DVO33:DVS33"/>
    <mergeCell ref="DVT33:DVX33"/>
    <mergeCell ref="DTQ33:DTU33"/>
    <mergeCell ref="DTV33:DTZ33"/>
    <mergeCell ref="DUA33:DUE33"/>
    <mergeCell ref="DUF33:DUJ33"/>
    <mergeCell ref="DUK33:DUO33"/>
    <mergeCell ref="DUP33:DUT33"/>
    <mergeCell ref="DSM33:DSQ33"/>
    <mergeCell ref="DSR33:DSV33"/>
    <mergeCell ref="DSW33:DTA33"/>
    <mergeCell ref="DTB33:DTF33"/>
    <mergeCell ref="DTG33:DTK33"/>
    <mergeCell ref="DTL33:DTP33"/>
    <mergeCell ref="DRI33:DRM33"/>
    <mergeCell ref="DRN33:DRR33"/>
    <mergeCell ref="DRS33:DRW33"/>
    <mergeCell ref="DRX33:DSB33"/>
    <mergeCell ref="DSC33:DSG33"/>
    <mergeCell ref="DSH33:DSL33"/>
    <mergeCell ref="DQE33:DQI33"/>
    <mergeCell ref="DQJ33:DQN33"/>
    <mergeCell ref="DQO33:DQS33"/>
    <mergeCell ref="DQT33:DQX33"/>
    <mergeCell ref="DQY33:DRC33"/>
    <mergeCell ref="DRD33:DRH33"/>
    <mergeCell ref="DPA33:DPE33"/>
    <mergeCell ref="DPF33:DPJ33"/>
    <mergeCell ref="DPK33:DPO33"/>
    <mergeCell ref="DPP33:DPT33"/>
    <mergeCell ref="DPU33:DPY33"/>
    <mergeCell ref="DPZ33:DQD33"/>
    <mergeCell ref="DNW33:DOA33"/>
    <mergeCell ref="DOB33:DOF33"/>
    <mergeCell ref="DOG33:DOK33"/>
    <mergeCell ref="DOL33:DOP33"/>
    <mergeCell ref="DOQ33:DOU33"/>
    <mergeCell ref="DOV33:DOZ33"/>
    <mergeCell ref="DMS33:DMW33"/>
    <mergeCell ref="DMX33:DNB33"/>
    <mergeCell ref="DNC33:DNG33"/>
    <mergeCell ref="DNH33:DNL33"/>
    <mergeCell ref="DNM33:DNQ33"/>
    <mergeCell ref="DNR33:DNV33"/>
    <mergeCell ref="DLO33:DLS33"/>
    <mergeCell ref="DLT33:DLX33"/>
    <mergeCell ref="DLY33:DMC33"/>
    <mergeCell ref="DMD33:DMH33"/>
    <mergeCell ref="DMI33:DMM33"/>
    <mergeCell ref="DMN33:DMR33"/>
    <mergeCell ref="DKK33:DKO33"/>
    <mergeCell ref="DKP33:DKT33"/>
    <mergeCell ref="DKU33:DKY33"/>
    <mergeCell ref="DKZ33:DLD33"/>
    <mergeCell ref="DLE33:DLI33"/>
    <mergeCell ref="DLJ33:DLN33"/>
    <mergeCell ref="DJG33:DJK33"/>
    <mergeCell ref="DJL33:DJP33"/>
    <mergeCell ref="DJQ33:DJU33"/>
    <mergeCell ref="DJV33:DJZ33"/>
    <mergeCell ref="DKA33:DKE33"/>
    <mergeCell ref="DKF33:DKJ33"/>
    <mergeCell ref="DIC33:DIG33"/>
    <mergeCell ref="DIH33:DIL33"/>
    <mergeCell ref="DIM33:DIQ33"/>
    <mergeCell ref="DIR33:DIV33"/>
    <mergeCell ref="DIW33:DJA33"/>
    <mergeCell ref="DJB33:DJF33"/>
    <mergeCell ref="DGY33:DHC33"/>
    <mergeCell ref="DHD33:DHH33"/>
    <mergeCell ref="DHI33:DHM33"/>
    <mergeCell ref="DHN33:DHR33"/>
    <mergeCell ref="DHS33:DHW33"/>
    <mergeCell ref="DHX33:DIB33"/>
    <mergeCell ref="DFU33:DFY33"/>
    <mergeCell ref="DFZ33:DGD33"/>
    <mergeCell ref="DGE33:DGI33"/>
    <mergeCell ref="DGJ33:DGN33"/>
    <mergeCell ref="DGO33:DGS33"/>
    <mergeCell ref="DGT33:DGX33"/>
    <mergeCell ref="DEQ33:DEU33"/>
    <mergeCell ref="DEV33:DEZ33"/>
    <mergeCell ref="DFA33:DFE33"/>
    <mergeCell ref="DFF33:DFJ33"/>
    <mergeCell ref="DFK33:DFO33"/>
    <mergeCell ref="DFP33:DFT33"/>
    <mergeCell ref="DDM33:DDQ33"/>
    <mergeCell ref="DDR33:DDV33"/>
    <mergeCell ref="DDW33:DEA33"/>
    <mergeCell ref="DEB33:DEF33"/>
    <mergeCell ref="DEG33:DEK33"/>
    <mergeCell ref="DEL33:DEP33"/>
    <mergeCell ref="DCI33:DCM33"/>
    <mergeCell ref="DCN33:DCR33"/>
    <mergeCell ref="DCS33:DCW33"/>
    <mergeCell ref="DCX33:DDB33"/>
    <mergeCell ref="DDC33:DDG33"/>
    <mergeCell ref="DDH33:DDL33"/>
    <mergeCell ref="DBE33:DBI33"/>
    <mergeCell ref="DBJ33:DBN33"/>
    <mergeCell ref="DBO33:DBS33"/>
    <mergeCell ref="DBT33:DBX33"/>
    <mergeCell ref="DBY33:DCC33"/>
    <mergeCell ref="DCD33:DCH33"/>
    <mergeCell ref="DAA33:DAE33"/>
    <mergeCell ref="DAF33:DAJ33"/>
    <mergeCell ref="DAK33:DAO33"/>
    <mergeCell ref="DAP33:DAT33"/>
    <mergeCell ref="DAU33:DAY33"/>
    <mergeCell ref="DAZ33:DBD33"/>
    <mergeCell ref="CYW33:CZA33"/>
    <mergeCell ref="CZB33:CZF33"/>
    <mergeCell ref="CZG33:CZK33"/>
    <mergeCell ref="CZL33:CZP33"/>
    <mergeCell ref="CZQ33:CZU33"/>
    <mergeCell ref="CZV33:CZZ33"/>
    <mergeCell ref="CXS33:CXW33"/>
    <mergeCell ref="CXX33:CYB33"/>
    <mergeCell ref="CYC33:CYG33"/>
    <mergeCell ref="CYH33:CYL33"/>
    <mergeCell ref="CYM33:CYQ33"/>
    <mergeCell ref="CYR33:CYV33"/>
    <mergeCell ref="CWO33:CWS33"/>
    <mergeCell ref="CWT33:CWX33"/>
    <mergeCell ref="CWY33:CXC33"/>
    <mergeCell ref="CXD33:CXH33"/>
    <mergeCell ref="CXI33:CXM33"/>
    <mergeCell ref="CXN33:CXR33"/>
    <mergeCell ref="CVK33:CVO33"/>
    <mergeCell ref="CVP33:CVT33"/>
    <mergeCell ref="CVU33:CVY33"/>
    <mergeCell ref="CVZ33:CWD33"/>
    <mergeCell ref="CWE33:CWI33"/>
    <mergeCell ref="CWJ33:CWN33"/>
    <mergeCell ref="CUG33:CUK33"/>
    <mergeCell ref="CUL33:CUP33"/>
    <mergeCell ref="CUQ33:CUU33"/>
    <mergeCell ref="CUV33:CUZ33"/>
    <mergeCell ref="CVA33:CVE33"/>
    <mergeCell ref="CVF33:CVJ33"/>
    <mergeCell ref="CTC33:CTG33"/>
    <mergeCell ref="CTH33:CTL33"/>
    <mergeCell ref="CTM33:CTQ33"/>
    <mergeCell ref="CTR33:CTV33"/>
    <mergeCell ref="CTW33:CUA33"/>
    <mergeCell ref="CUB33:CUF33"/>
    <mergeCell ref="CRY33:CSC33"/>
    <mergeCell ref="CSD33:CSH33"/>
    <mergeCell ref="CSI33:CSM33"/>
    <mergeCell ref="CSN33:CSR33"/>
    <mergeCell ref="CSS33:CSW33"/>
    <mergeCell ref="CSX33:CTB33"/>
    <mergeCell ref="CQU33:CQY33"/>
    <mergeCell ref="CQZ33:CRD33"/>
    <mergeCell ref="CRE33:CRI33"/>
    <mergeCell ref="CRJ33:CRN33"/>
    <mergeCell ref="CRO33:CRS33"/>
    <mergeCell ref="CRT33:CRX33"/>
    <mergeCell ref="CPQ33:CPU33"/>
    <mergeCell ref="CPV33:CPZ33"/>
    <mergeCell ref="CQA33:CQE33"/>
    <mergeCell ref="CQF33:CQJ33"/>
    <mergeCell ref="CQK33:CQO33"/>
    <mergeCell ref="CQP33:CQT33"/>
    <mergeCell ref="COM33:COQ33"/>
    <mergeCell ref="COR33:COV33"/>
    <mergeCell ref="COW33:CPA33"/>
    <mergeCell ref="CPB33:CPF33"/>
    <mergeCell ref="CPG33:CPK33"/>
    <mergeCell ref="CPL33:CPP33"/>
    <mergeCell ref="CNI33:CNM33"/>
    <mergeCell ref="CNN33:CNR33"/>
    <mergeCell ref="CNS33:CNW33"/>
    <mergeCell ref="CNX33:COB33"/>
    <mergeCell ref="COC33:COG33"/>
    <mergeCell ref="COH33:COL33"/>
    <mergeCell ref="CME33:CMI33"/>
    <mergeCell ref="CMJ33:CMN33"/>
    <mergeCell ref="CMO33:CMS33"/>
    <mergeCell ref="CMT33:CMX33"/>
    <mergeCell ref="CMY33:CNC33"/>
    <mergeCell ref="CND33:CNH33"/>
    <mergeCell ref="CLA33:CLE33"/>
    <mergeCell ref="CLF33:CLJ33"/>
    <mergeCell ref="CLK33:CLO33"/>
    <mergeCell ref="CLP33:CLT33"/>
    <mergeCell ref="CLU33:CLY33"/>
    <mergeCell ref="CLZ33:CMD33"/>
    <mergeCell ref="CJW33:CKA33"/>
    <mergeCell ref="CKB33:CKF33"/>
    <mergeCell ref="CKG33:CKK33"/>
    <mergeCell ref="CKL33:CKP33"/>
    <mergeCell ref="CKQ33:CKU33"/>
    <mergeCell ref="CKV33:CKZ33"/>
    <mergeCell ref="CIS33:CIW33"/>
    <mergeCell ref="CIX33:CJB33"/>
    <mergeCell ref="CJC33:CJG33"/>
    <mergeCell ref="CJH33:CJL33"/>
    <mergeCell ref="CJM33:CJQ33"/>
    <mergeCell ref="CJR33:CJV33"/>
    <mergeCell ref="CHO33:CHS33"/>
    <mergeCell ref="CHT33:CHX33"/>
    <mergeCell ref="CHY33:CIC33"/>
    <mergeCell ref="CID33:CIH33"/>
    <mergeCell ref="CII33:CIM33"/>
    <mergeCell ref="CIN33:CIR33"/>
    <mergeCell ref="CGK33:CGO33"/>
    <mergeCell ref="CGP33:CGT33"/>
    <mergeCell ref="CGU33:CGY33"/>
    <mergeCell ref="CGZ33:CHD33"/>
    <mergeCell ref="CHE33:CHI33"/>
    <mergeCell ref="CHJ33:CHN33"/>
    <mergeCell ref="CFG33:CFK33"/>
    <mergeCell ref="CFL33:CFP33"/>
    <mergeCell ref="CFQ33:CFU33"/>
    <mergeCell ref="CFV33:CFZ33"/>
    <mergeCell ref="CGA33:CGE33"/>
    <mergeCell ref="CGF33:CGJ33"/>
    <mergeCell ref="CEC33:CEG33"/>
    <mergeCell ref="CEH33:CEL33"/>
    <mergeCell ref="CEM33:CEQ33"/>
    <mergeCell ref="CER33:CEV33"/>
    <mergeCell ref="CEW33:CFA33"/>
    <mergeCell ref="CFB33:CFF33"/>
    <mergeCell ref="CCY33:CDC33"/>
    <mergeCell ref="CDD33:CDH33"/>
    <mergeCell ref="CDI33:CDM33"/>
    <mergeCell ref="CDN33:CDR33"/>
    <mergeCell ref="CDS33:CDW33"/>
    <mergeCell ref="CDX33:CEB33"/>
    <mergeCell ref="CBU33:CBY33"/>
    <mergeCell ref="CBZ33:CCD33"/>
    <mergeCell ref="CCE33:CCI33"/>
    <mergeCell ref="CCJ33:CCN33"/>
    <mergeCell ref="CCO33:CCS33"/>
    <mergeCell ref="CCT33:CCX33"/>
    <mergeCell ref="CAQ33:CAU33"/>
    <mergeCell ref="CAV33:CAZ33"/>
    <mergeCell ref="CBA33:CBE33"/>
    <mergeCell ref="CBF33:CBJ33"/>
    <mergeCell ref="CBK33:CBO33"/>
    <mergeCell ref="CBP33:CBT33"/>
    <mergeCell ref="BZM33:BZQ33"/>
    <mergeCell ref="BZR33:BZV33"/>
    <mergeCell ref="BZW33:CAA33"/>
    <mergeCell ref="CAB33:CAF33"/>
    <mergeCell ref="CAG33:CAK33"/>
    <mergeCell ref="CAL33:CAP33"/>
    <mergeCell ref="BYI33:BYM33"/>
    <mergeCell ref="BYN33:BYR33"/>
    <mergeCell ref="BYS33:BYW33"/>
    <mergeCell ref="BYX33:BZB33"/>
    <mergeCell ref="BZC33:BZG33"/>
    <mergeCell ref="BZH33:BZL33"/>
    <mergeCell ref="BXE33:BXI33"/>
    <mergeCell ref="BXJ33:BXN33"/>
    <mergeCell ref="BXO33:BXS33"/>
    <mergeCell ref="BXT33:BXX33"/>
    <mergeCell ref="BXY33:BYC33"/>
    <mergeCell ref="BYD33:BYH33"/>
    <mergeCell ref="BWA33:BWE33"/>
    <mergeCell ref="BWF33:BWJ33"/>
    <mergeCell ref="BWK33:BWO33"/>
    <mergeCell ref="BWP33:BWT33"/>
    <mergeCell ref="BWU33:BWY33"/>
    <mergeCell ref="BWZ33:BXD33"/>
    <mergeCell ref="BUW33:BVA33"/>
    <mergeCell ref="BVB33:BVF33"/>
    <mergeCell ref="BVG33:BVK33"/>
    <mergeCell ref="BVL33:BVP33"/>
    <mergeCell ref="BVQ33:BVU33"/>
    <mergeCell ref="BVV33:BVZ33"/>
    <mergeCell ref="BTS33:BTW33"/>
    <mergeCell ref="BTX33:BUB33"/>
    <mergeCell ref="BUC33:BUG33"/>
    <mergeCell ref="BUH33:BUL33"/>
    <mergeCell ref="BUM33:BUQ33"/>
    <mergeCell ref="BUR33:BUV33"/>
    <mergeCell ref="BSO33:BSS33"/>
    <mergeCell ref="BST33:BSX33"/>
    <mergeCell ref="BSY33:BTC33"/>
    <mergeCell ref="BTD33:BTH33"/>
    <mergeCell ref="BTI33:BTM33"/>
    <mergeCell ref="BTN33:BTR33"/>
    <mergeCell ref="BRK33:BRO33"/>
    <mergeCell ref="BRP33:BRT33"/>
    <mergeCell ref="BRU33:BRY33"/>
    <mergeCell ref="BRZ33:BSD33"/>
    <mergeCell ref="BSE33:BSI33"/>
    <mergeCell ref="BSJ33:BSN33"/>
    <mergeCell ref="BQG33:BQK33"/>
    <mergeCell ref="BQL33:BQP33"/>
    <mergeCell ref="BQQ33:BQU33"/>
    <mergeCell ref="BQV33:BQZ33"/>
    <mergeCell ref="BRA33:BRE33"/>
    <mergeCell ref="BRF33:BRJ33"/>
    <mergeCell ref="BPC33:BPG33"/>
    <mergeCell ref="BPH33:BPL33"/>
    <mergeCell ref="BPM33:BPQ33"/>
    <mergeCell ref="BPR33:BPV33"/>
    <mergeCell ref="BPW33:BQA33"/>
    <mergeCell ref="BQB33:BQF33"/>
    <mergeCell ref="BNY33:BOC33"/>
    <mergeCell ref="BOD33:BOH33"/>
    <mergeCell ref="BOI33:BOM33"/>
    <mergeCell ref="BON33:BOR33"/>
    <mergeCell ref="BOS33:BOW33"/>
    <mergeCell ref="BOX33:BPB33"/>
    <mergeCell ref="BMU33:BMY33"/>
    <mergeCell ref="BMZ33:BND33"/>
    <mergeCell ref="BNE33:BNI33"/>
    <mergeCell ref="BNJ33:BNN33"/>
    <mergeCell ref="BNO33:BNS33"/>
    <mergeCell ref="BNT33:BNX33"/>
    <mergeCell ref="BLQ33:BLU33"/>
    <mergeCell ref="BLV33:BLZ33"/>
    <mergeCell ref="BMA33:BME33"/>
    <mergeCell ref="BMF33:BMJ33"/>
    <mergeCell ref="BMK33:BMO33"/>
    <mergeCell ref="BMP33:BMT33"/>
    <mergeCell ref="BKM33:BKQ33"/>
    <mergeCell ref="BKR33:BKV33"/>
    <mergeCell ref="BKW33:BLA33"/>
    <mergeCell ref="BLB33:BLF33"/>
    <mergeCell ref="BLG33:BLK33"/>
    <mergeCell ref="BLL33:BLP33"/>
    <mergeCell ref="BJI33:BJM33"/>
    <mergeCell ref="BJN33:BJR33"/>
    <mergeCell ref="BJS33:BJW33"/>
    <mergeCell ref="BJX33:BKB33"/>
    <mergeCell ref="BKC33:BKG33"/>
    <mergeCell ref="BKH33:BKL33"/>
    <mergeCell ref="BIE33:BII33"/>
    <mergeCell ref="BIJ33:BIN33"/>
    <mergeCell ref="BIO33:BIS33"/>
    <mergeCell ref="BIT33:BIX33"/>
    <mergeCell ref="BIY33:BJC33"/>
    <mergeCell ref="BJD33:BJH33"/>
    <mergeCell ref="BHA33:BHE33"/>
    <mergeCell ref="BHF33:BHJ33"/>
    <mergeCell ref="BHK33:BHO33"/>
    <mergeCell ref="BHP33:BHT33"/>
    <mergeCell ref="BHU33:BHY33"/>
    <mergeCell ref="BHZ33:BID33"/>
    <mergeCell ref="BFW33:BGA33"/>
    <mergeCell ref="BGB33:BGF33"/>
    <mergeCell ref="BGG33:BGK33"/>
    <mergeCell ref="BGL33:BGP33"/>
    <mergeCell ref="BGQ33:BGU33"/>
    <mergeCell ref="BGV33:BGZ33"/>
    <mergeCell ref="BES33:BEW33"/>
    <mergeCell ref="BEX33:BFB33"/>
    <mergeCell ref="BFC33:BFG33"/>
    <mergeCell ref="BFH33:BFL33"/>
    <mergeCell ref="BFM33:BFQ33"/>
    <mergeCell ref="BFR33:BFV33"/>
    <mergeCell ref="BDO33:BDS33"/>
    <mergeCell ref="BDT33:BDX33"/>
    <mergeCell ref="BDY33:BEC33"/>
    <mergeCell ref="BED33:BEH33"/>
    <mergeCell ref="BEI33:BEM33"/>
    <mergeCell ref="BEN33:BER33"/>
    <mergeCell ref="BCK33:BCO33"/>
    <mergeCell ref="BCP33:BCT33"/>
    <mergeCell ref="BCU33:BCY33"/>
    <mergeCell ref="BCZ33:BDD33"/>
    <mergeCell ref="BDE33:BDI33"/>
    <mergeCell ref="BDJ33:BDN33"/>
    <mergeCell ref="BBG33:BBK33"/>
    <mergeCell ref="BBL33:BBP33"/>
    <mergeCell ref="BBQ33:BBU33"/>
    <mergeCell ref="BBV33:BBZ33"/>
    <mergeCell ref="BCA33:BCE33"/>
    <mergeCell ref="BCF33:BCJ33"/>
    <mergeCell ref="BAC33:BAG33"/>
    <mergeCell ref="BAH33:BAL33"/>
    <mergeCell ref="BAM33:BAQ33"/>
    <mergeCell ref="BAR33:BAV33"/>
    <mergeCell ref="BAW33:BBA33"/>
    <mergeCell ref="BBB33:BBF33"/>
    <mergeCell ref="AYY33:AZC33"/>
    <mergeCell ref="AZD33:AZH33"/>
    <mergeCell ref="AZI33:AZM33"/>
    <mergeCell ref="AZN33:AZR33"/>
    <mergeCell ref="AZS33:AZW33"/>
    <mergeCell ref="AZX33:BAB33"/>
    <mergeCell ref="AXU33:AXY33"/>
    <mergeCell ref="AXZ33:AYD33"/>
    <mergeCell ref="AYE33:AYI33"/>
    <mergeCell ref="AYJ33:AYN33"/>
    <mergeCell ref="AYO33:AYS33"/>
    <mergeCell ref="AYT33:AYX33"/>
    <mergeCell ref="AWQ33:AWU33"/>
    <mergeCell ref="AWV33:AWZ33"/>
    <mergeCell ref="AXA33:AXE33"/>
    <mergeCell ref="AXF33:AXJ33"/>
    <mergeCell ref="AXK33:AXO33"/>
    <mergeCell ref="AXP33:AXT33"/>
    <mergeCell ref="AVM33:AVQ33"/>
    <mergeCell ref="AVR33:AVV33"/>
    <mergeCell ref="AVW33:AWA33"/>
    <mergeCell ref="AWB33:AWF33"/>
    <mergeCell ref="AWG33:AWK33"/>
    <mergeCell ref="AWL33:AWP33"/>
    <mergeCell ref="AUI33:AUM33"/>
    <mergeCell ref="AUN33:AUR33"/>
    <mergeCell ref="AUS33:AUW33"/>
    <mergeCell ref="AUX33:AVB33"/>
    <mergeCell ref="AVC33:AVG33"/>
    <mergeCell ref="AVH33:AVL33"/>
    <mergeCell ref="ATE33:ATI33"/>
    <mergeCell ref="ATJ33:ATN33"/>
    <mergeCell ref="ATO33:ATS33"/>
    <mergeCell ref="ATT33:ATX33"/>
    <mergeCell ref="ATY33:AUC33"/>
    <mergeCell ref="AUD33:AUH33"/>
    <mergeCell ref="ASA33:ASE33"/>
    <mergeCell ref="ASF33:ASJ33"/>
    <mergeCell ref="ASK33:ASO33"/>
    <mergeCell ref="ASP33:AST33"/>
    <mergeCell ref="ASU33:ASY33"/>
    <mergeCell ref="ASZ33:ATD33"/>
    <mergeCell ref="AQW33:ARA33"/>
    <mergeCell ref="ARB33:ARF33"/>
    <mergeCell ref="ARG33:ARK33"/>
    <mergeCell ref="ARL33:ARP33"/>
    <mergeCell ref="ARQ33:ARU33"/>
    <mergeCell ref="ARV33:ARZ33"/>
    <mergeCell ref="APS33:APW33"/>
    <mergeCell ref="APX33:AQB33"/>
    <mergeCell ref="AQC33:AQG33"/>
    <mergeCell ref="AQH33:AQL33"/>
    <mergeCell ref="AQM33:AQQ33"/>
    <mergeCell ref="AQR33:AQV33"/>
    <mergeCell ref="AOO33:AOS33"/>
    <mergeCell ref="AOT33:AOX33"/>
    <mergeCell ref="AOY33:APC33"/>
    <mergeCell ref="APD33:APH33"/>
    <mergeCell ref="API33:APM33"/>
    <mergeCell ref="APN33:APR33"/>
    <mergeCell ref="ANK33:ANO33"/>
    <mergeCell ref="ANP33:ANT33"/>
    <mergeCell ref="ANU33:ANY33"/>
    <mergeCell ref="ANZ33:AOD33"/>
    <mergeCell ref="AOE33:AOI33"/>
    <mergeCell ref="AOJ33:AON33"/>
    <mergeCell ref="AMG33:AMK33"/>
    <mergeCell ref="AML33:AMP33"/>
    <mergeCell ref="AMQ33:AMU33"/>
    <mergeCell ref="AMV33:AMZ33"/>
    <mergeCell ref="ANA33:ANE33"/>
    <mergeCell ref="ANF33:ANJ33"/>
    <mergeCell ref="ALC33:ALG33"/>
    <mergeCell ref="ALH33:ALL33"/>
    <mergeCell ref="ALM33:ALQ33"/>
    <mergeCell ref="ALR33:ALV33"/>
    <mergeCell ref="ALW33:AMA33"/>
    <mergeCell ref="AMB33:AMF33"/>
    <mergeCell ref="AJY33:AKC33"/>
    <mergeCell ref="AKD33:AKH33"/>
    <mergeCell ref="AKI33:AKM33"/>
    <mergeCell ref="AKN33:AKR33"/>
    <mergeCell ref="AKS33:AKW33"/>
    <mergeCell ref="AKX33:ALB33"/>
    <mergeCell ref="AIU33:AIY33"/>
    <mergeCell ref="AIZ33:AJD33"/>
    <mergeCell ref="AJE33:AJI33"/>
    <mergeCell ref="AJJ33:AJN33"/>
    <mergeCell ref="AJO33:AJS33"/>
    <mergeCell ref="AJT33:AJX33"/>
    <mergeCell ref="AHQ33:AHU33"/>
    <mergeCell ref="AHV33:AHZ33"/>
    <mergeCell ref="AIA33:AIE33"/>
    <mergeCell ref="AIF33:AIJ33"/>
    <mergeCell ref="AIK33:AIO33"/>
    <mergeCell ref="AIP33:AIT33"/>
    <mergeCell ref="AGM33:AGQ33"/>
    <mergeCell ref="AGR33:AGV33"/>
    <mergeCell ref="AGW33:AHA33"/>
    <mergeCell ref="AHB33:AHF33"/>
    <mergeCell ref="AHG33:AHK33"/>
    <mergeCell ref="AHL33:AHP33"/>
    <mergeCell ref="AFI33:AFM33"/>
    <mergeCell ref="AFN33:AFR33"/>
    <mergeCell ref="AFS33:AFW33"/>
    <mergeCell ref="AFX33:AGB33"/>
    <mergeCell ref="AGC33:AGG33"/>
    <mergeCell ref="AGH33:AGL33"/>
    <mergeCell ref="AEE33:AEI33"/>
    <mergeCell ref="AEJ33:AEN33"/>
    <mergeCell ref="AEO33:AES33"/>
    <mergeCell ref="AET33:AEX33"/>
    <mergeCell ref="AEY33:AFC33"/>
    <mergeCell ref="AFD33:AFH33"/>
    <mergeCell ref="ADA33:ADE33"/>
    <mergeCell ref="ADF33:ADJ33"/>
    <mergeCell ref="ADK33:ADO33"/>
    <mergeCell ref="ADP33:ADT33"/>
    <mergeCell ref="ADU33:ADY33"/>
    <mergeCell ref="ADZ33:AED33"/>
    <mergeCell ref="ABW33:ACA33"/>
    <mergeCell ref="ACB33:ACF33"/>
    <mergeCell ref="ACG33:ACK33"/>
    <mergeCell ref="ACL33:ACP33"/>
    <mergeCell ref="ACQ33:ACU33"/>
    <mergeCell ref="ACV33:ACZ33"/>
    <mergeCell ref="AAS33:AAW33"/>
    <mergeCell ref="AAX33:ABB33"/>
    <mergeCell ref="ABC33:ABG33"/>
    <mergeCell ref="ABH33:ABL33"/>
    <mergeCell ref="ABM33:ABQ33"/>
    <mergeCell ref="ABR33:ABV33"/>
    <mergeCell ref="ZO33:ZS33"/>
    <mergeCell ref="ZT33:ZX33"/>
    <mergeCell ref="ZY33:AAC33"/>
    <mergeCell ref="AAD33:AAH33"/>
    <mergeCell ref="AAI33:AAM33"/>
    <mergeCell ref="AAN33:AAR33"/>
    <mergeCell ref="YK33:YO33"/>
    <mergeCell ref="YP33:YT33"/>
    <mergeCell ref="YU33:YY33"/>
    <mergeCell ref="YZ33:ZD33"/>
    <mergeCell ref="ZE33:ZI33"/>
    <mergeCell ref="ZJ33:ZN33"/>
    <mergeCell ref="XG33:XK33"/>
    <mergeCell ref="XL33:XP33"/>
    <mergeCell ref="XQ33:XU33"/>
    <mergeCell ref="XV33:XZ33"/>
    <mergeCell ref="YA33:YE33"/>
    <mergeCell ref="YF33:YJ33"/>
    <mergeCell ref="WC33:WG33"/>
    <mergeCell ref="WH33:WL33"/>
    <mergeCell ref="WM33:WQ33"/>
    <mergeCell ref="WR33:WV33"/>
    <mergeCell ref="WW33:XA33"/>
    <mergeCell ref="XB33:XF33"/>
    <mergeCell ref="UY33:VC33"/>
    <mergeCell ref="VD33:VH33"/>
    <mergeCell ref="VI33:VM33"/>
    <mergeCell ref="VN33:VR33"/>
    <mergeCell ref="VS33:VW33"/>
    <mergeCell ref="VX33:WB33"/>
    <mergeCell ref="TU33:TY33"/>
    <mergeCell ref="TZ33:UD33"/>
    <mergeCell ref="UE33:UI33"/>
    <mergeCell ref="UJ33:UN33"/>
    <mergeCell ref="UO33:US33"/>
    <mergeCell ref="UT33:UX33"/>
    <mergeCell ref="SQ33:SU33"/>
    <mergeCell ref="SV33:SZ33"/>
    <mergeCell ref="TA33:TE33"/>
    <mergeCell ref="TF33:TJ33"/>
    <mergeCell ref="TK33:TO33"/>
    <mergeCell ref="TP33:TT33"/>
    <mergeCell ref="RM33:RQ33"/>
    <mergeCell ref="RR33:RV33"/>
    <mergeCell ref="RW33:SA33"/>
    <mergeCell ref="SB33:SF33"/>
    <mergeCell ref="SG33:SK33"/>
    <mergeCell ref="SL33:SP33"/>
    <mergeCell ref="QI33:QM33"/>
    <mergeCell ref="QN33:QR33"/>
    <mergeCell ref="QS33:QW33"/>
    <mergeCell ref="QX33:RB33"/>
    <mergeCell ref="RC33:RG33"/>
    <mergeCell ref="RH33:RL33"/>
    <mergeCell ref="PE33:PI33"/>
    <mergeCell ref="PJ33:PN33"/>
    <mergeCell ref="PO33:PS33"/>
    <mergeCell ref="PT33:PX33"/>
    <mergeCell ref="PY33:QC33"/>
    <mergeCell ref="QD33:QH33"/>
    <mergeCell ref="OA33:OE33"/>
    <mergeCell ref="OF33:OJ33"/>
    <mergeCell ref="OK33:OO33"/>
    <mergeCell ref="OP33:OT33"/>
    <mergeCell ref="OU33:OY33"/>
    <mergeCell ref="OZ33:PD33"/>
    <mergeCell ref="MW33:NA33"/>
    <mergeCell ref="NB33:NF33"/>
    <mergeCell ref="NG33:NK33"/>
    <mergeCell ref="NL33:NP33"/>
    <mergeCell ref="NQ33:NU33"/>
    <mergeCell ref="NV33:NZ33"/>
    <mergeCell ref="LS33:LW33"/>
    <mergeCell ref="LX33:MB33"/>
    <mergeCell ref="MC33:MG33"/>
    <mergeCell ref="MH33:ML33"/>
    <mergeCell ref="MM33:MQ33"/>
    <mergeCell ref="MR33:MV33"/>
    <mergeCell ref="KO33:KS33"/>
    <mergeCell ref="KT33:KX33"/>
    <mergeCell ref="KY33:LC33"/>
    <mergeCell ref="LD33:LH33"/>
    <mergeCell ref="LI33:LM33"/>
    <mergeCell ref="LN33:LR33"/>
    <mergeCell ref="JK33:JO33"/>
    <mergeCell ref="JP33:JT33"/>
    <mergeCell ref="JU33:JY33"/>
    <mergeCell ref="JZ33:KD33"/>
    <mergeCell ref="KE33:KI33"/>
    <mergeCell ref="KJ33:KN33"/>
    <mergeCell ref="IG33:IK33"/>
    <mergeCell ref="IL33:IP33"/>
    <mergeCell ref="IQ33:IU33"/>
    <mergeCell ref="IV33:IZ33"/>
    <mergeCell ref="JA33:JE33"/>
    <mergeCell ref="JF33:JJ33"/>
    <mergeCell ref="HC33:HG33"/>
    <mergeCell ref="HH33:HL33"/>
    <mergeCell ref="HM33:HQ33"/>
    <mergeCell ref="HR33:HV33"/>
    <mergeCell ref="HW33:IA33"/>
    <mergeCell ref="IB33:IF33"/>
    <mergeCell ref="FY33:GC33"/>
    <mergeCell ref="GD33:GH33"/>
    <mergeCell ref="GI33:GM33"/>
    <mergeCell ref="GN33:GR33"/>
    <mergeCell ref="GS33:GW33"/>
    <mergeCell ref="GX33:HB33"/>
    <mergeCell ref="EU33:EY33"/>
    <mergeCell ref="EZ33:FD33"/>
    <mergeCell ref="FE33:FI33"/>
    <mergeCell ref="FJ33:FN33"/>
    <mergeCell ref="FO33:FS33"/>
    <mergeCell ref="FT33:FX33"/>
    <mergeCell ref="DQ33:DU33"/>
    <mergeCell ref="DV33:DZ33"/>
    <mergeCell ref="EA33:EE33"/>
    <mergeCell ref="EF33:EJ33"/>
    <mergeCell ref="EK33:EO33"/>
    <mergeCell ref="EP33:ET33"/>
    <mergeCell ref="CM33:CQ33"/>
    <mergeCell ref="CR33:CV33"/>
    <mergeCell ref="CW33:DA33"/>
    <mergeCell ref="DB33:DF33"/>
    <mergeCell ref="DG33:DK33"/>
    <mergeCell ref="DL33:DP33"/>
    <mergeCell ref="BI33:BM33"/>
    <mergeCell ref="BN33:BR33"/>
    <mergeCell ref="BS33:BW33"/>
    <mergeCell ref="BX33:CB33"/>
    <mergeCell ref="CC33:CG33"/>
    <mergeCell ref="CH33:CL33"/>
    <mergeCell ref="AE33:AI33"/>
    <mergeCell ref="AJ33:AN33"/>
    <mergeCell ref="AO33:AS33"/>
    <mergeCell ref="AT33:AX33"/>
    <mergeCell ref="AY33:BC33"/>
    <mergeCell ref="BD33:BH33"/>
    <mergeCell ref="A33:E33"/>
    <mergeCell ref="F33:J33"/>
    <mergeCell ref="K33:O33"/>
    <mergeCell ref="P33:T33"/>
    <mergeCell ref="U33:Y33"/>
    <mergeCell ref="Z33:AD33"/>
    <mergeCell ref="XEB30:XEF30"/>
    <mergeCell ref="XEG30:XEK30"/>
    <mergeCell ref="XEL30:XEP30"/>
    <mergeCell ref="XEQ30:XEU30"/>
    <mergeCell ref="XEV30:XEZ30"/>
    <mergeCell ref="XFA30:XFD30"/>
    <mergeCell ref="XCX30:XDB30"/>
    <mergeCell ref="XDC30:XDG30"/>
    <mergeCell ref="XDH30:XDL30"/>
    <mergeCell ref="XDM30:XDQ30"/>
    <mergeCell ref="XDR30:XDV30"/>
    <mergeCell ref="XDW30:XEA30"/>
    <mergeCell ref="XBT30:XBX30"/>
    <mergeCell ref="XBY30:XCC30"/>
    <mergeCell ref="XCD30:XCH30"/>
    <mergeCell ref="XCI30:XCM30"/>
    <mergeCell ref="XCN30:XCR30"/>
    <mergeCell ref="XCS30:XCW30"/>
    <mergeCell ref="XAP30:XAT30"/>
    <mergeCell ref="XAU30:XAY30"/>
    <mergeCell ref="XAZ30:XBD30"/>
    <mergeCell ref="XBE30:XBI30"/>
    <mergeCell ref="XBJ30:XBN30"/>
    <mergeCell ref="XBO30:XBS30"/>
    <mergeCell ref="WZL30:WZP30"/>
    <mergeCell ref="WZQ30:WZU30"/>
    <mergeCell ref="WZV30:WZZ30"/>
    <mergeCell ref="XAA30:XAE30"/>
    <mergeCell ref="XAF30:XAJ30"/>
    <mergeCell ref="XAK30:XAO30"/>
    <mergeCell ref="WYH30:WYL30"/>
    <mergeCell ref="WYM30:WYQ30"/>
    <mergeCell ref="WYR30:WYV30"/>
    <mergeCell ref="WYW30:WZA30"/>
    <mergeCell ref="WZB30:WZF30"/>
    <mergeCell ref="WZG30:WZK30"/>
    <mergeCell ref="WXD30:WXH30"/>
    <mergeCell ref="WXI30:WXM30"/>
    <mergeCell ref="WXN30:WXR30"/>
    <mergeCell ref="WXS30:WXW30"/>
    <mergeCell ref="WXX30:WYB30"/>
    <mergeCell ref="WYC30:WYG30"/>
    <mergeCell ref="WVZ30:WWD30"/>
    <mergeCell ref="WWE30:WWI30"/>
    <mergeCell ref="WWJ30:WWN30"/>
    <mergeCell ref="WWO30:WWS30"/>
    <mergeCell ref="WWT30:WWX30"/>
    <mergeCell ref="WWY30:WXC30"/>
    <mergeCell ref="WUV30:WUZ30"/>
    <mergeCell ref="WVA30:WVE30"/>
    <mergeCell ref="WVF30:WVJ30"/>
    <mergeCell ref="WVK30:WVO30"/>
    <mergeCell ref="WVP30:WVT30"/>
    <mergeCell ref="WVU30:WVY30"/>
    <mergeCell ref="WTR30:WTV30"/>
    <mergeCell ref="WTW30:WUA30"/>
    <mergeCell ref="WUB30:WUF30"/>
    <mergeCell ref="WUG30:WUK30"/>
    <mergeCell ref="WUL30:WUP30"/>
    <mergeCell ref="WUQ30:WUU30"/>
    <mergeCell ref="WSN30:WSR30"/>
    <mergeCell ref="WSS30:WSW30"/>
    <mergeCell ref="WSX30:WTB30"/>
    <mergeCell ref="WTC30:WTG30"/>
    <mergeCell ref="WTH30:WTL30"/>
    <mergeCell ref="WTM30:WTQ30"/>
    <mergeCell ref="WRJ30:WRN30"/>
    <mergeCell ref="WRO30:WRS30"/>
    <mergeCell ref="WRT30:WRX30"/>
    <mergeCell ref="WRY30:WSC30"/>
    <mergeCell ref="WSD30:WSH30"/>
    <mergeCell ref="WSI30:WSM30"/>
    <mergeCell ref="WQF30:WQJ30"/>
    <mergeCell ref="WQK30:WQO30"/>
    <mergeCell ref="WQP30:WQT30"/>
    <mergeCell ref="WQU30:WQY30"/>
    <mergeCell ref="WQZ30:WRD30"/>
    <mergeCell ref="WRE30:WRI30"/>
    <mergeCell ref="WPB30:WPF30"/>
    <mergeCell ref="WPG30:WPK30"/>
    <mergeCell ref="WPL30:WPP30"/>
    <mergeCell ref="WPQ30:WPU30"/>
    <mergeCell ref="WPV30:WPZ30"/>
    <mergeCell ref="WQA30:WQE30"/>
    <mergeCell ref="WNX30:WOB30"/>
    <mergeCell ref="WOC30:WOG30"/>
    <mergeCell ref="WOH30:WOL30"/>
    <mergeCell ref="WOM30:WOQ30"/>
    <mergeCell ref="WOR30:WOV30"/>
    <mergeCell ref="WOW30:WPA30"/>
    <mergeCell ref="WMT30:WMX30"/>
    <mergeCell ref="WMY30:WNC30"/>
    <mergeCell ref="WND30:WNH30"/>
    <mergeCell ref="WNI30:WNM30"/>
    <mergeCell ref="WNN30:WNR30"/>
    <mergeCell ref="WNS30:WNW30"/>
    <mergeCell ref="WLP30:WLT30"/>
    <mergeCell ref="WLU30:WLY30"/>
    <mergeCell ref="WLZ30:WMD30"/>
    <mergeCell ref="WME30:WMI30"/>
    <mergeCell ref="WMJ30:WMN30"/>
    <mergeCell ref="WMO30:WMS30"/>
    <mergeCell ref="WKL30:WKP30"/>
    <mergeCell ref="WKQ30:WKU30"/>
    <mergeCell ref="WKV30:WKZ30"/>
    <mergeCell ref="WLA30:WLE30"/>
    <mergeCell ref="WLF30:WLJ30"/>
    <mergeCell ref="WLK30:WLO30"/>
    <mergeCell ref="WJH30:WJL30"/>
    <mergeCell ref="WJM30:WJQ30"/>
    <mergeCell ref="WJR30:WJV30"/>
    <mergeCell ref="WJW30:WKA30"/>
    <mergeCell ref="WKB30:WKF30"/>
    <mergeCell ref="WKG30:WKK30"/>
    <mergeCell ref="WID30:WIH30"/>
    <mergeCell ref="WII30:WIM30"/>
    <mergeCell ref="WIN30:WIR30"/>
    <mergeCell ref="WIS30:WIW30"/>
    <mergeCell ref="WIX30:WJB30"/>
    <mergeCell ref="WJC30:WJG30"/>
    <mergeCell ref="WGZ30:WHD30"/>
    <mergeCell ref="WHE30:WHI30"/>
    <mergeCell ref="WHJ30:WHN30"/>
    <mergeCell ref="WHO30:WHS30"/>
    <mergeCell ref="WHT30:WHX30"/>
    <mergeCell ref="WHY30:WIC30"/>
    <mergeCell ref="WFV30:WFZ30"/>
    <mergeCell ref="WGA30:WGE30"/>
    <mergeCell ref="WGF30:WGJ30"/>
    <mergeCell ref="WGK30:WGO30"/>
    <mergeCell ref="WGP30:WGT30"/>
    <mergeCell ref="WGU30:WGY30"/>
    <mergeCell ref="WER30:WEV30"/>
    <mergeCell ref="WEW30:WFA30"/>
    <mergeCell ref="WFB30:WFF30"/>
    <mergeCell ref="WFG30:WFK30"/>
    <mergeCell ref="WFL30:WFP30"/>
    <mergeCell ref="WFQ30:WFU30"/>
    <mergeCell ref="WDN30:WDR30"/>
    <mergeCell ref="WDS30:WDW30"/>
    <mergeCell ref="WDX30:WEB30"/>
    <mergeCell ref="WEC30:WEG30"/>
    <mergeCell ref="WEH30:WEL30"/>
    <mergeCell ref="WEM30:WEQ30"/>
    <mergeCell ref="WCJ30:WCN30"/>
    <mergeCell ref="WCO30:WCS30"/>
    <mergeCell ref="WCT30:WCX30"/>
    <mergeCell ref="WCY30:WDC30"/>
    <mergeCell ref="WDD30:WDH30"/>
    <mergeCell ref="WDI30:WDM30"/>
    <mergeCell ref="WBF30:WBJ30"/>
    <mergeCell ref="WBK30:WBO30"/>
    <mergeCell ref="WBP30:WBT30"/>
    <mergeCell ref="WBU30:WBY30"/>
    <mergeCell ref="WBZ30:WCD30"/>
    <mergeCell ref="WCE30:WCI30"/>
    <mergeCell ref="WAB30:WAF30"/>
    <mergeCell ref="WAG30:WAK30"/>
    <mergeCell ref="WAL30:WAP30"/>
    <mergeCell ref="WAQ30:WAU30"/>
    <mergeCell ref="WAV30:WAZ30"/>
    <mergeCell ref="WBA30:WBE30"/>
    <mergeCell ref="VYX30:VZB30"/>
    <mergeCell ref="VZC30:VZG30"/>
    <mergeCell ref="VZH30:VZL30"/>
    <mergeCell ref="VZM30:VZQ30"/>
    <mergeCell ref="VZR30:VZV30"/>
    <mergeCell ref="VZW30:WAA30"/>
    <mergeCell ref="VXT30:VXX30"/>
    <mergeCell ref="VXY30:VYC30"/>
    <mergeCell ref="VYD30:VYH30"/>
    <mergeCell ref="VYI30:VYM30"/>
    <mergeCell ref="VYN30:VYR30"/>
    <mergeCell ref="VYS30:VYW30"/>
    <mergeCell ref="VWP30:VWT30"/>
    <mergeCell ref="VWU30:VWY30"/>
    <mergeCell ref="VWZ30:VXD30"/>
    <mergeCell ref="VXE30:VXI30"/>
    <mergeCell ref="VXJ30:VXN30"/>
    <mergeCell ref="VXO30:VXS30"/>
    <mergeCell ref="VVL30:VVP30"/>
    <mergeCell ref="VVQ30:VVU30"/>
    <mergeCell ref="VVV30:VVZ30"/>
    <mergeCell ref="VWA30:VWE30"/>
    <mergeCell ref="VWF30:VWJ30"/>
    <mergeCell ref="VWK30:VWO30"/>
    <mergeCell ref="VUH30:VUL30"/>
    <mergeCell ref="VUM30:VUQ30"/>
    <mergeCell ref="VUR30:VUV30"/>
    <mergeCell ref="VUW30:VVA30"/>
    <mergeCell ref="VVB30:VVF30"/>
    <mergeCell ref="VVG30:VVK30"/>
    <mergeCell ref="VTD30:VTH30"/>
    <mergeCell ref="VTI30:VTM30"/>
    <mergeCell ref="VTN30:VTR30"/>
    <mergeCell ref="VTS30:VTW30"/>
    <mergeCell ref="VTX30:VUB30"/>
    <mergeCell ref="VUC30:VUG30"/>
    <mergeCell ref="VRZ30:VSD30"/>
    <mergeCell ref="VSE30:VSI30"/>
    <mergeCell ref="VSJ30:VSN30"/>
    <mergeCell ref="VSO30:VSS30"/>
    <mergeCell ref="VST30:VSX30"/>
    <mergeCell ref="VSY30:VTC30"/>
    <mergeCell ref="VQV30:VQZ30"/>
    <mergeCell ref="VRA30:VRE30"/>
    <mergeCell ref="VRF30:VRJ30"/>
    <mergeCell ref="VRK30:VRO30"/>
    <mergeCell ref="VRP30:VRT30"/>
    <mergeCell ref="VRU30:VRY30"/>
    <mergeCell ref="VPR30:VPV30"/>
    <mergeCell ref="VPW30:VQA30"/>
    <mergeCell ref="VQB30:VQF30"/>
    <mergeCell ref="VQG30:VQK30"/>
    <mergeCell ref="VQL30:VQP30"/>
    <mergeCell ref="VQQ30:VQU30"/>
    <mergeCell ref="VON30:VOR30"/>
    <mergeCell ref="VOS30:VOW30"/>
    <mergeCell ref="VOX30:VPB30"/>
    <mergeCell ref="VPC30:VPG30"/>
    <mergeCell ref="VPH30:VPL30"/>
    <mergeCell ref="VPM30:VPQ30"/>
    <mergeCell ref="VNJ30:VNN30"/>
    <mergeCell ref="VNO30:VNS30"/>
    <mergeCell ref="VNT30:VNX30"/>
    <mergeCell ref="VNY30:VOC30"/>
    <mergeCell ref="VOD30:VOH30"/>
    <mergeCell ref="VOI30:VOM30"/>
    <mergeCell ref="VMF30:VMJ30"/>
    <mergeCell ref="VMK30:VMO30"/>
    <mergeCell ref="VMP30:VMT30"/>
    <mergeCell ref="VMU30:VMY30"/>
    <mergeCell ref="VMZ30:VND30"/>
    <mergeCell ref="VNE30:VNI30"/>
    <mergeCell ref="VLB30:VLF30"/>
    <mergeCell ref="VLG30:VLK30"/>
    <mergeCell ref="VLL30:VLP30"/>
    <mergeCell ref="VLQ30:VLU30"/>
    <mergeCell ref="VLV30:VLZ30"/>
    <mergeCell ref="VMA30:VME30"/>
    <mergeCell ref="VJX30:VKB30"/>
    <mergeCell ref="VKC30:VKG30"/>
    <mergeCell ref="VKH30:VKL30"/>
    <mergeCell ref="VKM30:VKQ30"/>
    <mergeCell ref="VKR30:VKV30"/>
    <mergeCell ref="VKW30:VLA30"/>
    <mergeCell ref="VIT30:VIX30"/>
    <mergeCell ref="VIY30:VJC30"/>
    <mergeCell ref="VJD30:VJH30"/>
    <mergeCell ref="VJI30:VJM30"/>
    <mergeCell ref="VJN30:VJR30"/>
    <mergeCell ref="VJS30:VJW30"/>
    <mergeCell ref="VHP30:VHT30"/>
    <mergeCell ref="VHU30:VHY30"/>
    <mergeCell ref="VHZ30:VID30"/>
    <mergeCell ref="VIE30:VII30"/>
    <mergeCell ref="VIJ30:VIN30"/>
    <mergeCell ref="VIO30:VIS30"/>
    <mergeCell ref="VGL30:VGP30"/>
    <mergeCell ref="VGQ30:VGU30"/>
    <mergeCell ref="VGV30:VGZ30"/>
    <mergeCell ref="VHA30:VHE30"/>
    <mergeCell ref="VHF30:VHJ30"/>
    <mergeCell ref="VHK30:VHO30"/>
    <mergeCell ref="VFH30:VFL30"/>
    <mergeCell ref="VFM30:VFQ30"/>
    <mergeCell ref="VFR30:VFV30"/>
    <mergeCell ref="VFW30:VGA30"/>
    <mergeCell ref="VGB30:VGF30"/>
    <mergeCell ref="VGG30:VGK30"/>
    <mergeCell ref="VED30:VEH30"/>
    <mergeCell ref="VEI30:VEM30"/>
    <mergeCell ref="VEN30:VER30"/>
    <mergeCell ref="VES30:VEW30"/>
    <mergeCell ref="VEX30:VFB30"/>
    <mergeCell ref="VFC30:VFG30"/>
    <mergeCell ref="VCZ30:VDD30"/>
    <mergeCell ref="VDE30:VDI30"/>
    <mergeCell ref="VDJ30:VDN30"/>
    <mergeCell ref="VDO30:VDS30"/>
    <mergeCell ref="VDT30:VDX30"/>
    <mergeCell ref="VDY30:VEC30"/>
    <mergeCell ref="VBV30:VBZ30"/>
    <mergeCell ref="VCA30:VCE30"/>
    <mergeCell ref="VCF30:VCJ30"/>
    <mergeCell ref="VCK30:VCO30"/>
    <mergeCell ref="VCP30:VCT30"/>
    <mergeCell ref="VCU30:VCY30"/>
    <mergeCell ref="VAR30:VAV30"/>
    <mergeCell ref="VAW30:VBA30"/>
    <mergeCell ref="VBB30:VBF30"/>
    <mergeCell ref="VBG30:VBK30"/>
    <mergeCell ref="VBL30:VBP30"/>
    <mergeCell ref="VBQ30:VBU30"/>
    <mergeCell ref="UZN30:UZR30"/>
    <mergeCell ref="UZS30:UZW30"/>
    <mergeCell ref="UZX30:VAB30"/>
    <mergeCell ref="VAC30:VAG30"/>
    <mergeCell ref="VAH30:VAL30"/>
    <mergeCell ref="VAM30:VAQ30"/>
    <mergeCell ref="UYJ30:UYN30"/>
    <mergeCell ref="UYO30:UYS30"/>
    <mergeCell ref="UYT30:UYX30"/>
    <mergeCell ref="UYY30:UZC30"/>
    <mergeCell ref="UZD30:UZH30"/>
    <mergeCell ref="UZI30:UZM30"/>
    <mergeCell ref="UXF30:UXJ30"/>
    <mergeCell ref="UXK30:UXO30"/>
    <mergeCell ref="UXP30:UXT30"/>
    <mergeCell ref="UXU30:UXY30"/>
    <mergeCell ref="UXZ30:UYD30"/>
    <mergeCell ref="UYE30:UYI30"/>
    <mergeCell ref="UWB30:UWF30"/>
    <mergeCell ref="UWG30:UWK30"/>
    <mergeCell ref="UWL30:UWP30"/>
    <mergeCell ref="UWQ30:UWU30"/>
    <mergeCell ref="UWV30:UWZ30"/>
    <mergeCell ref="UXA30:UXE30"/>
    <mergeCell ref="UUX30:UVB30"/>
    <mergeCell ref="UVC30:UVG30"/>
    <mergeCell ref="UVH30:UVL30"/>
    <mergeCell ref="UVM30:UVQ30"/>
    <mergeCell ref="UVR30:UVV30"/>
    <mergeCell ref="UVW30:UWA30"/>
    <mergeCell ref="UTT30:UTX30"/>
    <mergeCell ref="UTY30:UUC30"/>
    <mergeCell ref="UUD30:UUH30"/>
    <mergeCell ref="UUI30:UUM30"/>
    <mergeCell ref="UUN30:UUR30"/>
    <mergeCell ref="UUS30:UUW30"/>
    <mergeCell ref="USP30:UST30"/>
    <mergeCell ref="USU30:USY30"/>
    <mergeCell ref="USZ30:UTD30"/>
    <mergeCell ref="UTE30:UTI30"/>
    <mergeCell ref="UTJ30:UTN30"/>
    <mergeCell ref="UTO30:UTS30"/>
    <mergeCell ref="URL30:URP30"/>
    <mergeCell ref="URQ30:URU30"/>
    <mergeCell ref="URV30:URZ30"/>
    <mergeCell ref="USA30:USE30"/>
    <mergeCell ref="USF30:USJ30"/>
    <mergeCell ref="USK30:USO30"/>
    <mergeCell ref="UQH30:UQL30"/>
    <mergeCell ref="UQM30:UQQ30"/>
    <mergeCell ref="UQR30:UQV30"/>
    <mergeCell ref="UQW30:URA30"/>
    <mergeCell ref="URB30:URF30"/>
    <mergeCell ref="URG30:URK30"/>
    <mergeCell ref="UPD30:UPH30"/>
    <mergeCell ref="UPI30:UPM30"/>
    <mergeCell ref="UPN30:UPR30"/>
    <mergeCell ref="UPS30:UPW30"/>
    <mergeCell ref="UPX30:UQB30"/>
    <mergeCell ref="UQC30:UQG30"/>
    <mergeCell ref="UNZ30:UOD30"/>
    <mergeCell ref="UOE30:UOI30"/>
    <mergeCell ref="UOJ30:UON30"/>
    <mergeCell ref="UOO30:UOS30"/>
    <mergeCell ref="UOT30:UOX30"/>
    <mergeCell ref="UOY30:UPC30"/>
    <mergeCell ref="UMV30:UMZ30"/>
    <mergeCell ref="UNA30:UNE30"/>
    <mergeCell ref="UNF30:UNJ30"/>
    <mergeCell ref="UNK30:UNO30"/>
    <mergeCell ref="UNP30:UNT30"/>
    <mergeCell ref="UNU30:UNY30"/>
    <mergeCell ref="ULR30:ULV30"/>
    <mergeCell ref="ULW30:UMA30"/>
    <mergeCell ref="UMB30:UMF30"/>
    <mergeCell ref="UMG30:UMK30"/>
    <mergeCell ref="UML30:UMP30"/>
    <mergeCell ref="UMQ30:UMU30"/>
    <mergeCell ref="UKN30:UKR30"/>
    <mergeCell ref="UKS30:UKW30"/>
    <mergeCell ref="UKX30:ULB30"/>
    <mergeCell ref="ULC30:ULG30"/>
    <mergeCell ref="ULH30:ULL30"/>
    <mergeCell ref="ULM30:ULQ30"/>
    <mergeCell ref="UJJ30:UJN30"/>
    <mergeCell ref="UJO30:UJS30"/>
    <mergeCell ref="UJT30:UJX30"/>
    <mergeCell ref="UJY30:UKC30"/>
    <mergeCell ref="UKD30:UKH30"/>
    <mergeCell ref="UKI30:UKM30"/>
    <mergeCell ref="UIF30:UIJ30"/>
    <mergeCell ref="UIK30:UIO30"/>
    <mergeCell ref="UIP30:UIT30"/>
    <mergeCell ref="UIU30:UIY30"/>
    <mergeCell ref="UIZ30:UJD30"/>
    <mergeCell ref="UJE30:UJI30"/>
    <mergeCell ref="UHB30:UHF30"/>
    <mergeCell ref="UHG30:UHK30"/>
    <mergeCell ref="UHL30:UHP30"/>
    <mergeCell ref="UHQ30:UHU30"/>
    <mergeCell ref="UHV30:UHZ30"/>
    <mergeCell ref="UIA30:UIE30"/>
    <mergeCell ref="UFX30:UGB30"/>
    <mergeCell ref="UGC30:UGG30"/>
    <mergeCell ref="UGH30:UGL30"/>
    <mergeCell ref="UGM30:UGQ30"/>
    <mergeCell ref="UGR30:UGV30"/>
    <mergeCell ref="UGW30:UHA30"/>
    <mergeCell ref="UET30:UEX30"/>
    <mergeCell ref="UEY30:UFC30"/>
    <mergeCell ref="UFD30:UFH30"/>
    <mergeCell ref="UFI30:UFM30"/>
    <mergeCell ref="UFN30:UFR30"/>
    <mergeCell ref="UFS30:UFW30"/>
    <mergeCell ref="UDP30:UDT30"/>
    <mergeCell ref="UDU30:UDY30"/>
    <mergeCell ref="UDZ30:UED30"/>
    <mergeCell ref="UEE30:UEI30"/>
    <mergeCell ref="UEJ30:UEN30"/>
    <mergeCell ref="UEO30:UES30"/>
    <mergeCell ref="UCL30:UCP30"/>
    <mergeCell ref="UCQ30:UCU30"/>
    <mergeCell ref="UCV30:UCZ30"/>
    <mergeCell ref="UDA30:UDE30"/>
    <mergeCell ref="UDF30:UDJ30"/>
    <mergeCell ref="UDK30:UDO30"/>
    <mergeCell ref="UBH30:UBL30"/>
    <mergeCell ref="UBM30:UBQ30"/>
    <mergeCell ref="UBR30:UBV30"/>
    <mergeCell ref="UBW30:UCA30"/>
    <mergeCell ref="UCB30:UCF30"/>
    <mergeCell ref="UCG30:UCK30"/>
    <mergeCell ref="UAD30:UAH30"/>
    <mergeCell ref="UAI30:UAM30"/>
    <mergeCell ref="UAN30:UAR30"/>
    <mergeCell ref="UAS30:UAW30"/>
    <mergeCell ref="UAX30:UBB30"/>
    <mergeCell ref="UBC30:UBG30"/>
    <mergeCell ref="TYZ30:TZD30"/>
    <mergeCell ref="TZE30:TZI30"/>
    <mergeCell ref="TZJ30:TZN30"/>
    <mergeCell ref="TZO30:TZS30"/>
    <mergeCell ref="TZT30:TZX30"/>
    <mergeCell ref="TZY30:UAC30"/>
    <mergeCell ref="TXV30:TXZ30"/>
    <mergeCell ref="TYA30:TYE30"/>
    <mergeCell ref="TYF30:TYJ30"/>
    <mergeCell ref="TYK30:TYO30"/>
    <mergeCell ref="TYP30:TYT30"/>
    <mergeCell ref="TYU30:TYY30"/>
    <mergeCell ref="TWR30:TWV30"/>
    <mergeCell ref="TWW30:TXA30"/>
    <mergeCell ref="TXB30:TXF30"/>
    <mergeCell ref="TXG30:TXK30"/>
    <mergeCell ref="TXL30:TXP30"/>
    <mergeCell ref="TXQ30:TXU30"/>
    <mergeCell ref="TVN30:TVR30"/>
    <mergeCell ref="TVS30:TVW30"/>
    <mergeCell ref="TVX30:TWB30"/>
    <mergeCell ref="TWC30:TWG30"/>
    <mergeCell ref="TWH30:TWL30"/>
    <mergeCell ref="TWM30:TWQ30"/>
    <mergeCell ref="TUJ30:TUN30"/>
    <mergeCell ref="TUO30:TUS30"/>
    <mergeCell ref="TUT30:TUX30"/>
    <mergeCell ref="TUY30:TVC30"/>
    <mergeCell ref="TVD30:TVH30"/>
    <mergeCell ref="TVI30:TVM30"/>
    <mergeCell ref="TTF30:TTJ30"/>
    <mergeCell ref="TTK30:TTO30"/>
    <mergeCell ref="TTP30:TTT30"/>
    <mergeCell ref="TTU30:TTY30"/>
    <mergeCell ref="TTZ30:TUD30"/>
    <mergeCell ref="TUE30:TUI30"/>
    <mergeCell ref="TSB30:TSF30"/>
    <mergeCell ref="TSG30:TSK30"/>
    <mergeCell ref="TSL30:TSP30"/>
    <mergeCell ref="TSQ30:TSU30"/>
    <mergeCell ref="TSV30:TSZ30"/>
    <mergeCell ref="TTA30:TTE30"/>
    <mergeCell ref="TQX30:TRB30"/>
    <mergeCell ref="TRC30:TRG30"/>
    <mergeCell ref="TRH30:TRL30"/>
    <mergeCell ref="TRM30:TRQ30"/>
    <mergeCell ref="TRR30:TRV30"/>
    <mergeCell ref="TRW30:TSA30"/>
    <mergeCell ref="TPT30:TPX30"/>
    <mergeCell ref="TPY30:TQC30"/>
    <mergeCell ref="TQD30:TQH30"/>
    <mergeCell ref="TQI30:TQM30"/>
    <mergeCell ref="TQN30:TQR30"/>
    <mergeCell ref="TQS30:TQW30"/>
    <mergeCell ref="TOP30:TOT30"/>
    <mergeCell ref="TOU30:TOY30"/>
    <mergeCell ref="TOZ30:TPD30"/>
    <mergeCell ref="TPE30:TPI30"/>
    <mergeCell ref="TPJ30:TPN30"/>
    <mergeCell ref="TPO30:TPS30"/>
    <mergeCell ref="TNL30:TNP30"/>
    <mergeCell ref="TNQ30:TNU30"/>
    <mergeCell ref="TNV30:TNZ30"/>
    <mergeCell ref="TOA30:TOE30"/>
    <mergeCell ref="TOF30:TOJ30"/>
    <mergeCell ref="TOK30:TOO30"/>
    <mergeCell ref="TMH30:TML30"/>
    <mergeCell ref="TMM30:TMQ30"/>
    <mergeCell ref="TMR30:TMV30"/>
    <mergeCell ref="TMW30:TNA30"/>
    <mergeCell ref="TNB30:TNF30"/>
    <mergeCell ref="TNG30:TNK30"/>
    <mergeCell ref="TLD30:TLH30"/>
    <mergeCell ref="TLI30:TLM30"/>
    <mergeCell ref="TLN30:TLR30"/>
    <mergeCell ref="TLS30:TLW30"/>
    <mergeCell ref="TLX30:TMB30"/>
    <mergeCell ref="TMC30:TMG30"/>
    <mergeCell ref="TJZ30:TKD30"/>
    <mergeCell ref="TKE30:TKI30"/>
    <mergeCell ref="TKJ30:TKN30"/>
    <mergeCell ref="TKO30:TKS30"/>
    <mergeCell ref="TKT30:TKX30"/>
    <mergeCell ref="TKY30:TLC30"/>
    <mergeCell ref="TIV30:TIZ30"/>
    <mergeCell ref="TJA30:TJE30"/>
    <mergeCell ref="TJF30:TJJ30"/>
    <mergeCell ref="TJK30:TJO30"/>
    <mergeCell ref="TJP30:TJT30"/>
    <mergeCell ref="TJU30:TJY30"/>
    <mergeCell ref="THR30:THV30"/>
    <mergeCell ref="THW30:TIA30"/>
    <mergeCell ref="TIB30:TIF30"/>
    <mergeCell ref="TIG30:TIK30"/>
    <mergeCell ref="TIL30:TIP30"/>
    <mergeCell ref="TIQ30:TIU30"/>
    <mergeCell ref="TGN30:TGR30"/>
    <mergeCell ref="TGS30:TGW30"/>
    <mergeCell ref="TGX30:THB30"/>
    <mergeCell ref="THC30:THG30"/>
    <mergeCell ref="THH30:THL30"/>
    <mergeCell ref="THM30:THQ30"/>
    <mergeCell ref="TFJ30:TFN30"/>
    <mergeCell ref="TFO30:TFS30"/>
    <mergeCell ref="TFT30:TFX30"/>
    <mergeCell ref="TFY30:TGC30"/>
    <mergeCell ref="TGD30:TGH30"/>
    <mergeCell ref="TGI30:TGM30"/>
    <mergeCell ref="TEF30:TEJ30"/>
    <mergeCell ref="TEK30:TEO30"/>
    <mergeCell ref="TEP30:TET30"/>
    <mergeCell ref="TEU30:TEY30"/>
    <mergeCell ref="TEZ30:TFD30"/>
    <mergeCell ref="TFE30:TFI30"/>
    <mergeCell ref="TDB30:TDF30"/>
    <mergeCell ref="TDG30:TDK30"/>
    <mergeCell ref="TDL30:TDP30"/>
    <mergeCell ref="TDQ30:TDU30"/>
    <mergeCell ref="TDV30:TDZ30"/>
    <mergeCell ref="TEA30:TEE30"/>
    <mergeCell ref="TBX30:TCB30"/>
    <mergeCell ref="TCC30:TCG30"/>
    <mergeCell ref="TCH30:TCL30"/>
    <mergeCell ref="TCM30:TCQ30"/>
    <mergeCell ref="TCR30:TCV30"/>
    <mergeCell ref="TCW30:TDA30"/>
    <mergeCell ref="TAT30:TAX30"/>
    <mergeCell ref="TAY30:TBC30"/>
    <mergeCell ref="TBD30:TBH30"/>
    <mergeCell ref="TBI30:TBM30"/>
    <mergeCell ref="TBN30:TBR30"/>
    <mergeCell ref="TBS30:TBW30"/>
    <mergeCell ref="SZP30:SZT30"/>
    <mergeCell ref="SZU30:SZY30"/>
    <mergeCell ref="SZZ30:TAD30"/>
    <mergeCell ref="TAE30:TAI30"/>
    <mergeCell ref="TAJ30:TAN30"/>
    <mergeCell ref="TAO30:TAS30"/>
    <mergeCell ref="SYL30:SYP30"/>
    <mergeCell ref="SYQ30:SYU30"/>
    <mergeCell ref="SYV30:SYZ30"/>
    <mergeCell ref="SZA30:SZE30"/>
    <mergeCell ref="SZF30:SZJ30"/>
    <mergeCell ref="SZK30:SZO30"/>
    <mergeCell ref="SXH30:SXL30"/>
    <mergeCell ref="SXM30:SXQ30"/>
    <mergeCell ref="SXR30:SXV30"/>
    <mergeCell ref="SXW30:SYA30"/>
    <mergeCell ref="SYB30:SYF30"/>
    <mergeCell ref="SYG30:SYK30"/>
    <mergeCell ref="SWD30:SWH30"/>
    <mergeCell ref="SWI30:SWM30"/>
    <mergeCell ref="SWN30:SWR30"/>
    <mergeCell ref="SWS30:SWW30"/>
    <mergeCell ref="SWX30:SXB30"/>
    <mergeCell ref="SXC30:SXG30"/>
    <mergeCell ref="SUZ30:SVD30"/>
    <mergeCell ref="SVE30:SVI30"/>
    <mergeCell ref="SVJ30:SVN30"/>
    <mergeCell ref="SVO30:SVS30"/>
    <mergeCell ref="SVT30:SVX30"/>
    <mergeCell ref="SVY30:SWC30"/>
    <mergeCell ref="STV30:STZ30"/>
    <mergeCell ref="SUA30:SUE30"/>
    <mergeCell ref="SUF30:SUJ30"/>
    <mergeCell ref="SUK30:SUO30"/>
    <mergeCell ref="SUP30:SUT30"/>
    <mergeCell ref="SUU30:SUY30"/>
    <mergeCell ref="SSR30:SSV30"/>
    <mergeCell ref="SSW30:STA30"/>
    <mergeCell ref="STB30:STF30"/>
    <mergeCell ref="STG30:STK30"/>
    <mergeCell ref="STL30:STP30"/>
    <mergeCell ref="STQ30:STU30"/>
    <mergeCell ref="SRN30:SRR30"/>
    <mergeCell ref="SRS30:SRW30"/>
    <mergeCell ref="SRX30:SSB30"/>
    <mergeCell ref="SSC30:SSG30"/>
    <mergeCell ref="SSH30:SSL30"/>
    <mergeCell ref="SSM30:SSQ30"/>
    <mergeCell ref="SQJ30:SQN30"/>
    <mergeCell ref="SQO30:SQS30"/>
    <mergeCell ref="SQT30:SQX30"/>
    <mergeCell ref="SQY30:SRC30"/>
    <mergeCell ref="SRD30:SRH30"/>
    <mergeCell ref="SRI30:SRM30"/>
    <mergeCell ref="SPF30:SPJ30"/>
    <mergeCell ref="SPK30:SPO30"/>
    <mergeCell ref="SPP30:SPT30"/>
    <mergeCell ref="SPU30:SPY30"/>
    <mergeCell ref="SPZ30:SQD30"/>
    <mergeCell ref="SQE30:SQI30"/>
    <mergeCell ref="SOB30:SOF30"/>
    <mergeCell ref="SOG30:SOK30"/>
    <mergeCell ref="SOL30:SOP30"/>
    <mergeCell ref="SOQ30:SOU30"/>
    <mergeCell ref="SOV30:SOZ30"/>
    <mergeCell ref="SPA30:SPE30"/>
    <mergeCell ref="SMX30:SNB30"/>
    <mergeCell ref="SNC30:SNG30"/>
    <mergeCell ref="SNH30:SNL30"/>
    <mergeCell ref="SNM30:SNQ30"/>
    <mergeCell ref="SNR30:SNV30"/>
    <mergeCell ref="SNW30:SOA30"/>
    <mergeCell ref="SLT30:SLX30"/>
    <mergeCell ref="SLY30:SMC30"/>
    <mergeCell ref="SMD30:SMH30"/>
    <mergeCell ref="SMI30:SMM30"/>
    <mergeCell ref="SMN30:SMR30"/>
    <mergeCell ref="SMS30:SMW30"/>
    <mergeCell ref="SKP30:SKT30"/>
    <mergeCell ref="SKU30:SKY30"/>
    <mergeCell ref="SKZ30:SLD30"/>
    <mergeCell ref="SLE30:SLI30"/>
    <mergeCell ref="SLJ30:SLN30"/>
    <mergeCell ref="SLO30:SLS30"/>
    <mergeCell ref="SJL30:SJP30"/>
    <mergeCell ref="SJQ30:SJU30"/>
    <mergeCell ref="SJV30:SJZ30"/>
    <mergeCell ref="SKA30:SKE30"/>
    <mergeCell ref="SKF30:SKJ30"/>
    <mergeCell ref="SKK30:SKO30"/>
    <mergeCell ref="SIH30:SIL30"/>
    <mergeCell ref="SIM30:SIQ30"/>
    <mergeCell ref="SIR30:SIV30"/>
    <mergeCell ref="SIW30:SJA30"/>
    <mergeCell ref="SJB30:SJF30"/>
    <mergeCell ref="SJG30:SJK30"/>
    <mergeCell ref="SHD30:SHH30"/>
    <mergeCell ref="SHI30:SHM30"/>
    <mergeCell ref="SHN30:SHR30"/>
    <mergeCell ref="SHS30:SHW30"/>
    <mergeCell ref="SHX30:SIB30"/>
    <mergeCell ref="SIC30:SIG30"/>
    <mergeCell ref="SFZ30:SGD30"/>
    <mergeCell ref="SGE30:SGI30"/>
    <mergeCell ref="SGJ30:SGN30"/>
    <mergeCell ref="SGO30:SGS30"/>
    <mergeCell ref="SGT30:SGX30"/>
    <mergeCell ref="SGY30:SHC30"/>
    <mergeCell ref="SEV30:SEZ30"/>
    <mergeCell ref="SFA30:SFE30"/>
    <mergeCell ref="SFF30:SFJ30"/>
    <mergeCell ref="SFK30:SFO30"/>
    <mergeCell ref="SFP30:SFT30"/>
    <mergeCell ref="SFU30:SFY30"/>
    <mergeCell ref="SDR30:SDV30"/>
    <mergeCell ref="SDW30:SEA30"/>
    <mergeCell ref="SEB30:SEF30"/>
    <mergeCell ref="SEG30:SEK30"/>
    <mergeCell ref="SEL30:SEP30"/>
    <mergeCell ref="SEQ30:SEU30"/>
    <mergeCell ref="SCN30:SCR30"/>
    <mergeCell ref="SCS30:SCW30"/>
    <mergeCell ref="SCX30:SDB30"/>
    <mergeCell ref="SDC30:SDG30"/>
    <mergeCell ref="SDH30:SDL30"/>
    <mergeCell ref="SDM30:SDQ30"/>
    <mergeCell ref="SBJ30:SBN30"/>
    <mergeCell ref="SBO30:SBS30"/>
    <mergeCell ref="SBT30:SBX30"/>
    <mergeCell ref="SBY30:SCC30"/>
    <mergeCell ref="SCD30:SCH30"/>
    <mergeCell ref="SCI30:SCM30"/>
    <mergeCell ref="SAF30:SAJ30"/>
    <mergeCell ref="SAK30:SAO30"/>
    <mergeCell ref="SAP30:SAT30"/>
    <mergeCell ref="SAU30:SAY30"/>
    <mergeCell ref="SAZ30:SBD30"/>
    <mergeCell ref="SBE30:SBI30"/>
    <mergeCell ref="RZB30:RZF30"/>
    <mergeCell ref="RZG30:RZK30"/>
    <mergeCell ref="RZL30:RZP30"/>
    <mergeCell ref="RZQ30:RZU30"/>
    <mergeCell ref="RZV30:RZZ30"/>
    <mergeCell ref="SAA30:SAE30"/>
    <mergeCell ref="RXX30:RYB30"/>
    <mergeCell ref="RYC30:RYG30"/>
    <mergeCell ref="RYH30:RYL30"/>
    <mergeCell ref="RYM30:RYQ30"/>
    <mergeCell ref="RYR30:RYV30"/>
    <mergeCell ref="RYW30:RZA30"/>
    <mergeCell ref="RWT30:RWX30"/>
    <mergeCell ref="RWY30:RXC30"/>
    <mergeCell ref="RXD30:RXH30"/>
    <mergeCell ref="RXI30:RXM30"/>
    <mergeCell ref="RXN30:RXR30"/>
    <mergeCell ref="RXS30:RXW30"/>
    <mergeCell ref="RVP30:RVT30"/>
    <mergeCell ref="RVU30:RVY30"/>
    <mergeCell ref="RVZ30:RWD30"/>
    <mergeCell ref="RWE30:RWI30"/>
    <mergeCell ref="RWJ30:RWN30"/>
    <mergeCell ref="RWO30:RWS30"/>
    <mergeCell ref="RUL30:RUP30"/>
    <mergeCell ref="RUQ30:RUU30"/>
    <mergeCell ref="RUV30:RUZ30"/>
    <mergeCell ref="RVA30:RVE30"/>
    <mergeCell ref="RVF30:RVJ30"/>
    <mergeCell ref="RVK30:RVO30"/>
    <mergeCell ref="RTH30:RTL30"/>
    <mergeCell ref="RTM30:RTQ30"/>
    <mergeCell ref="RTR30:RTV30"/>
    <mergeCell ref="RTW30:RUA30"/>
    <mergeCell ref="RUB30:RUF30"/>
    <mergeCell ref="RUG30:RUK30"/>
    <mergeCell ref="RSD30:RSH30"/>
    <mergeCell ref="RSI30:RSM30"/>
    <mergeCell ref="RSN30:RSR30"/>
    <mergeCell ref="RSS30:RSW30"/>
    <mergeCell ref="RSX30:RTB30"/>
    <mergeCell ref="RTC30:RTG30"/>
    <mergeCell ref="RQZ30:RRD30"/>
    <mergeCell ref="RRE30:RRI30"/>
    <mergeCell ref="RRJ30:RRN30"/>
    <mergeCell ref="RRO30:RRS30"/>
    <mergeCell ref="RRT30:RRX30"/>
    <mergeCell ref="RRY30:RSC30"/>
    <mergeCell ref="RPV30:RPZ30"/>
    <mergeCell ref="RQA30:RQE30"/>
    <mergeCell ref="RQF30:RQJ30"/>
    <mergeCell ref="RQK30:RQO30"/>
    <mergeCell ref="RQP30:RQT30"/>
    <mergeCell ref="RQU30:RQY30"/>
    <mergeCell ref="ROR30:ROV30"/>
    <mergeCell ref="ROW30:RPA30"/>
    <mergeCell ref="RPB30:RPF30"/>
    <mergeCell ref="RPG30:RPK30"/>
    <mergeCell ref="RPL30:RPP30"/>
    <mergeCell ref="RPQ30:RPU30"/>
    <mergeCell ref="RNN30:RNR30"/>
    <mergeCell ref="RNS30:RNW30"/>
    <mergeCell ref="RNX30:ROB30"/>
    <mergeCell ref="ROC30:ROG30"/>
    <mergeCell ref="ROH30:ROL30"/>
    <mergeCell ref="ROM30:ROQ30"/>
    <mergeCell ref="RMJ30:RMN30"/>
    <mergeCell ref="RMO30:RMS30"/>
    <mergeCell ref="RMT30:RMX30"/>
    <mergeCell ref="RMY30:RNC30"/>
    <mergeCell ref="RND30:RNH30"/>
    <mergeCell ref="RNI30:RNM30"/>
    <mergeCell ref="RLF30:RLJ30"/>
    <mergeCell ref="RLK30:RLO30"/>
    <mergeCell ref="RLP30:RLT30"/>
    <mergeCell ref="RLU30:RLY30"/>
    <mergeCell ref="RLZ30:RMD30"/>
    <mergeCell ref="RME30:RMI30"/>
    <mergeCell ref="RKB30:RKF30"/>
    <mergeCell ref="RKG30:RKK30"/>
    <mergeCell ref="RKL30:RKP30"/>
    <mergeCell ref="RKQ30:RKU30"/>
    <mergeCell ref="RKV30:RKZ30"/>
    <mergeCell ref="RLA30:RLE30"/>
    <mergeCell ref="RIX30:RJB30"/>
    <mergeCell ref="RJC30:RJG30"/>
    <mergeCell ref="RJH30:RJL30"/>
    <mergeCell ref="RJM30:RJQ30"/>
    <mergeCell ref="RJR30:RJV30"/>
    <mergeCell ref="RJW30:RKA30"/>
    <mergeCell ref="RHT30:RHX30"/>
    <mergeCell ref="RHY30:RIC30"/>
    <mergeCell ref="RID30:RIH30"/>
    <mergeCell ref="RII30:RIM30"/>
    <mergeCell ref="RIN30:RIR30"/>
    <mergeCell ref="RIS30:RIW30"/>
    <mergeCell ref="RGP30:RGT30"/>
    <mergeCell ref="RGU30:RGY30"/>
    <mergeCell ref="RGZ30:RHD30"/>
    <mergeCell ref="RHE30:RHI30"/>
    <mergeCell ref="RHJ30:RHN30"/>
    <mergeCell ref="RHO30:RHS30"/>
    <mergeCell ref="RFL30:RFP30"/>
    <mergeCell ref="RFQ30:RFU30"/>
    <mergeCell ref="RFV30:RFZ30"/>
    <mergeCell ref="RGA30:RGE30"/>
    <mergeCell ref="RGF30:RGJ30"/>
    <mergeCell ref="RGK30:RGO30"/>
    <mergeCell ref="REH30:REL30"/>
    <mergeCell ref="REM30:REQ30"/>
    <mergeCell ref="RER30:REV30"/>
    <mergeCell ref="REW30:RFA30"/>
    <mergeCell ref="RFB30:RFF30"/>
    <mergeCell ref="RFG30:RFK30"/>
    <mergeCell ref="RDD30:RDH30"/>
    <mergeCell ref="RDI30:RDM30"/>
    <mergeCell ref="RDN30:RDR30"/>
    <mergeCell ref="RDS30:RDW30"/>
    <mergeCell ref="RDX30:REB30"/>
    <mergeCell ref="REC30:REG30"/>
    <mergeCell ref="RBZ30:RCD30"/>
    <mergeCell ref="RCE30:RCI30"/>
    <mergeCell ref="RCJ30:RCN30"/>
    <mergeCell ref="RCO30:RCS30"/>
    <mergeCell ref="RCT30:RCX30"/>
    <mergeCell ref="RCY30:RDC30"/>
    <mergeCell ref="RAV30:RAZ30"/>
    <mergeCell ref="RBA30:RBE30"/>
    <mergeCell ref="RBF30:RBJ30"/>
    <mergeCell ref="RBK30:RBO30"/>
    <mergeCell ref="RBP30:RBT30"/>
    <mergeCell ref="RBU30:RBY30"/>
    <mergeCell ref="QZR30:QZV30"/>
    <mergeCell ref="QZW30:RAA30"/>
    <mergeCell ref="RAB30:RAF30"/>
    <mergeCell ref="RAG30:RAK30"/>
    <mergeCell ref="RAL30:RAP30"/>
    <mergeCell ref="RAQ30:RAU30"/>
    <mergeCell ref="QYN30:QYR30"/>
    <mergeCell ref="QYS30:QYW30"/>
    <mergeCell ref="QYX30:QZB30"/>
    <mergeCell ref="QZC30:QZG30"/>
    <mergeCell ref="QZH30:QZL30"/>
    <mergeCell ref="QZM30:QZQ30"/>
    <mergeCell ref="QXJ30:QXN30"/>
    <mergeCell ref="QXO30:QXS30"/>
    <mergeCell ref="QXT30:QXX30"/>
    <mergeCell ref="QXY30:QYC30"/>
    <mergeCell ref="QYD30:QYH30"/>
    <mergeCell ref="QYI30:QYM30"/>
    <mergeCell ref="QWF30:QWJ30"/>
    <mergeCell ref="QWK30:QWO30"/>
    <mergeCell ref="QWP30:QWT30"/>
    <mergeCell ref="QWU30:QWY30"/>
    <mergeCell ref="QWZ30:QXD30"/>
    <mergeCell ref="QXE30:QXI30"/>
    <mergeCell ref="QVB30:QVF30"/>
    <mergeCell ref="QVG30:QVK30"/>
    <mergeCell ref="QVL30:QVP30"/>
    <mergeCell ref="QVQ30:QVU30"/>
    <mergeCell ref="QVV30:QVZ30"/>
    <mergeCell ref="QWA30:QWE30"/>
    <mergeCell ref="QTX30:QUB30"/>
    <mergeCell ref="QUC30:QUG30"/>
    <mergeCell ref="QUH30:QUL30"/>
    <mergeCell ref="QUM30:QUQ30"/>
    <mergeCell ref="QUR30:QUV30"/>
    <mergeCell ref="QUW30:QVA30"/>
    <mergeCell ref="QST30:QSX30"/>
    <mergeCell ref="QSY30:QTC30"/>
    <mergeCell ref="QTD30:QTH30"/>
    <mergeCell ref="QTI30:QTM30"/>
    <mergeCell ref="QTN30:QTR30"/>
    <mergeCell ref="QTS30:QTW30"/>
    <mergeCell ref="QRP30:QRT30"/>
    <mergeCell ref="QRU30:QRY30"/>
    <mergeCell ref="QRZ30:QSD30"/>
    <mergeCell ref="QSE30:QSI30"/>
    <mergeCell ref="QSJ30:QSN30"/>
    <mergeCell ref="QSO30:QSS30"/>
    <mergeCell ref="QQL30:QQP30"/>
    <mergeCell ref="QQQ30:QQU30"/>
    <mergeCell ref="QQV30:QQZ30"/>
    <mergeCell ref="QRA30:QRE30"/>
    <mergeCell ref="QRF30:QRJ30"/>
    <mergeCell ref="QRK30:QRO30"/>
    <mergeCell ref="QPH30:QPL30"/>
    <mergeCell ref="QPM30:QPQ30"/>
    <mergeCell ref="QPR30:QPV30"/>
    <mergeCell ref="QPW30:QQA30"/>
    <mergeCell ref="QQB30:QQF30"/>
    <mergeCell ref="QQG30:QQK30"/>
    <mergeCell ref="QOD30:QOH30"/>
    <mergeCell ref="QOI30:QOM30"/>
    <mergeCell ref="QON30:QOR30"/>
    <mergeCell ref="QOS30:QOW30"/>
    <mergeCell ref="QOX30:QPB30"/>
    <mergeCell ref="QPC30:QPG30"/>
    <mergeCell ref="QMZ30:QND30"/>
    <mergeCell ref="QNE30:QNI30"/>
    <mergeCell ref="QNJ30:QNN30"/>
    <mergeCell ref="QNO30:QNS30"/>
    <mergeCell ref="QNT30:QNX30"/>
    <mergeCell ref="QNY30:QOC30"/>
    <mergeCell ref="QLV30:QLZ30"/>
    <mergeCell ref="QMA30:QME30"/>
    <mergeCell ref="QMF30:QMJ30"/>
    <mergeCell ref="QMK30:QMO30"/>
    <mergeCell ref="QMP30:QMT30"/>
    <mergeCell ref="QMU30:QMY30"/>
    <mergeCell ref="QKR30:QKV30"/>
    <mergeCell ref="QKW30:QLA30"/>
    <mergeCell ref="QLB30:QLF30"/>
    <mergeCell ref="QLG30:QLK30"/>
    <mergeCell ref="QLL30:QLP30"/>
    <mergeCell ref="QLQ30:QLU30"/>
    <mergeCell ref="QJN30:QJR30"/>
    <mergeCell ref="QJS30:QJW30"/>
    <mergeCell ref="QJX30:QKB30"/>
    <mergeCell ref="QKC30:QKG30"/>
    <mergeCell ref="QKH30:QKL30"/>
    <mergeCell ref="QKM30:QKQ30"/>
    <mergeCell ref="QIJ30:QIN30"/>
    <mergeCell ref="QIO30:QIS30"/>
    <mergeCell ref="QIT30:QIX30"/>
    <mergeCell ref="QIY30:QJC30"/>
    <mergeCell ref="QJD30:QJH30"/>
    <mergeCell ref="QJI30:QJM30"/>
    <mergeCell ref="QHF30:QHJ30"/>
    <mergeCell ref="QHK30:QHO30"/>
    <mergeCell ref="QHP30:QHT30"/>
    <mergeCell ref="QHU30:QHY30"/>
    <mergeCell ref="QHZ30:QID30"/>
    <mergeCell ref="QIE30:QII30"/>
    <mergeCell ref="QGB30:QGF30"/>
    <mergeCell ref="QGG30:QGK30"/>
    <mergeCell ref="QGL30:QGP30"/>
    <mergeCell ref="QGQ30:QGU30"/>
    <mergeCell ref="QGV30:QGZ30"/>
    <mergeCell ref="QHA30:QHE30"/>
    <mergeCell ref="QEX30:QFB30"/>
    <mergeCell ref="QFC30:QFG30"/>
    <mergeCell ref="QFH30:QFL30"/>
    <mergeCell ref="QFM30:QFQ30"/>
    <mergeCell ref="QFR30:QFV30"/>
    <mergeCell ref="QFW30:QGA30"/>
    <mergeCell ref="QDT30:QDX30"/>
    <mergeCell ref="QDY30:QEC30"/>
    <mergeCell ref="QED30:QEH30"/>
    <mergeCell ref="QEI30:QEM30"/>
    <mergeCell ref="QEN30:QER30"/>
    <mergeCell ref="QES30:QEW30"/>
    <mergeCell ref="QCP30:QCT30"/>
    <mergeCell ref="QCU30:QCY30"/>
    <mergeCell ref="QCZ30:QDD30"/>
    <mergeCell ref="QDE30:QDI30"/>
    <mergeCell ref="QDJ30:QDN30"/>
    <mergeCell ref="QDO30:QDS30"/>
    <mergeCell ref="QBL30:QBP30"/>
    <mergeCell ref="QBQ30:QBU30"/>
    <mergeCell ref="QBV30:QBZ30"/>
    <mergeCell ref="QCA30:QCE30"/>
    <mergeCell ref="QCF30:QCJ30"/>
    <mergeCell ref="QCK30:QCO30"/>
    <mergeCell ref="QAH30:QAL30"/>
    <mergeCell ref="QAM30:QAQ30"/>
    <mergeCell ref="QAR30:QAV30"/>
    <mergeCell ref="QAW30:QBA30"/>
    <mergeCell ref="QBB30:QBF30"/>
    <mergeCell ref="QBG30:QBK30"/>
    <mergeCell ref="PZD30:PZH30"/>
    <mergeCell ref="PZI30:PZM30"/>
    <mergeCell ref="PZN30:PZR30"/>
    <mergeCell ref="PZS30:PZW30"/>
    <mergeCell ref="PZX30:QAB30"/>
    <mergeCell ref="QAC30:QAG30"/>
    <mergeCell ref="PXZ30:PYD30"/>
    <mergeCell ref="PYE30:PYI30"/>
    <mergeCell ref="PYJ30:PYN30"/>
    <mergeCell ref="PYO30:PYS30"/>
    <mergeCell ref="PYT30:PYX30"/>
    <mergeCell ref="PYY30:PZC30"/>
    <mergeCell ref="PWV30:PWZ30"/>
    <mergeCell ref="PXA30:PXE30"/>
    <mergeCell ref="PXF30:PXJ30"/>
    <mergeCell ref="PXK30:PXO30"/>
    <mergeCell ref="PXP30:PXT30"/>
    <mergeCell ref="PXU30:PXY30"/>
    <mergeCell ref="PVR30:PVV30"/>
    <mergeCell ref="PVW30:PWA30"/>
    <mergeCell ref="PWB30:PWF30"/>
    <mergeCell ref="PWG30:PWK30"/>
    <mergeCell ref="PWL30:PWP30"/>
    <mergeCell ref="PWQ30:PWU30"/>
    <mergeCell ref="PUN30:PUR30"/>
    <mergeCell ref="PUS30:PUW30"/>
    <mergeCell ref="PUX30:PVB30"/>
    <mergeCell ref="PVC30:PVG30"/>
    <mergeCell ref="PVH30:PVL30"/>
    <mergeCell ref="PVM30:PVQ30"/>
    <mergeCell ref="PTJ30:PTN30"/>
    <mergeCell ref="PTO30:PTS30"/>
    <mergeCell ref="PTT30:PTX30"/>
    <mergeCell ref="PTY30:PUC30"/>
    <mergeCell ref="PUD30:PUH30"/>
    <mergeCell ref="PUI30:PUM30"/>
    <mergeCell ref="PSF30:PSJ30"/>
    <mergeCell ref="PSK30:PSO30"/>
    <mergeCell ref="PSP30:PST30"/>
    <mergeCell ref="PSU30:PSY30"/>
    <mergeCell ref="PSZ30:PTD30"/>
    <mergeCell ref="PTE30:PTI30"/>
    <mergeCell ref="PRB30:PRF30"/>
    <mergeCell ref="PRG30:PRK30"/>
    <mergeCell ref="PRL30:PRP30"/>
    <mergeCell ref="PRQ30:PRU30"/>
    <mergeCell ref="PRV30:PRZ30"/>
    <mergeCell ref="PSA30:PSE30"/>
    <mergeCell ref="PPX30:PQB30"/>
    <mergeCell ref="PQC30:PQG30"/>
    <mergeCell ref="PQH30:PQL30"/>
    <mergeCell ref="PQM30:PQQ30"/>
    <mergeCell ref="PQR30:PQV30"/>
    <mergeCell ref="PQW30:PRA30"/>
    <mergeCell ref="POT30:POX30"/>
    <mergeCell ref="POY30:PPC30"/>
    <mergeCell ref="PPD30:PPH30"/>
    <mergeCell ref="PPI30:PPM30"/>
    <mergeCell ref="PPN30:PPR30"/>
    <mergeCell ref="PPS30:PPW30"/>
    <mergeCell ref="PNP30:PNT30"/>
    <mergeCell ref="PNU30:PNY30"/>
    <mergeCell ref="PNZ30:POD30"/>
    <mergeCell ref="POE30:POI30"/>
    <mergeCell ref="POJ30:PON30"/>
    <mergeCell ref="POO30:POS30"/>
    <mergeCell ref="PML30:PMP30"/>
    <mergeCell ref="PMQ30:PMU30"/>
    <mergeCell ref="PMV30:PMZ30"/>
    <mergeCell ref="PNA30:PNE30"/>
    <mergeCell ref="PNF30:PNJ30"/>
    <mergeCell ref="PNK30:PNO30"/>
    <mergeCell ref="PLH30:PLL30"/>
    <mergeCell ref="PLM30:PLQ30"/>
    <mergeCell ref="PLR30:PLV30"/>
    <mergeCell ref="PLW30:PMA30"/>
    <mergeCell ref="PMB30:PMF30"/>
    <mergeCell ref="PMG30:PMK30"/>
    <mergeCell ref="PKD30:PKH30"/>
    <mergeCell ref="PKI30:PKM30"/>
    <mergeCell ref="PKN30:PKR30"/>
    <mergeCell ref="PKS30:PKW30"/>
    <mergeCell ref="PKX30:PLB30"/>
    <mergeCell ref="PLC30:PLG30"/>
    <mergeCell ref="PIZ30:PJD30"/>
    <mergeCell ref="PJE30:PJI30"/>
    <mergeCell ref="PJJ30:PJN30"/>
    <mergeCell ref="PJO30:PJS30"/>
    <mergeCell ref="PJT30:PJX30"/>
    <mergeCell ref="PJY30:PKC30"/>
    <mergeCell ref="PHV30:PHZ30"/>
    <mergeCell ref="PIA30:PIE30"/>
    <mergeCell ref="PIF30:PIJ30"/>
    <mergeCell ref="PIK30:PIO30"/>
    <mergeCell ref="PIP30:PIT30"/>
    <mergeCell ref="PIU30:PIY30"/>
    <mergeCell ref="PGR30:PGV30"/>
    <mergeCell ref="PGW30:PHA30"/>
    <mergeCell ref="PHB30:PHF30"/>
    <mergeCell ref="PHG30:PHK30"/>
    <mergeCell ref="PHL30:PHP30"/>
    <mergeCell ref="PHQ30:PHU30"/>
    <mergeCell ref="PFN30:PFR30"/>
    <mergeCell ref="PFS30:PFW30"/>
    <mergeCell ref="PFX30:PGB30"/>
    <mergeCell ref="PGC30:PGG30"/>
    <mergeCell ref="PGH30:PGL30"/>
    <mergeCell ref="PGM30:PGQ30"/>
    <mergeCell ref="PEJ30:PEN30"/>
    <mergeCell ref="PEO30:PES30"/>
    <mergeCell ref="PET30:PEX30"/>
    <mergeCell ref="PEY30:PFC30"/>
    <mergeCell ref="PFD30:PFH30"/>
    <mergeCell ref="PFI30:PFM30"/>
    <mergeCell ref="PDF30:PDJ30"/>
    <mergeCell ref="PDK30:PDO30"/>
    <mergeCell ref="PDP30:PDT30"/>
    <mergeCell ref="PDU30:PDY30"/>
    <mergeCell ref="PDZ30:PED30"/>
    <mergeCell ref="PEE30:PEI30"/>
    <mergeCell ref="PCB30:PCF30"/>
    <mergeCell ref="PCG30:PCK30"/>
    <mergeCell ref="PCL30:PCP30"/>
    <mergeCell ref="PCQ30:PCU30"/>
    <mergeCell ref="PCV30:PCZ30"/>
    <mergeCell ref="PDA30:PDE30"/>
    <mergeCell ref="PAX30:PBB30"/>
    <mergeCell ref="PBC30:PBG30"/>
    <mergeCell ref="PBH30:PBL30"/>
    <mergeCell ref="PBM30:PBQ30"/>
    <mergeCell ref="PBR30:PBV30"/>
    <mergeCell ref="PBW30:PCA30"/>
    <mergeCell ref="OZT30:OZX30"/>
    <mergeCell ref="OZY30:PAC30"/>
    <mergeCell ref="PAD30:PAH30"/>
    <mergeCell ref="PAI30:PAM30"/>
    <mergeCell ref="PAN30:PAR30"/>
    <mergeCell ref="PAS30:PAW30"/>
    <mergeCell ref="OYP30:OYT30"/>
    <mergeCell ref="OYU30:OYY30"/>
    <mergeCell ref="OYZ30:OZD30"/>
    <mergeCell ref="OZE30:OZI30"/>
    <mergeCell ref="OZJ30:OZN30"/>
    <mergeCell ref="OZO30:OZS30"/>
    <mergeCell ref="OXL30:OXP30"/>
    <mergeCell ref="OXQ30:OXU30"/>
    <mergeCell ref="OXV30:OXZ30"/>
    <mergeCell ref="OYA30:OYE30"/>
    <mergeCell ref="OYF30:OYJ30"/>
    <mergeCell ref="OYK30:OYO30"/>
    <mergeCell ref="OWH30:OWL30"/>
    <mergeCell ref="OWM30:OWQ30"/>
    <mergeCell ref="OWR30:OWV30"/>
    <mergeCell ref="OWW30:OXA30"/>
    <mergeCell ref="OXB30:OXF30"/>
    <mergeCell ref="OXG30:OXK30"/>
    <mergeCell ref="OVD30:OVH30"/>
    <mergeCell ref="OVI30:OVM30"/>
    <mergeCell ref="OVN30:OVR30"/>
    <mergeCell ref="OVS30:OVW30"/>
    <mergeCell ref="OVX30:OWB30"/>
    <mergeCell ref="OWC30:OWG30"/>
    <mergeCell ref="OTZ30:OUD30"/>
    <mergeCell ref="OUE30:OUI30"/>
    <mergeCell ref="OUJ30:OUN30"/>
    <mergeCell ref="OUO30:OUS30"/>
    <mergeCell ref="OUT30:OUX30"/>
    <mergeCell ref="OUY30:OVC30"/>
    <mergeCell ref="OSV30:OSZ30"/>
    <mergeCell ref="OTA30:OTE30"/>
    <mergeCell ref="OTF30:OTJ30"/>
    <mergeCell ref="OTK30:OTO30"/>
    <mergeCell ref="OTP30:OTT30"/>
    <mergeCell ref="OTU30:OTY30"/>
    <mergeCell ref="ORR30:ORV30"/>
    <mergeCell ref="ORW30:OSA30"/>
    <mergeCell ref="OSB30:OSF30"/>
    <mergeCell ref="OSG30:OSK30"/>
    <mergeCell ref="OSL30:OSP30"/>
    <mergeCell ref="OSQ30:OSU30"/>
    <mergeCell ref="OQN30:OQR30"/>
    <mergeCell ref="OQS30:OQW30"/>
    <mergeCell ref="OQX30:ORB30"/>
    <mergeCell ref="ORC30:ORG30"/>
    <mergeCell ref="ORH30:ORL30"/>
    <mergeCell ref="ORM30:ORQ30"/>
    <mergeCell ref="OPJ30:OPN30"/>
    <mergeCell ref="OPO30:OPS30"/>
    <mergeCell ref="OPT30:OPX30"/>
    <mergeCell ref="OPY30:OQC30"/>
    <mergeCell ref="OQD30:OQH30"/>
    <mergeCell ref="OQI30:OQM30"/>
    <mergeCell ref="OOF30:OOJ30"/>
    <mergeCell ref="OOK30:OOO30"/>
    <mergeCell ref="OOP30:OOT30"/>
    <mergeCell ref="OOU30:OOY30"/>
    <mergeCell ref="OOZ30:OPD30"/>
    <mergeCell ref="OPE30:OPI30"/>
    <mergeCell ref="ONB30:ONF30"/>
    <mergeCell ref="ONG30:ONK30"/>
    <mergeCell ref="ONL30:ONP30"/>
    <mergeCell ref="ONQ30:ONU30"/>
    <mergeCell ref="ONV30:ONZ30"/>
    <mergeCell ref="OOA30:OOE30"/>
    <mergeCell ref="OLX30:OMB30"/>
    <mergeCell ref="OMC30:OMG30"/>
    <mergeCell ref="OMH30:OML30"/>
    <mergeCell ref="OMM30:OMQ30"/>
    <mergeCell ref="OMR30:OMV30"/>
    <mergeCell ref="OMW30:ONA30"/>
    <mergeCell ref="OKT30:OKX30"/>
    <mergeCell ref="OKY30:OLC30"/>
    <mergeCell ref="OLD30:OLH30"/>
    <mergeCell ref="OLI30:OLM30"/>
    <mergeCell ref="OLN30:OLR30"/>
    <mergeCell ref="OLS30:OLW30"/>
    <mergeCell ref="OJP30:OJT30"/>
    <mergeCell ref="OJU30:OJY30"/>
    <mergeCell ref="OJZ30:OKD30"/>
    <mergeCell ref="OKE30:OKI30"/>
    <mergeCell ref="OKJ30:OKN30"/>
    <mergeCell ref="OKO30:OKS30"/>
    <mergeCell ref="OIL30:OIP30"/>
    <mergeCell ref="OIQ30:OIU30"/>
    <mergeCell ref="OIV30:OIZ30"/>
    <mergeCell ref="OJA30:OJE30"/>
    <mergeCell ref="OJF30:OJJ30"/>
    <mergeCell ref="OJK30:OJO30"/>
    <mergeCell ref="OHH30:OHL30"/>
    <mergeCell ref="OHM30:OHQ30"/>
    <mergeCell ref="OHR30:OHV30"/>
    <mergeCell ref="OHW30:OIA30"/>
    <mergeCell ref="OIB30:OIF30"/>
    <mergeCell ref="OIG30:OIK30"/>
    <mergeCell ref="OGD30:OGH30"/>
    <mergeCell ref="OGI30:OGM30"/>
    <mergeCell ref="OGN30:OGR30"/>
    <mergeCell ref="OGS30:OGW30"/>
    <mergeCell ref="OGX30:OHB30"/>
    <mergeCell ref="OHC30:OHG30"/>
    <mergeCell ref="OEZ30:OFD30"/>
    <mergeCell ref="OFE30:OFI30"/>
    <mergeCell ref="OFJ30:OFN30"/>
    <mergeCell ref="OFO30:OFS30"/>
    <mergeCell ref="OFT30:OFX30"/>
    <mergeCell ref="OFY30:OGC30"/>
    <mergeCell ref="ODV30:ODZ30"/>
    <mergeCell ref="OEA30:OEE30"/>
    <mergeCell ref="OEF30:OEJ30"/>
    <mergeCell ref="OEK30:OEO30"/>
    <mergeCell ref="OEP30:OET30"/>
    <mergeCell ref="OEU30:OEY30"/>
    <mergeCell ref="OCR30:OCV30"/>
    <mergeCell ref="OCW30:ODA30"/>
    <mergeCell ref="ODB30:ODF30"/>
    <mergeCell ref="ODG30:ODK30"/>
    <mergeCell ref="ODL30:ODP30"/>
    <mergeCell ref="ODQ30:ODU30"/>
    <mergeCell ref="OBN30:OBR30"/>
    <mergeCell ref="OBS30:OBW30"/>
    <mergeCell ref="OBX30:OCB30"/>
    <mergeCell ref="OCC30:OCG30"/>
    <mergeCell ref="OCH30:OCL30"/>
    <mergeCell ref="OCM30:OCQ30"/>
    <mergeCell ref="OAJ30:OAN30"/>
    <mergeCell ref="OAO30:OAS30"/>
    <mergeCell ref="OAT30:OAX30"/>
    <mergeCell ref="OAY30:OBC30"/>
    <mergeCell ref="OBD30:OBH30"/>
    <mergeCell ref="OBI30:OBM30"/>
    <mergeCell ref="NZF30:NZJ30"/>
    <mergeCell ref="NZK30:NZO30"/>
    <mergeCell ref="NZP30:NZT30"/>
    <mergeCell ref="NZU30:NZY30"/>
    <mergeCell ref="NZZ30:OAD30"/>
    <mergeCell ref="OAE30:OAI30"/>
    <mergeCell ref="NYB30:NYF30"/>
    <mergeCell ref="NYG30:NYK30"/>
    <mergeCell ref="NYL30:NYP30"/>
    <mergeCell ref="NYQ30:NYU30"/>
    <mergeCell ref="NYV30:NYZ30"/>
    <mergeCell ref="NZA30:NZE30"/>
    <mergeCell ref="NWX30:NXB30"/>
    <mergeCell ref="NXC30:NXG30"/>
    <mergeCell ref="NXH30:NXL30"/>
    <mergeCell ref="NXM30:NXQ30"/>
    <mergeCell ref="NXR30:NXV30"/>
    <mergeCell ref="NXW30:NYA30"/>
    <mergeCell ref="NVT30:NVX30"/>
    <mergeCell ref="NVY30:NWC30"/>
    <mergeCell ref="NWD30:NWH30"/>
    <mergeCell ref="NWI30:NWM30"/>
    <mergeCell ref="NWN30:NWR30"/>
    <mergeCell ref="NWS30:NWW30"/>
    <mergeCell ref="NUP30:NUT30"/>
    <mergeCell ref="NUU30:NUY30"/>
    <mergeCell ref="NUZ30:NVD30"/>
    <mergeCell ref="NVE30:NVI30"/>
    <mergeCell ref="NVJ30:NVN30"/>
    <mergeCell ref="NVO30:NVS30"/>
    <mergeCell ref="NTL30:NTP30"/>
    <mergeCell ref="NTQ30:NTU30"/>
    <mergeCell ref="NTV30:NTZ30"/>
    <mergeCell ref="NUA30:NUE30"/>
    <mergeCell ref="NUF30:NUJ30"/>
    <mergeCell ref="NUK30:NUO30"/>
    <mergeCell ref="NSH30:NSL30"/>
    <mergeCell ref="NSM30:NSQ30"/>
    <mergeCell ref="NSR30:NSV30"/>
    <mergeCell ref="NSW30:NTA30"/>
    <mergeCell ref="NTB30:NTF30"/>
    <mergeCell ref="NTG30:NTK30"/>
    <mergeCell ref="NRD30:NRH30"/>
    <mergeCell ref="NRI30:NRM30"/>
    <mergeCell ref="NRN30:NRR30"/>
    <mergeCell ref="NRS30:NRW30"/>
    <mergeCell ref="NRX30:NSB30"/>
    <mergeCell ref="NSC30:NSG30"/>
    <mergeCell ref="NPZ30:NQD30"/>
    <mergeCell ref="NQE30:NQI30"/>
    <mergeCell ref="NQJ30:NQN30"/>
    <mergeCell ref="NQO30:NQS30"/>
    <mergeCell ref="NQT30:NQX30"/>
    <mergeCell ref="NQY30:NRC30"/>
    <mergeCell ref="NOV30:NOZ30"/>
    <mergeCell ref="NPA30:NPE30"/>
    <mergeCell ref="NPF30:NPJ30"/>
    <mergeCell ref="NPK30:NPO30"/>
    <mergeCell ref="NPP30:NPT30"/>
    <mergeCell ref="NPU30:NPY30"/>
    <mergeCell ref="NNR30:NNV30"/>
    <mergeCell ref="NNW30:NOA30"/>
    <mergeCell ref="NOB30:NOF30"/>
    <mergeCell ref="NOG30:NOK30"/>
    <mergeCell ref="NOL30:NOP30"/>
    <mergeCell ref="NOQ30:NOU30"/>
    <mergeCell ref="NMN30:NMR30"/>
    <mergeCell ref="NMS30:NMW30"/>
    <mergeCell ref="NMX30:NNB30"/>
    <mergeCell ref="NNC30:NNG30"/>
    <mergeCell ref="NNH30:NNL30"/>
    <mergeCell ref="NNM30:NNQ30"/>
    <mergeCell ref="NLJ30:NLN30"/>
    <mergeCell ref="NLO30:NLS30"/>
    <mergeCell ref="NLT30:NLX30"/>
    <mergeCell ref="NLY30:NMC30"/>
    <mergeCell ref="NMD30:NMH30"/>
    <mergeCell ref="NMI30:NMM30"/>
    <mergeCell ref="NKF30:NKJ30"/>
    <mergeCell ref="NKK30:NKO30"/>
    <mergeCell ref="NKP30:NKT30"/>
    <mergeCell ref="NKU30:NKY30"/>
    <mergeCell ref="NKZ30:NLD30"/>
    <mergeCell ref="NLE30:NLI30"/>
    <mergeCell ref="NJB30:NJF30"/>
    <mergeCell ref="NJG30:NJK30"/>
    <mergeCell ref="NJL30:NJP30"/>
    <mergeCell ref="NJQ30:NJU30"/>
    <mergeCell ref="NJV30:NJZ30"/>
    <mergeCell ref="NKA30:NKE30"/>
    <mergeCell ref="NHX30:NIB30"/>
    <mergeCell ref="NIC30:NIG30"/>
    <mergeCell ref="NIH30:NIL30"/>
    <mergeCell ref="NIM30:NIQ30"/>
    <mergeCell ref="NIR30:NIV30"/>
    <mergeCell ref="NIW30:NJA30"/>
    <mergeCell ref="NGT30:NGX30"/>
    <mergeCell ref="NGY30:NHC30"/>
    <mergeCell ref="NHD30:NHH30"/>
    <mergeCell ref="NHI30:NHM30"/>
    <mergeCell ref="NHN30:NHR30"/>
    <mergeCell ref="NHS30:NHW30"/>
    <mergeCell ref="NFP30:NFT30"/>
    <mergeCell ref="NFU30:NFY30"/>
    <mergeCell ref="NFZ30:NGD30"/>
    <mergeCell ref="NGE30:NGI30"/>
    <mergeCell ref="NGJ30:NGN30"/>
    <mergeCell ref="NGO30:NGS30"/>
    <mergeCell ref="NEL30:NEP30"/>
    <mergeCell ref="NEQ30:NEU30"/>
    <mergeCell ref="NEV30:NEZ30"/>
    <mergeCell ref="NFA30:NFE30"/>
    <mergeCell ref="NFF30:NFJ30"/>
    <mergeCell ref="NFK30:NFO30"/>
    <mergeCell ref="NDH30:NDL30"/>
    <mergeCell ref="NDM30:NDQ30"/>
    <mergeCell ref="NDR30:NDV30"/>
    <mergeCell ref="NDW30:NEA30"/>
    <mergeCell ref="NEB30:NEF30"/>
    <mergeCell ref="NEG30:NEK30"/>
    <mergeCell ref="NCD30:NCH30"/>
    <mergeCell ref="NCI30:NCM30"/>
    <mergeCell ref="NCN30:NCR30"/>
    <mergeCell ref="NCS30:NCW30"/>
    <mergeCell ref="NCX30:NDB30"/>
    <mergeCell ref="NDC30:NDG30"/>
    <mergeCell ref="NAZ30:NBD30"/>
    <mergeCell ref="NBE30:NBI30"/>
    <mergeCell ref="NBJ30:NBN30"/>
    <mergeCell ref="NBO30:NBS30"/>
    <mergeCell ref="NBT30:NBX30"/>
    <mergeCell ref="NBY30:NCC30"/>
    <mergeCell ref="MZV30:MZZ30"/>
    <mergeCell ref="NAA30:NAE30"/>
    <mergeCell ref="NAF30:NAJ30"/>
    <mergeCell ref="NAK30:NAO30"/>
    <mergeCell ref="NAP30:NAT30"/>
    <mergeCell ref="NAU30:NAY30"/>
    <mergeCell ref="MYR30:MYV30"/>
    <mergeCell ref="MYW30:MZA30"/>
    <mergeCell ref="MZB30:MZF30"/>
    <mergeCell ref="MZG30:MZK30"/>
    <mergeCell ref="MZL30:MZP30"/>
    <mergeCell ref="MZQ30:MZU30"/>
    <mergeCell ref="MXN30:MXR30"/>
    <mergeCell ref="MXS30:MXW30"/>
    <mergeCell ref="MXX30:MYB30"/>
    <mergeCell ref="MYC30:MYG30"/>
    <mergeCell ref="MYH30:MYL30"/>
    <mergeCell ref="MYM30:MYQ30"/>
    <mergeCell ref="MWJ30:MWN30"/>
    <mergeCell ref="MWO30:MWS30"/>
    <mergeCell ref="MWT30:MWX30"/>
    <mergeCell ref="MWY30:MXC30"/>
    <mergeCell ref="MXD30:MXH30"/>
    <mergeCell ref="MXI30:MXM30"/>
    <mergeCell ref="MVF30:MVJ30"/>
    <mergeCell ref="MVK30:MVO30"/>
    <mergeCell ref="MVP30:MVT30"/>
    <mergeCell ref="MVU30:MVY30"/>
    <mergeCell ref="MVZ30:MWD30"/>
    <mergeCell ref="MWE30:MWI30"/>
    <mergeCell ref="MUB30:MUF30"/>
    <mergeCell ref="MUG30:MUK30"/>
    <mergeCell ref="MUL30:MUP30"/>
    <mergeCell ref="MUQ30:MUU30"/>
    <mergeCell ref="MUV30:MUZ30"/>
    <mergeCell ref="MVA30:MVE30"/>
    <mergeCell ref="MSX30:MTB30"/>
    <mergeCell ref="MTC30:MTG30"/>
    <mergeCell ref="MTH30:MTL30"/>
    <mergeCell ref="MTM30:MTQ30"/>
    <mergeCell ref="MTR30:MTV30"/>
    <mergeCell ref="MTW30:MUA30"/>
    <mergeCell ref="MRT30:MRX30"/>
    <mergeCell ref="MRY30:MSC30"/>
    <mergeCell ref="MSD30:MSH30"/>
    <mergeCell ref="MSI30:MSM30"/>
    <mergeCell ref="MSN30:MSR30"/>
    <mergeCell ref="MSS30:MSW30"/>
    <mergeCell ref="MQP30:MQT30"/>
    <mergeCell ref="MQU30:MQY30"/>
    <mergeCell ref="MQZ30:MRD30"/>
    <mergeCell ref="MRE30:MRI30"/>
    <mergeCell ref="MRJ30:MRN30"/>
    <mergeCell ref="MRO30:MRS30"/>
    <mergeCell ref="MPL30:MPP30"/>
    <mergeCell ref="MPQ30:MPU30"/>
    <mergeCell ref="MPV30:MPZ30"/>
    <mergeCell ref="MQA30:MQE30"/>
    <mergeCell ref="MQF30:MQJ30"/>
    <mergeCell ref="MQK30:MQO30"/>
    <mergeCell ref="MOH30:MOL30"/>
    <mergeCell ref="MOM30:MOQ30"/>
    <mergeCell ref="MOR30:MOV30"/>
    <mergeCell ref="MOW30:MPA30"/>
    <mergeCell ref="MPB30:MPF30"/>
    <mergeCell ref="MPG30:MPK30"/>
    <mergeCell ref="MND30:MNH30"/>
    <mergeCell ref="MNI30:MNM30"/>
    <mergeCell ref="MNN30:MNR30"/>
    <mergeCell ref="MNS30:MNW30"/>
    <mergeCell ref="MNX30:MOB30"/>
    <mergeCell ref="MOC30:MOG30"/>
    <mergeCell ref="MLZ30:MMD30"/>
    <mergeCell ref="MME30:MMI30"/>
    <mergeCell ref="MMJ30:MMN30"/>
    <mergeCell ref="MMO30:MMS30"/>
    <mergeCell ref="MMT30:MMX30"/>
    <mergeCell ref="MMY30:MNC30"/>
    <mergeCell ref="MKV30:MKZ30"/>
    <mergeCell ref="MLA30:MLE30"/>
    <mergeCell ref="MLF30:MLJ30"/>
    <mergeCell ref="MLK30:MLO30"/>
    <mergeCell ref="MLP30:MLT30"/>
    <mergeCell ref="MLU30:MLY30"/>
    <mergeCell ref="MJR30:MJV30"/>
    <mergeCell ref="MJW30:MKA30"/>
    <mergeCell ref="MKB30:MKF30"/>
    <mergeCell ref="MKG30:MKK30"/>
    <mergeCell ref="MKL30:MKP30"/>
    <mergeCell ref="MKQ30:MKU30"/>
    <mergeCell ref="MIN30:MIR30"/>
    <mergeCell ref="MIS30:MIW30"/>
    <mergeCell ref="MIX30:MJB30"/>
    <mergeCell ref="MJC30:MJG30"/>
    <mergeCell ref="MJH30:MJL30"/>
    <mergeCell ref="MJM30:MJQ30"/>
    <mergeCell ref="MHJ30:MHN30"/>
    <mergeCell ref="MHO30:MHS30"/>
    <mergeCell ref="MHT30:MHX30"/>
    <mergeCell ref="MHY30:MIC30"/>
    <mergeCell ref="MID30:MIH30"/>
    <mergeCell ref="MII30:MIM30"/>
    <mergeCell ref="MGF30:MGJ30"/>
    <mergeCell ref="MGK30:MGO30"/>
    <mergeCell ref="MGP30:MGT30"/>
    <mergeCell ref="MGU30:MGY30"/>
    <mergeCell ref="MGZ30:MHD30"/>
    <mergeCell ref="MHE30:MHI30"/>
    <mergeCell ref="MFB30:MFF30"/>
    <mergeCell ref="MFG30:MFK30"/>
    <mergeCell ref="MFL30:MFP30"/>
    <mergeCell ref="MFQ30:MFU30"/>
    <mergeCell ref="MFV30:MFZ30"/>
    <mergeCell ref="MGA30:MGE30"/>
    <mergeCell ref="MDX30:MEB30"/>
    <mergeCell ref="MEC30:MEG30"/>
    <mergeCell ref="MEH30:MEL30"/>
    <mergeCell ref="MEM30:MEQ30"/>
    <mergeCell ref="MER30:MEV30"/>
    <mergeCell ref="MEW30:MFA30"/>
    <mergeCell ref="MCT30:MCX30"/>
    <mergeCell ref="MCY30:MDC30"/>
    <mergeCell ref="MDD30:MDH30"/>
    <mergeCell ref="MDI30:MDM30"/>
    <mergeCell ref="MDN30:MDR30"/>
    <mergeCell ref="MDS30:MDW30"/>
    <mergeCell ref="MBP30:MBT30"/>
    <mergeCell ref="MBU30:MBY30"/>
    <mergeCell ref="MBZ30:MCD30"/>
    <mergeCell ref="MCE30:MCI30"/>
    <mergeCell ref="MCJ30:MCN30"/>
    <mergeCell ref="MCO30:MCS30"/>
    <mergeCell ref="MAL30:MAP30"/>
    <mergeCell ref="MAQ30:MAU30"/>
    <mergeCell ref="MAV30:MAZ30"/>
    <mergeCell ref="MBA30:MBE30"/>
    <mergeCell ref="MBF30:MBJ30"/>
    <mergeCell ref="MBK30:MBO30"/>
    <mergeCell ref="LZH30:LZL30"/>
    <mergeCell ref="LZM30:LZQ30"/>
    <mergeCell ref="LZR30:LZV30"/>
    <mergeCell ref="LZW30:MAA30"/>
    <mergeCell ref="MAB30:MAF30"/>
    <mergeCell ref="MAG30:MAK30"/>
    <mergeCell ref="LYD30:LYH30"/>
    <mergeCell ref="LYI30:LYM30"/>
    <mergeCell ref="LYN30:LYR30"/>
    <mergeCell ref="LYS30:LYW30"/>
    <mergeCell ref="LYX30:LZB30"/>
    <mergeCell ref="LZC30:LZG30"/>
    <mergeCell ref="LWZ30:LXD30"/>
    <mergeCell ref="LXE30:LXI30"/>
    <mergeCell ref="LXJ30:LXN30"/>
    <mergeCell ref="LXO30:LXS30"/>
    <mergeCell ref="LXT30:LXX30"/>
    <mergeCell ref="LXY30:LYC30"/>
    <mergeCell ref="LVV30:LVZ30"/>
    <mergeCell ref="LWA30:LWE30"/>
    <mergeCell ref="LWF30:LWJ30"/>
    <mergeCell ref="LWK30:LWO30"/>
    <mergeCell ref="LWP30:LWT30"/>
    <mergeCell ref="LWU30:LWY30"/>
    <mergeCell ref="LUR30:LUV30"/>
    <mergeCell ref="LUW30:LVA30"/>
    <mergeCell ref="LVB30:LVF30"/>
    <mergeCell ref="LVG30:LVK30"/>
    <mergeCell ref="LVL30:LVP30"/>
    <mergeCell ref="LVQ30:LVU30"/>
    <mergeCell ref="LTN30:LTR30"/>
    <mergeCell ref="LTS30:LTW30"/>
    <mergeCell ref="LTX30:LUB30"/>
    <mergeCell ref="LUC30:LUG30"/>
    <mergeCell ref="LUH30:LUL30"/>
    <mergeCell ref="LUM30:LUQ30"/>
    <mergeCell ref="LSJ30:LSN30"/>
    <mergeCell ref="LSO30:LSS30"/>
    <mergeCell ref="LST30:LSX30"/>
    <mergeCell ref="LSY30:LTC30"/>
    <mergeCell ref="LTD30:LTH30"/>
    <mergeCell ref="LTI30:LTM30"/>
    <mergeCell ref="LRF30:LRJ30"/>
    <mergeCell ref="LRK30:LRO30"/>
    <mergeCell ref="LRP30:LRT30"/>
    <mergeCell ref="LRU30:LRY30"/>
    <mergeCell ref="LRZ30:LSD30"/>
    <mergeCell ref="LSE30:LSI30"/>
    <mergeCell ref="LQB30:LQF30"/>
    <mergeCell ref="LQG30:LQK30"/>
    <mergeCell ref="LQL30:LQP30"/>
    <mergeCell ref="LQQ30:LQU30"/>
    <mergeCell ref="LQV30:LQZ30"/>
    <mergeCell ref="LRA30:LRE30"/>
    <mergeCell ref="LOX30:LPB30"/>
    <mergeCell ref="LPC30:LPG30"/>
    <mergeCell ref="LPH30:LPL30"/>
    <mergeCell ref="LPM30:LPQ30"/>
    <mergeCell ref="LPR30:LPV30"/>
    <mergeCell ref="LPW30:LQA30"/>
    <mergeCell ref="LNT30:LNX30"/>
    <mergeCell ref="LNY30:LOC30"/>
    <mergeCell ref="LOD30:LOH30"/>
    <mergeCell ref="LOI30:LOM30"/>
    <mergeCell ref="LON30:LOR30"/>
    <mergeCell ref="LOS30:LOW30"/>
    <mergeCell ref="LMP30:LMT30"/>
    <mergeCell ref="LMU30:LMY30"/>
    <mergeCell ref="LMZ30:LND30"/>
    <mergeCell ref="LNE30:LNI30"/>
    <mergeCell ref="LNJ30:LNN30"/>
    <mergeCell ref="LNO30:LNS30"/>
    <mergeCell ref="LLL30:LLP30"/>
    <mergeCell ref="LLQ30:LLU30"/>
    <mergeCell ref="LLV30:LLZ30"/>
    <mergeCell ref="LMA30:LME30"/>
    <mergeCell ref="LMF30:LMJ30"/>
    <mergeCell ref="LMK30:LMO30"/>
    <mergeCell ref="LKH30:LKL30"/>
    <mergeCell ref="LKM30:LKQ30"/>
    <mergeCell ref="LKR30:LKV30"/>
    <mergeCell ref="LKW30:LLA30"/>
    <mergeCell ref="LLB30:LLF30"/>
    <mergeCell ref="LLG30:LLK30"/>
    <mergeCell ref="LJD30:LJH30"/>
    <mergeCell ref="LJI30:LJM30"/>
    <mergeCell ref="LJN30:LJR30"/>
    <mergeCell ref="LJS30:LJW30"/>
    <mergeCell ref="LJX30:LKB30"/>
    <mergeCell ref="LKC30:LKG30"/>
    <mergeCell ref="LHZ30:LID30"/>
    <mergeCell ref="LIE30:LII30"/>
    <mergeCell ref="LIJ30:LIN30"/>
    <mergeCell ref="LIO30:LIS30"/>
    <mergeCell ref="LIT30:LIX30"/>
    <mergeCell ref="LIY30:LJC30"/>
    <mergeCell ref="LGV30:LGZ30"/>
    <mergeCell ref="LHA30:LHE30"/>
    <mergeCell ref="LHF30:LHJ30"/>
    <mergeCell ref="LHK30:LHO30"/>
    <mergeCell ref="LHP30:LHT30"/>
    <mergeCell ref="LHU30:LHY30"/>
    <mergeCell ref="LFR30:LFV30"/>
    <mergeCell ref="LFW30:LGA30"/>
    <mergeCell ref="LGB30:LGF30"/>
    <mergeCell ref="LGG30:LGK30"/>
    <mergeCell ref="LGL30:LGP30"/>
    <mergeCell ref="LGQ30:LGU30"/>
    <mergeCell ref="LEN30:LER30"/>
    <mergeCell ref="LES30:LEW30"/>
    <mergeCell ref="LEX30:LFB30"/>
    <mergeCell ref="LFC30:LFG30"/>
    <mergeCell ref="LFH30:LFL30"/>
    <mergeCell ref="LFM30:LFQ30"/>
    <mergeCell ref="LDJ30:LDN30"/>
    <mergeCell ref="LDO30:LDS30"/>
    <mergeCell ref="LDT30:LDX30"/>
    <mergeCell ref="LDY30:LEC30"/>
    <mergeCell ref="LED30:LEH30"/>
    <mergeCell ref="LEI30:LEM30"/>
    <mergeCell ref="LCF30:LCJ30"/>
    <mergeCell ref="LCK30:LCO30"/>
    <mergeCell ref="LCP30:LCT30"/>
    <mergeCell ref="LCU30:LCY30"/>
    <mergeCell ref="LCZ30:LDD30"/>
    <mergeCell ref="LDE30:LDI30"/>
    <mergeCell ref="LBB30:LBF30"/>
    <mergeCell ref="LBG30:LBK30"/>
    <mergeCell ref="LBL30:LBP30"/>
    <mergeCell ref="LBQ30:LBU30"/>
    <mergeCell ref="LBV30:LBZ30"/>
    <mergeCell ref="LCA30:LCE30"/>
    <mergeCell ref="KZX30:LAB30"/>
    <mergeCell ref="LAC30:LAG30"/>
    <mergeCell ref="LAH30:LAL30"/>
    <mergeCell ref="LAM30:LAQ30"/>
    <mergeCell ref="LAR30:LAV30"/>
    <mergeCell ref="LAW30:LBA30"/>
    <mergeCell ref="KYT30:KYX30"/>
    <mergeCell ref="KYY30:KZC30"/>
    <mergeCell ref="KZD30:KZH30"/>
    <mergeCell ref="KZI30:KZM30"/>
    <mergeCell ref="KZN30:KZR30"/>
    <mergeCell ref="KZS30:KZW30"/>
    <mergeCell ref="KXP30:KXT30"/>
    <mergeCell ref="KXU30:KXY30"/>
    <mergeCell ref="KXZ30:KYD30"/>
    <mergeCell ref="KYE30:KYI30"/>
    <mergeCell ref="KYJ30:KYN30"/>
    <mergeCell ref="KYO30:KYS30"/>
    <mergeCell ref="KWL30:KWP30"/>
    <mergeCell ref="KWQ30:KWU30"/>
    <mergeCell ref="KWV30:KWZ30"/>
    <mergeCell ref="KXA30:KXE30"/>
    <mergeCell ref="KXF30:KXJ30"/>
    <mergeCell ref="KXK30:KXO30"/>
    <mergeCell ref="KVH30:KVL30"/>
    <mergeCell ref="KVM30:KVQ30"/>
    <mergeCell ref="KVR30:KVV30"/>
    <mergeCell ref="KVW30:KWA30"/>
    <mergeCell ref="KWB30:KWF30"/>
    <mergeCell ref="KWG30:KWK30"/>
    <mergeCell ref="KUD30:KUH30"/>
    <mergeCell ref="KUI30:KUM30"/>
    <mergeCell ref="KUN30:KUR30"/>
    <mergeCell ref="KUS30:KUW30"/>
    <mergeCell ref="KUX30:KVB30"/>
    <mergeCell ref="KVC30:KVG30"/>
    <mergeCell ref="KSZ30:KTD30"/>
    <mergeCell ref="KTE30:KTI30"/>
    <mergeCell ref="KTJ30:KTN30"/>
    <mergeCell ref="KTO30:KTS30"/>
    <mergeCell ref="KTT30:KTX30"/>
    <mergeCell ref="KTY30:KUC30"/>
    <mergeCell ref="KRV30:KRZ30"/>
    <mergeCell ref="KSA30:KSE30"/>
    <mergeCell ref="KSF30:KSJ30"/>
    <mergeCell ref="KSK30:KSO30"/>
    <mergeCell ref="KSP30:KST30"/>
    <mergeCell ref="KSU30:KSY30"/>
    <mergeCell ref="KQR30:KQV30"/>
    <mergeCell ref="KQW30:KRA30"/>
    <mergeCell ref="KRB30:KRF30"/>
    <mergeCell ref="KRG30:KRK30"/>
    <mergeCell ref="KRL30:KRP30"/>
    <mergeCell ref="KRQ30:KRU30"/>
    <mergeCell ref="KPN30:KPR30"/>
    <mergeCell ref="KPS30:KPW30"/>
    <mergeCell ref="KPX30:KQB30"/>
    <mergeCell ref="KQC30:KQG30"/>
    <mergeCell ref="KQH30:KQL30"/>
    <mergeCell ref="KQM30:KQQ30"/>
    <mergeCell ref="KOJ30:KON30"/>
    <mergeCell ref="KOO30:KOS30"/>
    <mergeCell ref="KOT30:KOX30"/>
    <mergeCell ref="KOY30:KPC30"/>
    <mergeCell ref="KPD30:KPH30"/>
    <mergeCell ref="KPI30:KPM30"/>
    <mergeCell ref="KNF30:KNJ30"/>
    <mergeCell ref="KNK30:KNO30"/>
    <mergeCell ref="KNP30:KNT30"/>
    <mergeCell ref="KNU30:KNY30"/>
    <mergeCell ref="KNZ30:KOD30"/>
    <mergeCell ref="KOE30:KOI30"/>
    <mergeCell ref="KMB30:KMF30"/>
    <mergeCell ref="KMG30:KMK30"/>
    <mergeCell ref="KML30:KMP30"/>
    <mergeCell ref="KMQ30:KMU30"/>
    <mergeCell ref="KMV30:KMZ30"/>
    <mergeCell ref="KNA30:KNE30"/>
    <mergeCell ref="KKX30:KLB30"/>
    <mergeCell ref="KLC30:KLG30"/>
    <mergeCell ref="KLH30:KLL30"/>
    <mergeCell ref="KLM30:KLQ30"/>
    <mergeCell ref="KLR30:KLV30"/>
    <mergeCell ref="KLW30:KMA30"/>
    <mergeCell ref="KJT30:KJX30"/>
    <mergeCell ref="KJY30:KKC30"/>
    <mergeCell ref="KKD30:KKH30"/>
    <mergeCell ref="KKI30:KKM30"/>
    <mergeCell ref="KKN30:KKR30"/>
    <mergeCell ref="KKS30:KKW30"/>
    <mergeCell ref="KIP30:KIT30"/>
    <mergeCell ref="KIU30:KIY30"/>
    <mergeCell ref="KIZ30:KJD30"/>
    <mergeCell ref="KJE30:KJI30"/>
    <mergeCell ref="KJJ30:KJN30"/>
    <mergeCell ref="KJO30:KJS30"/>
    <mergeCell ref="KHL30:KHP30"/>
    <mergeCell ref="KHQ30:KHU30"/>
    <mergeCell ref="KHV30:KHZ30"/>
    <mergeCell ref="KIA30:KIE30"/>
    <mergeCell ref="KIF30:KIJ30"/>
    <mergeCell ref="KIK30:KIO30"/>
    <mergeCell ref="KGH30:KGL30"/>
    <mergeCell ref="KGM30:KGQ30"/>
    <mergeCell ref="KGR30:KGV30"/>
    <mergeCell ref="KGW30:KHA30"/>
    <mergeCell ref="KHB30:KHF30"/>
    <mergeCell ref="KHG30:KHK30"/>
    <mergeCell ref="KFD30:KFH30"/>
    <mergeCell ref="KFI30:KFM30"/>
    <mergeCell ref="KFN30:KFR30"/>
    <mergeCell ref="KFS30:KFW30"/>
    <mergeCell ref="KFX30:KGB30"/>
    <mergeCell ref="KGC30:KGG30"/>
    <mergeCell ref="KDZ30:KED30"/>
    <mergeCell ref="KEE30:KEI30"/>
    <mergeCell ref="KEJ30:KEN30"/>
    <mergeCell ref="KEO30:KES30"/>
    <mergeCell ref="KET30:KEX30"/>
    <mergeCell ref="KEY30:KFC30"/>
    <mergeCell ref="KCV30:KCZ30"/>
    <mergeCell ref="KDA30:KDE30"/>
    <mergeCell ref="KDF30:KDJ30"/>
    <mergeCell ref="KDK30:KDO30"/>
    <mergeCell ref="KDP30:KDT30"/>
    <mergeCell ref="KDU30:KDY30"/>
    <mergeCell ref="KBR30:KBV30"/>
    <mergeCell ref="KBW30:KCA30"/>
    <mergeCell ref="KCB30:KCF30"/>
    <mergeCell ref="KCG30:KCK30"/>
    <mergeCell ref="KCL30:KCP30"/>
    <mergeCell ref="KCQ30:KCU30"/>
    <mergeCell ref="KAN30:KAR30"/>
    <mergeCell ref="KAS30:KAW30"/>
    <mergeCell ref="KAX30:KBB30"/>
    <mergeCell ref="KBC30:KBG30"/>
    <mergeCell ref="KBH30:KBL30"/>
    <mergeCell ref="KBM30:KBQ30"/>
    <mergeCell ref="JZJ30:JZN30"/>
    <mergeCell ref="JZO30:JZS30"/>
    <mergeCell ref="JZT30:JZX30"/>
    <mergeCell ref="JZY30:KAC30"/>
    <mergeCell ref="KAD30:KAH30"/>
    <mergeCell ref="KAI30:KAM30"/>
    <mergeCell ref="JYF30:JYJ30"/>
    <mergeCell ref="JYK30:JYO30"/>
    <mergeCell ref="JYP30:JYT30"/>
    <mergeCell ref="JYU30:JYY30"/>
    <mergeCell ref="JYZ30:JZD30"/>
    <mergeCell ref="JZE30:JZI30"/>
    <mergeCell ref="JXB30:JXF30"/>
    <mergeCell ref="JXG30:JXK30"/>
    <mergeCell ref="JXL30:JXP30"/>
    <mergeCell ref="JXQ30:JXU30"/>
    <mergeCell ref="JXV30:JXZ30"/>
    <mergeCell ref="JYA30:JYE30"/>
    <mergeCell ref="JVX30:JWB30"/>
    <mergeCell ref="JWC30:JWG30"/>
    <mergeCell ref="JWH30:JWL30"/>
    <mergeCell ref="JWM30:JWQ30"/>
    <mergeCell ref="JWR30:JWV30"/>
    <mergeCell ref="JWW30:JXA30"/>
    <mergeCell ref="JUT30:JUX30"/>
    <mergeCell ref="JUY30:JVC30"/>
    <mergeCell ref="JVD30:JVH30"/>
    <mergeCell ref="JVI30:JVM30"/>
    <mergeCell ref="JVN30:JVR30"/>
    <mergeCell ref="JVS30:JVW30"/>
    <mergeCell ref="JTP30:JTT30"/>
    <mergeCell ref="JTU30:JTY30"/>
    <mergeCell ref="JTZ30:JUD30"/>
    <mergeCell ref="JUE30:JUI30"/>
    <mergeCell ref="JUJ30:JUN30"/>
    <mergeCell ref="JUO30:JUS30"/>
    <mergeCell ref="JSL30:JSP30"/>
    <mergeCell ref="JSQ30:JSU30"/>
    <mergeCell ref="JSV30:JSZ30"/>
    <mergeCell ref="JTA30:JTE30"/>
    <mergeCell ref="JTF30:JTJ30"/>
    <mergeCell ref="JTK30:JTO30"/>
    <mergeCell ref="JRH30:JRL30"/>
    <mergeCell ref="JRM30:JRQ30"/>
    <mergeCell ref="JRR30:JRV30"/>
    <mergeCell ref="JRW30:JSA30"/>
    <mergeCell ref="JSB30:JSF30"/>
    <mergeCell ref="JSG30:JSK30"/>
    <mergeCell ref="JQD30:JQH30"/>
    <mergeCell ref="JQI30:JQM30"/>
    <mergeCell ref="JQN30:JQR30"/>
    <mergeCell ref="JQS30:JQW30"/>
    <mergeCell ref="JQX30:JRB30"/>
    <mergeCell ref="JRC30:JRG30"/>
    <mergeCell ref="JOZ30:JPD30"/>
    <mergeCell ref="JPE30:JPI30"/>
    <mergeCell ref="JPJ30:JPN30"/>
    <mergeCell ref="JPO30:JPS30"/>
    <mergeCell ref="JPT30:JPX30"/>
    <mergeCell ref="JPY30:JQC30"/>
    <mergeCell ref="JNV30:JNZ30"/>
    <mergeCell ref="JOA30:JOE30"/>
    <mergeCell ref="JOF30:JOJ30"/>
    <mergeCell ref="JOK30:JOO30"/>
    <mergeCell ref="JOP30:JOT30"/>
    <mergeCell ref="JOU30:JOY30"/>
    <mergeCell ref="JMR30:JMV30"/>
    <mergeCell ref="JMW30:JNA30"/>
    <mergeCell ref="JNB30:JNF30"/>
    <mergeCell ref="JNG30:JNK30"/>
    <mergeCell ref="JNL30:JNP30"/>
    <mergeCell ref="JNQ30:JNU30"/>
    <mergeCell ref="JLN30:JLR30"/>
    <mergeCell ref="JLS30:JLW30"/>
    <mergeCell ref="JLX30:JMB30"/>
    <mergeCell ref="JMC30:JMG30"/>
    <mergeCell ref="JMH30:JML30"/>
    <mergeCell ref="JMM30:JMQ30"/>
    <mergeCell ref="JKJ30:JKN30"/>
    <mergeCell ref="JKO30:JKS30"/>
    <mergeCell ref="JKT30:JKX30"/>
    <mergeCell ref="JKY30:JLC30"/>
    <mergeCell ref="JLD30:JLH30"/>
    <mergeCell ref="JLI30:JLM30"/>
    <mergeCell ref="JJF30:JJJ30"/>
    <mergeCell ref="JJK30:JJO30"/>
    <mergeCell ref="JJP30:JJT30"/>
    <mergeCell ref="JJU30:JJY30"/>
    <mergeCell ref="JJZ30:JKD30"/>
    <mergeCell ref="JKE30:JKI30"/>
    <mergeCell ref="JIB30:JIF30"/>
    <mergeCell ref="JIG30:JIK30"/>
    <mergeCell ref="JIL30:JIP30"/>
    <mergeCell ref="JIQ30:JIU30"/>
    <mergeCell ref="JIV30:JIZ30"/>
    <mergeCell ref="JJA30:JJE30"/>
    <mergeCell ref="JGX30:JHB30"/>
    <mergeCell ref="JHC30:JHG30"/>
    <mergeCell ref="JHH30:JHL30"/>
    <mergeCell ref="JHM30:JHQ30"/>
    <mergeCell ref="JHR30:JHV30"/>
    <mergeCell ref="JHW30:JIA30"/>
    <mergeCell ref="JFT30:JFX30"/>
    <mergeCell ref="JFY30:JGC30"/>
    <mergeCell ref="JGD30:JGH30"/>
    <mergeCell ref="JGI30:JGM30"/>
    <mergeCell ref="JGN30:JGR30"/>
    <mergeCell ref="JGS30:JGW30"/>
    <mergeCell ref="JEP30:JET30"/>
    <mergeCell ref="JEU30:JEY30"/>
    <mergeCell ref="JEZ30:JFD30"/>
    <mergeCell ref="JFE30:JFI30"/>
    <mergeCell ref="JFJ30:JFN30"/>
    <mergeCell ref="JFO30:JFS30"/>
    <mergeCell ref="JDL30:JDP30"/>
    <mergeCell ref="JDQ30:JDU30"/>
    <mergeCell ref="JDV30:JDZ30"/>
    <mergeCell ref="JEA30:JEE30"/>
    <mergeCell ref="JEF30:JEJ30"/>
    <mergeCell ref="JEK30:JEO30"/>
    <mergeCell ref="JCH30:JCL30"/>
    <mergeCell ref="JCM30:JCQ30"/>
    <mergeCell ref="JCR30:JCV30"/>
    <mergeCell ref="JCW30:JDA30"/>
    <mergeCell ref="JDB30:JDF30"/>
    <mergeCell ref="JDG30:JDK30"/>
    <mergeCell ref="JBD30:JBH30"/>
    <mergeCell ref="JBI30:JBM30"/>
    <mergeCell ref="JBN30:JBR30"/>
    <mergeCell ref="JBS30:JBW30"/>
    <mergeCell ref="JBX30:JCB30"/>
    <mergeCell ref="JCC30:JCG30"/>
    <mergeCell ref="IZZ30:JAD30"/>
    <mergeCell ref="JAE30:JAI30"/>
    <mergeCell ref="JAJ30:JAN30"/>
    <mergeCell ref="JAO30:JAS30"/>
    <mergeCell ref="JAT30:JAX30"/>
    <mergeCell ref="JAY30:JBC30"/>
    <mergeCell ref="IYV30:IYZ30"/>
    <mergeCell ref="IZA30:IZE30"/>
    <mergeCell ref="IZF30:IZJ30"/>
    <mergeCell ref="IZK30:IZO30"/>
    <mergeCell ref="IZP30:IZT30"/>
    <mergeCell ref="IZU30:IZY30"/>
    <mergeCell ref="IXR30:IXV30"/>
    <mergeCell ref="IXW30:IYA30"/>
    <mergeCell ref="IYB30:IYF30"/>
    <mergeCell ref="IYG30:IYK30"/>
    <mergeCell ref="IYL30:IYP30"/>
    <mergeCell ref="IYQ30:IYU30"/>
    <mergeCell ref="IWN30:IWR30"/>
    <mergeCell ref="IWS30:IWW30"/>
    <mergeCell ref="IWX30:IXB30"/>
    <mergeCell ref="IXC30:IXG30"/>
    <mergeCell ref="IXH30:IXL30"/>
    <mergeCell ref="IXM30:IXQ30"/>
    <mergeCell ref="IVJ30:IVN30"/>
    <mergeCell ref="IVO30:IVS30"/>
    <mergeCell ref="IVT30:IVX30"/>
    <mergeCell ref="IVY30:IWC30"/>
    <mergeCell ref="IWD30:IWH30"/>
    <mergeCell ref="IWI30:IWM30"/>
    <mergeCell ref="IUF30:IUJ30"/>
    <mergeCell ref="IUK30:IUO30"/>
    <mergeCell ref="IUP30:IUT30"/>
    <mergeCell ref="IUU30:IUY30"/>
    <mergeCell ref="IUZ30:IVD30"/>
    <mergeCell ref="IVE30:IVI30"/>
    <mergeCell ref="ITB30:ITF30"/>
    <mergeCell ref="ITG30:ITK30"/>
    <mergeCell ref="ITL30:ITP30"/>
    <mergeCell ref="ITQ30:ITU30"/>
    <mergeCell ref="ITV30:ITZ30"/>
    <mergeCell ref="IUA30:IUE30"/>
    <mergeCell ref="IRX30:ISB30"/>
    <mergeCell ref="ISC30:ISG30"/>
    <mergeCell ref="ISH30:ISL30"/>
    <mergeCell ref="ISM30:ISQ30"/>
    <mergeCell ref="ISR30:ISV30"/>
    <mergeCell ref="ISW30:ITA30"/>
    <mergeCell ref="IQT30:IQX30"/>
    <mergeCell ref="IQY30:IRC30"/>
    <mergeCell ref="IRD30:IRH30"/>
    <mergeCell ref="IRI30:IRM30"/>
    <mergeCell ref="IRN30:IRR30"/>
    <mergeCell ref="IRS30:IRW30"/>
    <mergeCell ref="IPP30:IPT30"/>
    <mergeCell ref="IPU30:IPY30"/>
    <mergeCell ref="IPZ30:IQD30"/>
    <mergeCell ref="IQE30:IQI30"/>
    <mergeCell ref="IQJ30:IQN30"/>
    <mergeCell ref="IQO30:IQS30"/>
    <mergeCell ref="IOL30:IOP30"/>
    <mergeCell ref="IOQ30:IOU30"/>
    <mergeCell ref="IOV30:IOZ30"/>
    <mergeCell ref="IPA30:IPE30"/>
    <mergeCell ref="IPF30:IPJ30"/>
    <mergeCell ref="IPK30:IPO30"/>
    <mergeCell ref="INH30:INL30"/>
    <mergeCell ref="INM30:INQ30"/>
    <mergeCell ref="INR30:INV30"/>
    <mergeCell ref="INW30:IOA30"/>
    <mergeCell ref="IOB30:IOF30"/>
    <mergeCell ref="IOG30:IOK30"/>
    <mergeCell ref="IMD30:IMH30"/>
    <mergeCell ref="IMI30:IMM30"/>
    <mergeCell ref="IMN30:IMR30"/>
    <mergeCell ref="IMS30:IMW30"/>
    <mergeCell ref="IMX30:INB30"/>
    <mergeCell ref="INC30:ING30"/>
    <mergeCell ref="IKZ30:ILD30"/>
    <mergeCell ref="ILE30:ILI30"/>
    <mergeCell ref="ILJ30:ILN30"/>
    <mergeCell ref="ILO30:ILS30"/>
    <mergeCell ref="ILT30:ILX30"/>
    <mergeCell ref="ILY30:IMC30"/>
    <mergeCell ref="IJV30:IJZ30"/>
    <mergeCell ref="IKA30:IKE30"/>
    <mergeCell ref="IKF30:IKJ30"/>
    <mergeCell ref="IKK30:IKO30"/>
    <mergeCell ref="IKP30:IKT30"/>
    <mergeCell ref="IKU30:IKY30"/>
    <mergeCell ref="IIR30:IIV30"/>
    <mergeCell ref="IIW30:IJA30"/>
    <mergeCell ref="IJB30:IJF30"/>
    <mergeCell ref="IJG30:IJK30"/>
    <mergeCell ref="IJL30:IJP30"/>
    <mergeCell ref="IJQ30:IJU30"/>
    <mergeCell ref="IHN30:IHR30"/>
    <mergeCell ref="IHS30:IHW30"/>
    <mergeCell ref="IHX30:IIB30"/>
    <mergeCell ref="IIC30:IIG30"/>
    <mergeCell ref="IIH30:IIL30"/>
    <mergeCell ref="IIM30:IIQ30"/>
    <mergeCell ref="IGJ30:IGN30"/>
    <mergeCell ref="IGO30:IGS30"/>
    <mergeCell ref="IGT30:IGX30"/>
    <mergeCell ref="IGY30:IHC30"/>
    <mergeCell ref="IHD30:IHH30"/>
    <mergeCell ref="IHI30:IHM30"/>
    <mergeCell ref="IFF30:IFJ30"/>
    <mergeCell ref="IFK30:IFO30"/>
    <mergeCell ref="IFP30:IFT30"/>
    <mergeCell ref="IFU30:IFY30"/>
    <mergeCell ref="IFZ30:IGD30"/>
    <mergeCell ref="IGE30:IGI30"/>
    <mergeCell ref="IEB30:IEF30"/>
    <mergeCell ref="IEG30:IEK30"/>
    <mergeCell ref="IEL30:IEP30"/>
    <mergeCell ref="IEQ30:IEU30"/>
    <mergeCell ref="IEV30:IEZ30"/>
    <mergeCell ref="IFA30:IFE30"/>
    <mergeCell ref="ICX30:IDB30"/>
    <mergeCell ref="IDC30:IDG30"/>
    <mergeCell ref="IDH30:IDL30"/>
    <mergeCell ref="IDM30:IDQ30"/>
    <mergeCell ref="IDR30:IDV30"/>
    <mergeCell ref="IDW30:IEA30"/>
    <mergeCell ref="IBT30:IBX30"/>
    <mergeCell ref="IBY30:ICC30"/>
    <mergeCell ref="ICD30:ICH30"/>
    <mergeCell ref="ICI30:ICM30"/>
    <mergeCell ref="ICN30:ICR30"/>
    <mergeCell ref="ICS30:ICW30"/>
    <mergeCell ref="IAP30:IAT30"/>
    <mergeCell ref="IAU30:IAY30"/>
    <mergeCell ref="IAZ30:IBD30"/>
    <mergeCell ref="IBE30:IBI30"/>
    <mergeCell ref="IBJ30:IBN30"/>
    <mergeCell ref="IBO30:IBS30"/>
    <mergeCell ref="HZL30:HZP30"/>
    <mergeCell ref="HZQ30:HZU30"/>
    <mergeCell ref="HZV30:HZZ30"/>
    <mergeCell ref="IAA30:IAE30"/>
    <mergeCell ref="IAF30:IAJ30"/>
    <mergeCell ref="IAK30:IAO30"/>
    <mergeCell ref="HYH30:HYL30"/>
    <mergeCell ref="HYM30:HYQ30"/>
    <mergeCell ref="HYR30:HYV30"/>
    <mergeCell ref="HYW30:HZA30"/>
    <mergeCell ref="HZB30:HZF30"/>
    <mergeCell ref="HZG30:HZK30"/>
    <mergeCell ref="HXD30:HXH30"/>
    <mergeCell ref="HXI30:HXM30"/>
    <mergeCell ref="HXN30:HXR30"/>
    <mergeCell ref="HXS30:HXW30"/>
    <mergeCell ref="HXX30:HYB30"/>
    <mergeCell ref="HYC30:HYG30"/>
    <mergeCell ref="HVZ30:HWD30"/>
    <mergeCell ref="HWE30:HWI30"/>
    <mergeCell ref="HWJ30:HWN30"/>
    <mergeCell ref="HWO30:HWS30"/>
    <mergeCell ref="HWT30:HWX30"/>
    <mergeCell ref="HWY30:HXC30"/>
    <mergeCell ref="HUV30:HUZ30"/>
    <mergeCell ref="HVA30:HVE30"/>
    <mergeCell ref="HVF30:HVJ30"/>
    <mergeCell ref="HVK30:HVO30"/>
    <mergeCell ref="HVP30:HVT30"/>
    <mergeCell ref="HVU30:HVY30"/>
    <mergeCell ref="HTR30:HTV30"/>
    <mergeCell ref="HTW30:HUA30"/>
    <mergeCell ref="HUB30:HUF30"/>
    <mergeCell ref="HUG30:HUK30"/>
    <mergeCell ref="HUL30:HUP30"/>
    <mergeCell ref="HUQ30:HUU30"/>
    <mergeCell ref="HSN30:HSR30"/>
    <mergeCell ref="HSS30:HSW30"/>
    <mergeCell ref="HSX30:HTB30"/>
    <mergeCell ref="HTC30:HTG30"/>
    <mergeCell ref="HTH30:HTL30"/>
    <mergeCell ref="HTM30:HTQ30"/>
    <mergeCell ref="HRJ30:HRN30"/>
    <mergeCell ref="HRO30:HRS30"/>
    <mergeCell ref="HRT30:HRX30"/>
    <mergeCell ref="HRY30:HSC30"/>
    <mergeCell ref="HSD30:HSH30"/>
    <mergeCell ref="HSI30:HSM30"/>
    <mergeCell ref="HQF30:HQJ30"/>
    <mergeCell ref="HQK30:HQO30"/>
    <mergeCell ref="HQP30:HQT30"/>
    <mergeCell ref="HQU30:HQY30"/>
    <mergeCell ref="HQZ30:HRD30"/>
    <mergeCell ref="HRE30:HRI30"/>
    <mergeCell ref="HPB30:HPF30"/>
    <mergeCell ref="HPG30:HPK30"/>
    <mergeCell ref="HPL30:HPP30"/>
    <mergeCell ref="HPQ30:HPU30"/>
    <mergeCell ref="HPV30:HPZ30"/>
    <mergeCell ref="HQA30:HQE30"/>
    <mergeCell ref="HNX30:HOB30"/>
    <mergeCell ref="HOC30:HOG30"/>
    <mergeCell ref="HOH30:HOL30"/>
    <mergeCell ref="HOM30:HOQ30"/>
    <mergeCell ref="HOR30:HOV30"/>
    <mergeCell ref="HOW30:HPA30"/>
    <mergeCell ref="HMT30:HMX30"/>
    <mergeCell ref="HMY30:HNC30"/>
    <mergeCell ref="HND30:HNH30"/>
    <mergeCell ref="HNI30:HNM30"/>
    <mergeCell ref="HNN30:HNR30"/>
    <mergeCell ref="HNS30:HNW30"/>
    <mergeCell ref="HLP30:HLT30"/>
    <mergeCell ref="HLU30:HLY30"/>
    <mergeCell ref="HLZ30:HMD30"/>
    <mergeCell ref="HME30:HMI30"/>
    <mergeCell ref="HMJ30:HMN30"/>
    <mergeCell ref="HMO30:HMS30"/>
    <mergeCell ref="HKL30:HKP30"/>
    <mergeCell ref="HKQ30:HKU30"/>
    <mergeCell ref="HKV30:HKZ30"/>
    <mergeCell ref="HLA30:HLE30"/>
    <mergeCell ref="HLF30:HLJ30"/>
    <mergeCell ref="HLK30:HLO30"/>
    <mergeCell ref="HJH30:HJL30"/>
    <mergeCell ref="HJM30:HJQ30"/>
    <mergeCell ref="HJR30:HJV30"/>
    <mergeCell ref="HJW30:HKA30"/>
    <mergeCell ref="HKB30:HKF30"/>
    <mergeCell ref="HKG30:HKK30"/>
    <mergeCell ref="HID30:HIH30"/>
    <mergeCell ref="HII30:HIM30"/>
    <mergeCell ref="HIN30:HIR30"/>
    <mergeCell ref="HIS30:HIW30"/>
    <mergeCell ref="HIX30:HJB30"/>
    <mergeCell ref="HJC30:HJG30"/>
    <mergeCell ref="HGZ30:HHD30"/>
    <mergeCell ref="HHE30:HHI30"/>
    <mergeCell ref="HHJ30:HHN30"/>
    <mergeCell ref="HHO30:HHS30"/>
    <mergeCell ref="HHT30:HHX30"/>
    <mergeCell ref="HHY30:HIC30"/>
    <mergeCell ref="HFV30:HFZ30"/>
    <mergeCell ref="HGA30:HGE30"/>
    <mergeCell ref="HGF30:HGJ30"/>
    <mergeCell ref="HGK30:HGO30"/>
    <mergeCell ref="HGP30:HGT30"/>
    <mergeCell ref="HGU30:HGY30"/>
    <mergeCell ref="HER30:HEV30"/>
    <mergeCell ref="HEW30:HFA30"/>
    <mergeCell ref="HFB30:HFF30"/>
    <mergeCell ref="HFG30:HFK30"/>
    <mergeCell ref="HFL30:HFP30"/>
    <mergeCell ref="HFQ30:HFU30"/>
    <mergeCell ref="HDN30:HDR30"/>
    <mergeCell ref="HDS30:HDW30"/>
    <mergeCell ref="HDX30:HEB30"/>
    <mergeCell ref="HEC30:HEG30"/>
    <mergeCell ref="HEH30:HEL30"/>
    <mergeCell ref="HEM30:HEQ30"/>
    <mergeCell ref="HCJ30:HCN30"/>
    <mergeCell ref="HCO30:HCS30"/>
    <mergeCell ref="HCT30:HCX30"/>
    <mergeCell ref="HCY30:HDC30"/>
    <mergeCell ref="HDD30:HDH30"/>
    <mergeCell ref="HDI30:HDM30"/>
    <mergeCell ref="HBF30:HBJ30"/>
    <mergeCell ref="HBK30:HBO30"/>
    <mergeCell ref="HBP30:HBT30"/>
    <mergeCell ref="HBU30:HBY30"/>
    <mergeCell ref="HBZ30:HCD30"/>
    <mergeCell ref="HCE30:HCI30"/>
    <mergeCell ref="HAB30:HAF30"/>
    <mergeCell ref="HAG30:HAK30"/>
    <mergeCell ref="HAL30:HAP30"/>
    <mergeCell ref="HAQ30:HAU30"/>
    <mergeCell ref="HAV30:HAZ30"/>
    <mergeCell ref="HBA30:HBE30"/>
    <mergeCell ref="GYX30:GZB30"/>
    <mergeCell ref="GZC30:GZG30"/>
    <mergeCell ref="GZH30:GZL30"/>
    <mergeCell ref="GZM30:GZQ30"/>
    <mergeCell ref="GZR30:GZV30"/>
    <mergeCell ref="GZW30:HAA30"/>
    <mergeCell ref="GXT30:GXX30"/>
    <mergeCell ref="GXY30:GYC30"/>
    <mergeCell ref="GYD30:GYH30"/>
    <mergeCell ref="GYI30:GYM30"/>
    <mergeCell ref="GYN30:GYR30"/>
    <mergeCell ref="GYS30:GYW30"/>
    <mergeCell ref="GWP30:GWT30"/>
    <mergeCell ref="GWU30:GWY30"/>
    <mergeCell ref="GWZ30:GXD30"/>
    <mergeCell ref="GXE30:GXI30"/>
    <mergeCell ref="GXJ30:GXN30"/>
    <mergeCell ref="GXO30:GXS30"/>
    <mergeCell ref="GVL30:GVP30"/>
    <mergeCell ref="GVQ30:GVU30"/>
    <mergeCell ref="GVV30:GVZ30"/>
    <mergeCell ref="GWA30:GWE30"/>
    <mergeCell ref="GWF30:GWJ30"/>
    <mergeCell ref="GWK30:GWO30"/>
    <mergeCell ref="GUH30:GUL30"/>
    <mergeCell ref="GUM30:GUQ30"/>
    <mergeCell ref="GUR30:GUV30"/>
    <mergeCell ref="GUW30:GVA30"/>
    <mergeCell ref="GVB30:GVF30"/>
    <mergeCell ref="GVG30:GVK30"/>
    <mergeCell ref="GTD30:GTH30"/>
    <mergeCell ref="GTI30:GTM30"/>
    <mergeCell ref="GTN30:GTR30"/>
    <mergeCell ref="GTS30:GTW30"/>
    <mergeCell ref="GTX30:GUB30"/>
    <mergeCell ref="GUC30:GUG30"/>
    <mergeCell ref="GRZ30:GSD30"/>
    <mergeCell ref="GSE30:GSI30"/>
    <mergeCell ref="GSJ30:GSN30"/>
    <mergeCell ref="GSO30:GSS30"/>
    <mergeCell ref="GST30:GSX30"/>
    <mergeCell ref="GSY30:GTC30"/>
    <mergeCell ref="GQV30:GQZ30"/>
    <mergeCell ref="GRA30:GRE30"/>
    <mergeCell ref="GRF30:GRJ30"/>
    <mergeCell ref="GRK30:GRO30"/>
    <mergeCell ref="GRP30:GRT30"/>
    <mergeCell ref="GRU30:GRY30"/>
    <mergeCell ref="GPR30:GPV30"/>
    <mergeCell ref="GPW30:GQA30"/>
    <mergeCell ref="GQB30:GQF30"/>
    <mergeCell ref="GQG30:GQK30"/>
    <mergeCell ref="GQL30:GQP30"/>
    <mergeCell ref="GQQ30:GQU30"/>
    <mergeCell ref="GON30:GOR30"/>
    <mergeCell ref="GOS30:GOW30"/>
    <mergeCell ref="GOX30:GPB30"/>
    <mergeCell ref="GPC30:GPG30"/>
    <mergeCell ref="GPH30:GPL30"/>
    <mergeCell ref="GPM30:GPQ30"/>
    <mergeCell ref="GNJ30:GNN30"/>
    <mergeCell ref="GNO30:GNS30"/>
    <mergeCell ref="GNT30:GNX30"/>
    <mergeCell ref="GNY30:GOC30"/>
    <mergeCell ref="GOD30:GOH30"/>
    <mergeCell ref="GOI30:GOM30"/>
    <mergeCell ref="GMF30:GMJ30"/>
    <mergeCell ref="GMK30:GMO30"/>
    <mergeCell ref="GMP30:GMT30"/>
    <mergeCell ref="GMU30:GMY30"/>
    <mergeCell ref="GMZ30:GND30"/>
    <mergeCell ref="GNE30:GNI30"/>
    <mergeCell ref="GLB30:GLF30"/>
    <mergeCell ref="GLG30:GLK30"/>
    <mergeCell ref="GLL30:GLP30"/>
    <mergeCell ref="GLQ30:GLU30"/>
    <mergeCell ref="GLV30:GLZ30"/>
    <mergeCell ref="GMA30:GME30"/>
    <mergeCell ref="GJX30:GKB30"/>
    <mergeCell ref="GKC30:GKG30"/>
    <mergeCell ref="GKH30:GKL30"/>
    <mergeCell ref="GKM30:GKQ30"/>
    <mergeCell ref="GKR30:GKV30"/>
    <mergeCell ref="GKW30:GLA30"/>
    <mergeCell ref="GIT30:GIX30"/>
    <mergeCell ref="GIY30:GJC30"/>
    <mergeCell ref="GJD30:GJH30"/>
    <mergeCell ref="GJI30:GJM30"/>
    <mergeCell ref="GJN30:GJR30"/>
    <mergeCell ref="GJS30:GJW30"/>
    <mergeCell ref="GHP30:GHT30"/>
    <mergeCell ref="GHU30:GHY30"/>
    <mergeCell ref="GHZ30:GID30"/>
    <mergeCell ref="GIE30:GII30"/>
    <mergeCell ref="GIJ30:GIN30"/>
    <mergeCell ref="GIO30:GIS30"/>
    <mergeCell ref="GGL30:GGP30"/>
    <mergeCell ref="GGQ30:GGU30"/>
    <mergeCell ref="GGV30:GGZ30"/>
    <mergeCell ref="GHA30:GHE30"/>
    <mergeCell ref="GHF30:GHJ30"/>
    <mergeCell ref="GHK30:GHO30"/>
    <mergeCell ref="GFH30:GFL30"/>
    <mergeCell ref="GFM30:GFQ30"/>
    <mergeCell ref="GFR30:GFV30"/>
    <mergeCell ref="GFW30:GGA30"/>
    <mergeCell ref="GGB30:GGF30"/>
    <mergeCell ref="GGG30:GGK30"/>
    <mergeCell ref="GED30:GEH30"/>
    <mergeCell ref="GEI30:GEM30"/>
    <mergeCell ref="GEN30:GER30"/>
    <mergeCell ref="GES30:GEW30"/>
    <mergeCell ref="GEX30:GFB30"/>
    <mergeCell ref="GFC30:GFG30"/>
    <mergeCell ref="GCZ30:GDD30"/>
    <mergeCell ref="GDE30:GDI30"/>
    <mergeCell ref="GDJ30:GDN30"/>
    <mergeCell ref="GDO30:GDS30"/>
    <mergeCell ref="GDT30:GDX30"/>
    <mergeCell ref="GDY30:GEC30"/>
    <mergeCell ref="GBV30:GBZ30"/>
    <mergeCell ref="GCA30:GCE30"/>
    <mergeCell ref="GCF30:GCJ30"/>
    <mergeCell ref="GCK30:GCO30"/>
    <mergeCell ref="GCP30:GCT30"/>
    <mergeCell ref="GCU30:GCY30"/>
    <mergeCell ref="GAR30:GAV30"/>
    <mergeCell ref="GAW30:GBA30"/>
    <mergeCell ref="GBB30:GBF30"/>
    <mergeCell ref="GBG30:GBK30"/>
    <mergeCell ref="GBL30:GBP30"/>
    <mergeCell ref="GBQ30:GBU30"/>
    <mergeCell ref="FZN30:FZR30"/>
    <mergeCell ref="FZS30:FZW30"/>
    <mergeCell ref="FZX30:GAB30"/>
    <mergeCell ref="GAC30:GAG30"/>
    <mergeCell ref="GAH30:GAL30"/>
    <mergeCell ref="GAM30:GAQ30"/>
    <mergeCell ref="FYJ30:FYN30"/>
    <mergeCell ref="FYO30:FYS30"/>
    <mergeCell ref="FYT30:FYX30"/>
    <mergeCell ref="FYY30:FZC30"/>
    <mergeCell ref="FZD30:FZH30"/>
    <mergeCell ref="FZI30:FZM30"/>
    <mergeCell ref="FXF30:FXJ30"/>
    <mergeCell ref="FXK30:FXO30"/>
    <mergeCell ref="FXP30:FXT30"/>
    <mergeCell ref="FXU30:FXY30"/>
    <mergeCell ref="FXZ30:FYD30"/>
    <mergeCell ref="FYE30:FYI30"/>
    <mergeCell ref="FWB30:FWF30"/>
    <mergeCell ref="FWG30:FWK30"/>
    <mergeCell ref="FWL30:FWP30"/>
    <mergeCell ref="FWQ30:FWU30"/>
    <mergeCell ref="FWV30:FWZ30"/>
    <mergeCell ref="FXA30:FXE30"/>
    <mergeCell ref="FUX30:FVB30"/>
    <mergeCell ref="FVC30:FVG30"/>
    <mergeCell ref="FVH30:FVL30"/>
    <mergeCell ref="FVM30:FVQ30"/>
    <mergeCell ref="FVR30:FVV30"/>
    <mergeCell ref="FVW30:FWA30"/>
    <mergeCell ref="FTT30:FTX30"/>
    <mergeCell ref="FTY30:FUC30"/>
    <mergeCell ref="FUD30:FUH30"/>
    <mergeCell ref="FUI30:FUM30"/>
    <mergeCell ref="FUN30:FUR30"/>
    <mergeCell ref="FUS30:FUW30"/>
    <mergeCell ref="FSP30:FST30"/>
    <mergeCell ref="FSU30:FSY30"/>
    <mergeCell ref="FSZ30:FTD30"/>
    <mergeCell ref="FTE30:FTI30"/>
    <mergeCell ref="FTJ30:FTN30"/>
    <mergeCell ref="FTO30:FTS30"/>
    <mergeCell ref="FRL30:FRP30"/>
    <mergeCell ref="FRQ30:FRU30"/>
    <mergeCell ref="FRV30:FRZ30"/>
    <mergeCell ref="FSA30:FSE30"/>
    <mergeCell ref="FSF30:FSJ30"/>
    <mergeCell ref="FSK30:FSO30"/>
    <mergeCell ref="FQH30:FQL30"/>
    <mergeCell ref="FQM30:FQQ30"/>
    <mergeCell ref="FQR30:FQV30"/>
    <mergeCell ref="FQW30:FRA30"/>
    <mergeCell ref="FRB30:FRF30"/>
    <mergeCell ref="FRG30:FRK30"/>
    <mergeCell ref="FPD30:FPH30"/>
    <mergeCell ref="FPI30:FPM30"/>
    <mergeCell ref="FPN30:FPR30"/>
    <mergeCell ref="FPS30:FPW30"/>
    <mergeCell ref="FPX30:FQB30"/>
    <mergeCell ref="FQC30:FQG30"/>
    <mergeCell ref="FNZ30:FOD30"/>
    <mergeCell ref="FOE30:FOI30"/>
    <mergeCell ref="FOJ30:FON30"/>
    <mergeCell ref="FOO30:FOS30"/>
    <mergeCell ref="FOT30:FOX30"/>
    <mergeCell ref="FOY30:FPC30"/>
    <mergeCell ref="FMV30:FMZ30"/>
    <mergeCell ref="FNA30:FNE30"/>
    <mergeCell ref="FNF30:FNJ30"/>
    <mergeCell ref="FNK30:FNO30"/>
    <mergeCell ref="FNP30:FNT30"/>
    <mergeCell ref="FNU30:FNY30"/>
    <mergeCell ref="FLR30:FLV30"/>
    <mergeCell ref="FLW30:FMA30"/>
    <mergeCell ref="FMB30:FMF30"/>
    <mergeCell ref="FMG30:FMK30"/>
    <mergeCell ref="FML30:FMP30"/>
    <mergeCell ref="FMQ30:FMU30"/>
    <mergeCell ref="FKN30:FKR30"/>
    <mergeCell ref="FKS30:FKW30"/>
    <mergeCell ref="FKX30:FLB30"/>
    <mergeCell ref="FLC30:FLG30"/>
    <mergeCell ref="FLH30:FLL30"/>
    <mergeCell ref="FLM30:FLQ30"/>
    <mergeCell ref="FJJ30:FJN30"/>
    <mergeCell ref="FJO30:FJS30"/>
    <mergeCell ref="FJT30:FJX30"/>
    <mergeCell ref="FJY30:FKC30"/>
    <mergeCell ref="FKD30:FKH30"/>
    <mergeCell ref="FKI30:FKM30"/>
    <mergeCell ref="FIF30:FIJ30"/>
    <mergeCell ref="FIK30:FIO30"/>
    <mergeCell ref="FIP30:FIT30"/>
    <mergeCell ref="FIU30:FIY30"/>
    <mergeCell ref="FIZ30:FJD30"/>
    <mergeCell ref="FJE30:FJI30"/>
    <mergeCell ref="FHB30:FHF30"/>
    <mergeCell ref="FHG30:FHK30"/>
    <mergeCell ref="FHL30:FHP30"/>
    <mergeCell ref="FHQ30:FHU30"/>
    <mergeCell ref="FHV30:FHZ30"/>
    <mergeCell ref="FIA30:FIE30"/>
    <mergeCell ref="FFX30:FGB30"/>
    <mergeCell ref="FGC30:FGG30"/>
    <mergeCell ref="FGH30:FGL30"/>
    <mergeCell ref="FGM30:FGQ30"/>
    <mergeCell ref="FGR30:FGV30"/>
    <mergeCell ref="FGW30:FHA30"/>
    <mergeCell ref="FET30:FEX30"/>
    <mergeCell ref="FEY30:FFC30"/>
    <mergeCell ref="FFD30:FFH30"/>
    <mergeCell ref="FFI30:FFM30"/>
    <mergeCell ref="FFN30:FFR30"/>
    <mergeCell ref="FFS30:FFW30"/>
    <mergeCell ref="FDP30:FDT30"/>
    <mergeCell ref="FDU30:FDY30"/>
    <mergeCell ref="FDZ30:FED30"/>
    <mergeCell ref="FEE30:FEI30"/>
    <mergeCell ref="FEJ30:FEN30"/>
    <mergeCell ref="FEO30:FES30"/>
    <mergeCell ref="FCL30:FCP30"/>
    <mergeCell ref="FCQ30:FCU30"/>
    <mergeCell ref="FCV30:FCZ30"/>
    <mergeCell ref="FDA30:FDE30"/>
    <mergeCell ref="FDF30:FDJ30"/>
    <mergeCell ref="FDK30:FDO30"/>
    <mergeCell ref="FBH30:FBL30"/>
    <mergeCell ref="FBM30:FBQ30"/>
    <mergeCell ref="FBR30:FBV30"/>
    <mergeCell ref="FBW30:FCA30"/>
    <mergeCell ref="FCB30:FCF30"/>
    <mergeCell ref="FCG30:FCK30"/>
    <mergeCell ref="FAD30:FAH30"/>
    <mergeCell ref="FAI30:FAM30"/>
    <mergeCell ref="FAN30:FAR30"/>
    <mergeCell ref="FAS30:FAW30"/>
    <mergeCell ref="FAX30:FBB30"/>
    <mergeCell ref="FBC30:FBG30"/>
    <mergeCell ref="EYZ30:EZD30"/>
    <mergeCell ref="EZE30:EZI30"/>
    <mergeCell ref="EZJ30:EZN30"/>
    <mergeCell ref="EZO30:EZS30"/>
    <mergeCell ref="EZT30:EZX30"/>
    <mergeCell ref="EZY30:FAC30"/>
    <mergeCell ref="EXV30:EXZ30"/>
    <mergeCell ref="EYA30:EYE30"/>
    <mergeCell ref="EYF30:EYJ30"/>
    <mergeCell ref="EYK30:EYO30"/>
    <mergeCell ref="EYP30:EYT30"/>
    <mergeCell ref="EYU30:EYY30"/>
    <mergeCell ref="EWR30:EWV30"/>
    <mergeCell ref="EWW30:EXA30"/>
    <mergeCell ref="EXB30:EXF30"/>
    <mergeCell ref="EXG30:EXK30"/>
    <mergeCell ref="EXL30:EXP30"/>
    <mergeCell ref="EXQ30:EXU30"/>
    <mergeCell ref="EVN30:EVR30"/>
    <mergeCell ref="EVS30:EVW30"/>
    <mergeCell ref="EVX30:EWB30"/>
    <mergeCell ref="EWC30:EWG30"/>
    <mergeCell ref="EWH30:EWL30"/>
    <mergeCell ref="EWM30:EWQ30"/>
    <mergeCell ref="EUJ30:EUN30"/>
    <mergeCell ref="EUO30:EUS30"/>
    <mergeCell ref="EUT30:EUX30"/>
    <mergeCell ref="EUY30:EVC30"/>
    <mergeCell ref="EVD30:EVH30"/>
    <mergeCell ref="EVI30:EVM30"/>
    <mergeCell ref="ETF30:ETJ30"/>
    <mergeCell ref="ETK30:ETO30"/>
    <mergeCell ref="ETP30:ETT30"/>
    <mergeCell ref="ETU30:ETY30"/>
    <mergeCell ref="ETZ30:EUD30"/>
    <mergeCell ref="EUE30:EUI30"/>
    <mergeCell ref="ESB30:ESF30"/>
    <mergeCell ref="ESG30:ESK30"/>
    <mergeCell ref="ESL30:ESP30"/>
    <mergeCell ref="ESQ30:ESU30"/>
    <mergeCell ref="ESV30:ESZ30"/>
    <mergeCell ref="ETA30:ETE30"/>
    <mergeCell ref="EQX30:ERB30"/>
    <mergeCell ref="ERC30:ERG30"/>
    <mergeCell ref="ERH30:ERL30"/>
    <mergeCell ref="ERM30:ERQ30"/>
    <mergeCell ref="ERR30:ERV30"/>
    <mergeCell ref="ERW30:ESA30"/>
    <mergeCell ref="EPT30:EPX30"/>
    <mergeCell ref="EPY30:EQC30"/>
    <mergeCell ref="EQD30:EQH30"/>
    <mergeCell ref="EQI30:EQM30"/>
    <mergeCell ref="EQN30:EQR30"/>
    <mergeCell ref="EQS30:EQW30"/>
    <mergeCell ref="EOP30:EOT30"/>
    <mergeCell ref="EOU30:EOY30"/>
    <mergeCell ref="EOZ30:EPD30"/>
    <mergeCell ref="EPE30:EPI30"/>
    <mergeCell ref="EPJ30:EPN30"/>
    <mergeCell ref="EPO30:EPS30"/>
    <mergeCell ref="ENL30:ENP30"/>
    <mergeCell ref="ENQ30:ENU30"/>
    <mergeCell ref="ENV30:ENZ30"/>
    <mergeCell ref="EOA30:EOE30"/>
    <mergeCell ref="EOF30:EOJ30"/>
    <mergeCell ref="EOK30:EOO30"/>
    <mergeCell ref="EMH30:EML30"/>
    <mergeCell ref="EMM30:EMQ30"/>
    <mergeCell ref="EMR30:EMV30"/>
    <mergeCell ref="EMW30:ENA30"/>
    <mergeCell ref="ENB30:ENF30"/>
    <mergeCell ref="ENG30:ENK30"/>
    <mergeCell ref="ELD30:ELH30"/>
    <mergeCell ref="ELI30:ELM30"/>
    <mergeCell ref="ELN30:ELR30"/>
    <mergeCell ref="ELS30:ELW30"/>
    <mergeCell ref="ELX30:EMB30"/>
    <mergeCell ref="EMC30:EMG30"/>
    <mergeCell ref="EJZ30:EKD30"/>
    <mergeCell ref="EKE30:EKI30"/>
    <mergeCell ref="EKJ30:EKN30"/>
    <mergeCell ref="EKO30:EKS30"/>
    <mergeCell ref="EKT30:EKX30"/>
    <mergeCell ref="EKY30:ELC30"/>
    <mergeCell ref="EIV30:EIZ30"/>
    <mergeCell ref="EJA30:EJE30"/>
    <mergeCell ref="EJF30:EJJ30"/>
    <mergeCell ref="EJK30:EJO30"/>
    <mergeCell ref="EJP30:EJT30"/>
    <mergeCell ref="EJU30:EJY30"/>
    <mergeCell ref="EHR30:EHV30"/>
    <mergeCell ref="EHW30:EIA30"/>
    <mergeCell ref="EIB30:EIF30"/>
    <mergeCell ref="EIG30:EIK30"/>
    <mergeCell ref="EIL30:EIP30"/>
    <mergeCell ref="EIQ30:EIU30"/>
    <mergeCell ref="EGN30:EGR30"/>
    <mergeCell ref="EGS30:EGW30"/>
    <mergeCell ref="EGX30:EHB30"/>
    <mergeCell ref="EHC30:EHG30"/>
    <mergeCell ref="EHH30:EHL30"/>
    <mergeCell ref="EHM30:EHQ30"/>
    <mergeCell ref="EFJ30:EFN30"/>
    <mergeCell ref="EFO30:EFS30"/>
    <mergeCell ref="EFT30:EFX30"/>
    <mergeCell ref="EFY30:EGC30"/>
    <mergeCell ref="EGD30:EGH30"/>
    <mergeCell ref="EGI30:EGM30"/>
    <mergeCell ref="EEF30:EEJ30"/>
    <mergeCell ref="EEK30:EEO30"/>
    <mergeCell ref="EEP30:EET30"/>
    <mergeCell ref="EEU30:EEY30"/>
    <mergeCell ref="EEZ30:EFD30"/>
    <mergeCell ref="EFE30:EFI30"/>
    <mergeCell ref="EDB30:EDF30"/>
    <mergeCell ref="EDG30:EDK30"/>
    <mergeCell ref="EDL30:EDP30"/>
    <mergeCell ref="EDQ30:EDU30"/>
    <mergeCell ref="EDV30:EDZ30"/>
    <mergeCell ref="EEA30:EEE30"/>
    <mergeCell ref="EBX30:ECB30"/>
    <mergeCell ref="ECC30:ECG30"/>
    <mergeCell ref="ECH30:ECL30"/>
    <mergeCell ref="ECM30:ECQ30"/>
    <mergeCell ref="ECR30:ECV30"/>
    <mergeCell ref="ECW30:EDA30"/>
    <mergeCell ref="EAT30:EAX30"/>
    <mergeCell ref="EAY30:EBC30"/>
    <mergeCell ref="EBD30:EBH30"/>
    <mergeCell ref="EBI30:EBM30"/>
    <mergeCell ref="EBN30:EBR30"/>
    <mergeCell ref="EBS30:EBW30"/>
    <mergeCell ref="DZP30:DZT30"/>
    <mergeCell ref="DZU30:DZY30"/>
    <mergeCell ref="DZZ30:EAD30"/>
    <mergeCell ref="EAE30:EAI30"/>
    <mergeCell ref="EAJ30:EAN30"/>
    <mergeCell ref="EAO30:EAS30"/>
    <mergeCell ref="DYL30:DYP30"/>
    <mergeCell ref="DYQ30:DYU30"/>
    <mergeCell ref="DYV30:DYZ30"/>
    <mergeCell ref="DZA30:DZE30"/>
    <mergeCell ref="DZF30:DZJ30"/>
    <mergeCell ref="DZK30:DZO30"/>
    <mergeCell ref="DXH30:DXL30"/>
    <mergeCell ref="DXM30:DXQ30"/>
    <mergeCell ref="DXR30:DXV30"/>
    <mergeCell ref="DXW30:DYA30"/>
    <mergeCell ref="DYB30:DYF30"/>
    <mergeCell ref="DYG30:DYK30"/>
    <mergeCell ref="DWD30:DWH30"/>
    <mergeCell ref="DWI30:DWM30"/>
    <mergeCell ref="DWN30:DWR30"/>
    <mergeCell ref="DWS30:DWW30"/>
    <mergeCell ref="DWX30:DXB30"/>
    <mergeCell ref="DXC30:DXG30"/>
    <mergeCell ref="DUZ30:DVD30"/>
    <mergeCell ref="DVE30:DVI30"/>
    <mergeCell ref="DVJ30:DVN30"/>
    <mergeCell ref="DVO30:DVS30"/>
    <mergeCell ref="DVT30:DVX30"/>
    <mergeCell ref="DVY30:DWC30"/>
    <mergeCell ref="DTV30:DTZ30"/>
    <mergeCell ref="DUA30:DUE30"/>
    <mergeCell ref="DUF30:DUJ30"/>
    <mergeCell ref="DUK30:DUO30"/>
    <mergeCell ref="DUP30:DUT30"/>
    <mergeCell ref="DUU30:DUY30"/>
    <mergeCell ref="DSR30:DSV30"/>
    <mergeCell ref="DSW30:DTA30"/>
    <mergeCell ref="DTB30:DTF30"/>
    <mergeCell ref="DTG30:DTK30"/>
    <mergeCell ref="DTL30:DTP30"/>
    <mergeCell ref="DTQ30:DTU30"/>
    <mergeCell ref="DRN30:DRR30"/>
    <mergeCell ref="DRS30:DRW30"/>
    <mergeCell ref="DRX30:DSB30"/>
    <mergeCell ref="DSC30:DSG30"/>
    <mergeCell ref="DSH30:DSL30"/>
    <mergeCell ref="DSM30:DSQ30"/>
    <mergeCell ref="DQJ30:DQN30"/>
    <mergeCell ref="DQO30:DQS30"/>
    <mergeCell ref="DQT30:DQX30"/>
    <mergeCell ref="DQY30:DRC30"/>
    <mergeCell ref="DRD30:DRH30"/>
    <mergeCell ref="DRI30:DRM30"/>
    <mergeCell ref="DPF30:DPJ30"/>
    <mergeCell ref="DPK30:DPO30"/>
    <mergeCell ref="DPP30:DPT30"/>
    <mergeCell ref="DPU30:DPY30"/>
    <mergeCell ref="DPZ30:DQD30"/>
    <mergeCell ref="DQE30:DQI30"/>
    <mergeCell ref="DOB30:DOF30"/>
    <mergeCell ref="DOG30:DOK30"/>
    <mergeCell ref="DOL30:DOP30"/>
    <mergeCell ref="DOQ30:DOU30"/>
    <mergeCell ref="DOV30:DOZ30"/>
    <mergeCell ref="DPA30:DPE30"/>
    <mergeCell ref="DMX30:DNB30"/>
    <mergeCell ref="DNC30:DNG30"/>
    <mergeCell ref="DNH30:DNL30"/>
    <mergeCell ref="DNM30:DNQ30"/>
    <mergeCell ref="DNR30:DNV30"/>
    <mergeCell ref="DNW30:DOA30"/>
    <mergeCell ref="DLT30:DLX30"/>
    <mergeCell ref="DLY30:DMC30"/>
    <mergeCell ref="DMD30:DMH30"/>
    <mergeCell ref="DMI30:DMM30"/>
    <mergeCell ref="DMN30:DMR30"/>
    <mergeCell ref="DMS30:DMW30"/>
    <mergeCell ref="DKP30:DKT30"/>
    <mergeCell ref="DKU30:DKY30"/>
    <mergeCell ref="DKZ30:DLD30"/>
    <mergeCell ref="DLE30:DLI30"/>
    <mergeCell ref="DLJ30:DLN30"/>
    <mergeCell ref="DLO30:DLS30"/>
    <mergeCell ref="DJL30:DJP30"/>
    <mergeCell ref="DJQ30:DJU30"/>
    <mergeCell ref="DJV30:DJZ30"/>
    <mergeCell ref="DKA30:DKE30"/>
    <mergeCell ref="DKF30:DKJ30"/>
    <mergeCell ref="DKK30:DKO30"/>
    <mergeCell ref="DIH30:DIL30"/>
    <mergeCell ref="DIM30:DIQ30"/>
    <mergeCell ref="DIR30:DIV30"/>
    <mergeCell ref="DIW30:DJA30"/>
    <mergeCell ref="DJB30:DJF30"/>
    <mergeCell ref="DJG30:DJK30"/>
    <mergeCell ref="DHD30:DHH30"/>
    <mergeCell ref="DHI30:DHM30"/>
    <mergeCell ref="DHN30:DHR30"/>
    <mergeCell ref="DHS30:DHW30"/>
    <mergeCell ref="DHX30:DIB30"/>
    <mergeCell ref="DIC30:DIG30"/>
    <mergeCell ref="DFZ30:DGD30"/>
    <mergeCell ref="DGE30:DGI30"/>
    <mergeCell ref="DGJ30:DGN30"/>
    <mergeCell ref="DGO30:DGS30"/>
    <mergeCell ref="DGT30:DGX30"/>
    <mergeCell ref="DGY30:DHC30"/>
    <mergeCell ref="DEV30:DEZ30"/>
    <mergeCell ref="DFA30:DFE30"/>
    <mergeCell ref="DFF30:DFJ30"/>
    <mergeCell ref="DFK30:DFO30"/>
    <mergeCell ref="DFP30:DFT30"/>
    <mergeCell ref="DFU30:DFY30"/>
    <mergeCell ref="DDR30:DDV30"/>
    <mergeCell ref="DDW30:DEA30"/>
    <mergeCell ref="DEB30:DEF30"/>
    <mergeCell ref="DEG30:DEK30"/>
    <mergeCell ref="DEL30:DEP30"/>
    <mergeCell ref="DEQ30:DEU30"/>
    <mergeCell ref="DCN30:DCR30"/>
    <mergeCell ref="DCS30:DCW30"/>
    <mergeCell ref="DCX30:DDB30"/>
    <mergeCell ref="DDC30:DDG30"/>
    <mergeCell ref="DDH30:DDL30"/>
    <mergeCell ref="DDM30:DDQ30"/>
    <mergeCell ref="DBJ30:DBN30"/>
    <mergeCell ref="DBO30:DBS30"/>
    <mergeCell ref="DBT30:DBX30"/>
    <mergeCell ref="DBY30:DCC30"/>
    <mergeCell ref="DCD30:DCH30"/>
    <mergeCell ref="DCI30:DCM30"/>
    <mergeCell ref="DAF30:DAJ30"/>
    <mergeCell ref="DAK30:DAO30"/>
    <mergeCell ref="DAP30:DAT30"/>
    <mergeCell ref="DAU30:DAY30"/>
    <mergeCell ref="DAZ30:DBD30"/>
    <mergeCell ref="DBE30:DBI30"/>
    <mergeCell ref="CZB30:CZF30"/>
    <mergeCell ref="CZG30:CZK30"/>
    <mergeCell ref="CZL30:CZP30"/>
    <mergeCell ref="CZQ30:CZU30"/>
    <mergeCell ref="CZV30:CZZ30"/>
    <mergeCell ref="DAA30:DAE30"/>
    <mergeCell ref="CXX30:CYB30"/>
    <mergeCell ref="CYC30:CYG30"/>
    <mergeCell ref="CYH30:CYL30"/>
    <mergeCell ref="CYM30:CYQ30"/>
    <mergeCell ref="CYR30:CYV30"/>
    <mergeCell ref="CYW30:CZA30"/>
    <mergeCell ref="CWT30:CWX30"/>
    <mergeCell ref="CWY30:CXC30"/>
    <mergeCell ref="CXD30:CXH30"/>
    <mergeCell ref="CXI30:CXM30"/>
    <mergeCell ref="CXN30:CXR30"/>
    <mergeCell ref="CXS30:CXW30"/>
    <mergeCell ref="CVP30:CVT30"/>
    <mergeCell ref="CVU30:CVY30"/>
    <mergeCell ref="CVZ30:CWD30"/>
    <mergeCell ref="CWE30:CWI30"/>
    <mergeCell ref="CWJ30:CWN30"/>
    <mergeCell ref="CWO30:CWS30"/>
    <mergeCell ref="CUL30:CUP30"/>
    <mergeCell ref="CUQ30:CUU30"/>
    <mergeCell ref="CUV30:CUZ30"/>
    <mergeCell ref="CVA30:CVE30"/>
    <mergeCell ref="CVF30:CVJ30"/>
    <mergeCell ref="CVK30:CVO30"/>
    <mergeCell ref="CTH30:CTL30"/>
    <mergeCell ref="CTM30:CTQ30"/>
    <mergeCell ref="CTR30:CTV30"/>
    <mergeCell ref="CTW30:CUA30"/>
    <mergeCell ref="CUB30:CUF30"/>
    <mergeCell ref="CUG30:CUK30"/>
    <mergeCell ref="CSD30:CSH30"/>
    <mergeCell ref="CSI30:CSM30"/>
    <mergeCell ref="CSN30:CSR30"/>
    <mergeCell ref="CSS30:CSW30"/>
    <mergeCell ref="CSX30:CTB30"/>
    <mergeCell ref="CTC30:CTG30"/>
    <mergeCell ref="CQZ30:CRD30"/>
    <mergeCell ref="CRE30:CRI30"/>
    <mergeCell ref="CRJ30:CRN30"/>
    <mergeCell ref="CRO30:CRS30"/>
    <mergeCell ref="CRT30:CRX30"/>
    <mergeCell ref="CRY30:CSC30"/>
    <mergeCell ref="CPV30:CPZ30"/>
    <mergeCell ref="CQA30:CQE30"/>
    <mergeCell ref="CQF30:CQJ30"/>
    <mergeCell ref="CQK30:CQO30"/>
    <mergeCell ref="CQP30:CQT30"/>
    <mergeCell ref="CQU30:CQY30"/>
    <mergeCell ref="COR30:COV30"/>
    <mergeCell ref="COW30:CPA30"/>
    <mergeCell ref="CPB30:CPF30"/>
    <mergeCell ref="CPG30:CPK30"/>
    <mergeCell ref="CPL30:CPP30"/>
    <mergeCell ref="CPQ30:CPU30"/>
    <mergeCell ref="CNN30:CNR30"/>
    <mergeCell ref="CNS30:CNW30"/>
    <mergeCell ref="CNX30:COB30"/>
    <mergeCell ref="COC30:COG30"/>
    <mergeCell ref="COH30:COL30"/>
    <mergeCell ref="COM30:COQ30"/>
    <mergeCell ref="CMJ30:CMN30"/>
    <mergeCell ref="CMO30:CMS30"/>
    <mergeCell ref="CMT30:CMX30"/>
    <mergeCell ref="CMY30:CNC30"/>
    <mergeCell ref="CND30:CNH30"/>
    <mergeCell ref="CNI30:CNM30"/>
    <mergeCell ref="CLF30:CLJ30"/>
    <mergeCell ref="CLK30:CLO30"/>
    <mergeCell ref="CLP30:CLT30"/>
    <mergeCell ref="CLU30:CLY30"/>
    <mergeCell ref="CLZ30:CMD30"/>
    <mergeCell ref="CME30:CMI30"/>
    <mergeCell ref="CKB30:CKF30"/>
    <mergeCell ref="CKG30:CKK30"/>
    <mergeCell ref="CKL30:CKP30"/>
    <mergeCell ref="CKQ30:CKU30"/>
    <mergeCell ref="CKV30:CKZ30"/>
    <mergeCell ref="CLA30:CLE30"/>
    <mergeCell ref="CIX30:CJB30"/>
    <mergeCell ref="CJC30:CJG30"/>
    <mergeCell ref="CJH30:CJL30"/>
    <mergeCell ref="CJM30:CJQ30"/>
    <mergeCell ref="CJR30:CJV30"/>
    <mergeCell ref="CJW30:CKA30"/>
    <mergeCell ref="CHT30:CHX30"/>
    <mergeCell ref="CHY30:CIC30"/>
    <mergeCell ref="CID30:CIH30"/>
    <mergeCell ref="CII30:CIM30"/>
    <mergeCell ref="CIN30:CIR30"/>
    <mergeCell ref="CIS30:CIW30"/>
    <mergeCell ref="CGP30:CGT30"/>
    <mergeCell ref="CGU30:CGY30"/>
    <mergeCell ref="CGZ30:CHD30"/>
    <mergeCell ref="CHE30:CHI30"/>
    <mergeCell ref="CHJ30:CHN30"/>
    <mergeCell ref="CHO30:CHS30"/>
    <mergeCell ref="CFL30:CFP30"/>
    <mergeCell ref="CFQ30:CFU30"/>
    <mergeCell ref="CFV30:CFZ30"/>
    <mergeCell ref="CGA30:CGE30"/>
    <mergeCell ref="CGF30:CGJ30"/>
    <mergeCell ref="CGK30:CGO30"/>
    <mergeCell ref="CEH30:CEL30"/>
    <mergeCell ref="CEM30:CEQ30"/>
    <mergeCell ref="CER30:CEV30"/>
    <mergeCell ref="CEW30:CFA30"/>
    <mergeCell ref="CFB30:CFF30"/>
    <mergeCell ref="CFG30:CFK30"/>
    <mergeCell ref="CDD30:CDH30"/>
    <mergeCell ref="CDI30:CDM30"/>
    <mergeCell ref="CDN30:CDR30"/>
    <mergeCell ref="CDS30:CDW30"/>
    <mergeCell ref="CDX30:CEB30"/>
    <mergeCell ref="CEC30:CEG30"/>
    <mergeCell ref="CBZ30:CCD30"/>
    <mergeCell ref="CCE30:CCI30"/>
    <mergeCell ref="CCJ30:CCN30"/>
    <mergeCell ref="CCO30:CCS30"/>
    <mergeCell ref="CCT30:CCX30"/>
    <mergeCell ref="CCY30:CDC30"/>
    <mergeCell ref="CAV30:CAZ30"/>
    <mergeCell ref="CBA30:CBE30"/>
    <mergeCell ref="CBF30:CBJ30"/>
    <mergeCell ref="CBK30:CBO30"/>
    <mergeCell ref="CBP30:CBT30"/>
    <mergeCell ref="CBU30:CBY30"/>
    <mergeCell ref="BZR30:BZV30"/>
    <mergeCell ref="BZW30:CAA30"/>
    <mergeCell ref="CAB30:CAF30"/>
    <mergeCell ref="CAG30:CAK30"/>
    <mergeCell ref="CAL30:CAP30"/>
    <mergeCell ref="CAQ30:CAU30"/>
    <mergeCell ref="BYN30:BYR30"/>
    <mergeCell ref="BYS30:BYW30"/>
    <mergeCell ref="BYX30:BZB30"/>
    <mergeCell ref="BZC30:BZG30"/>
    <mergeCell ref="BZH30:BZL30"/>
    <mergeCell ref="BZM30:BZQ30"/>
    <mergeCell ref="BXJ30:BXN30"/>
    <mergeCell ref="BXO30:BXS30"/>
    <mergeCell ref="BXT30:BXX30"/>
    <mergeCell ref="BXY30:BYC30"/>
    <mergeCell ref="BYD30:BYH30"/>
    <mergeCell ref="BYI30:BYM30"/>
    <mergeCell ref="BWF30:BWJ30"/>
    <mergeCell ref="BWK30:BWO30"/>
    <mergeCell ref="BWP30:BWT30"/>
    <mergeCell ref="BWU30:BWY30"/>
    <mergeCell ref="BWZ30:BXD30"/>
    <mergeCell ref="BXE30:BXI30"/>
    <mergeCell ref="BVB30:BVF30"/>
    <mergeCell ref="BVG30:BVK30"/>
    <mergeCell ref="BVL30:BVP30"/>
    <mergeCell ref="BVQ30:BVU30"/>
    <mergeCell ref="BVV30:BVZ30"/>
    <mergeCell ref="BWA30:BWE30"/>
    <mergeCell ref="BTX30:BUB30"/>
    <mergeCell ref="BUC30:BUG30"/>
    <mergeCell ref="BUH30:BUL30"/>
    <mergeCell ref="BUM30:BUQ30"/>
    <mergeCell ref="BUR30:BUV30"/>
    <mergeCell ref="BUW30:BVA30"/>
    <mergeCell ref="BST30:BSX30"/>
    <mergeCell ref="BSY30:BTC30"/>
    <mergeCell ref="BTD30:BTH30"/>
    <mergeCell ref="BTI30:BTM30"/>
    <mergeCell ref="BTN30:BTR30"/>
    <mergeCell ref="BTS30:BTW30"/>
    <mergeCell ref="BRP30:BRT30"/>
    <mergeCell ref="BRU30:BRY30"/>
    <mergeCell ref="BRZ30:BSD30"/>
    <mergeCell ref="BSE30:BSI30"/>
    <mergeCell ref="BSJ30:BSN30"/>
    <mergeCell ref="BSO30:BSS30"/>
    <mergeCell ref="BQL30:BQP30"/>
    <mergeCell ref="BQQ30:BQU30"/>
    <mergeCell ref="BQV30:BQZ30"/>
    <mergeCell ref="BRA30:BRE30"/>
    <mergeCell ref="BRF30:BRJ30"/>
    <mergeCell ref="BRK30:BRO30"/>
    <mergeCell ref="BPH30:BPL30"/>
    <mergeCell ref="BPM30:BPQ30"/>
    <mergeCell ref="BPR30:BPV30"/>
    <mergeCell ref="BPW30:BQA30"/>
    <mergeCell ref="BQB30:BQF30"/>
    <mergeCell ref="BQG30:BQK30"/>
    <mergeCell ref="BOD30:BOH30"/>
    <mergeCell ref="BOI30:BOM30"/>
    <mergeCell ref="BON30:BOR30"/>
    <mergeCell ref="BOS30:BOW30"/>
    <mergeCell ref="BOX30:BPB30"/>
    <mergeCell ref="BPC30:BPG30"/>
    <mergeCell ref="BMZ30:BND30"/>
    <mergeCell ref="BNE30:BNI30"/>
    <mergeCell ref="BNJ30:BNN30"/>
    <mergeCell ref="BNO30:BNS30"/>
    <mergeCell ref="BNT30:BNX30"/>
    <mergeCell ref="BNY30:BOC30"/>
    <mergeCell ref="BLV30:BLZ30"/>
    <mergeCell ref="BMA30:BME30"/>
    <mergeCell ref="BMF30:BMJ30"/>
    <mergeCell ref="BMK30:BMO30"/>
    <mergeCell ref="BMP30:BMT30"/>
    <mergeCell ref="BMU30:BMY30"/>
    <mergeCell ref="BKR30:BKV30"/>
    <mergeCell ref="BKW30:BLA30"/>
    <mergeCell ref="BLB30:BLF30"/>
    <mergeCell ref="BLG30:BLK30"/>
    <mergeCell ref="BLL30:BLP30"/>
    <mergeCell ref="BLQ30:BLU30"/>
    <mergeCell ref="BJN30:BJR30"/>
    <mergeCell ref="BJS30:BJW30"/>
    <mergeCell ref="BJX30:BKB30"/>
    <mergeCell ref="BKC30:BKG30"/>
    <mergeCell ref="BKH30:BKL30"/>
    <mergeCell ref="BKM30:BKQ30"/>
    <mergeCell ref="BIJ30:BIN30"/>
    <mergeCell ref="BIO30:BIS30"/>
    <mergeCell ref="BIT30:BIX30"/>
    <mergeCell ref="BIY30:BJC30"/>
    <mergeCell ref="BJD30:BJH30"/>
    <mergeCell ref="BJI30:BJM30"/>
    <mergeCell ref="BHF30:BHJ30"/>
    <mergeCell ref="BHK30:BHO30"/>
    <mergeCell ref="BHP30:BHT30"/>
    <mergeCell ref="BHU30:BHY30"/>
    <mergeCell ref="BHZ30:BID30"/>
    <mergeCell ref="BIE30:BII30"/>
    <mergeCell ref="BGB30:BGF30"/>
    <mergeCell ref="BGG30:BGK30"/>
    <mergeCell ref="BGL30:BGP30"/>
    <mergeCell ref="BGQ30:BGU30"/>
    <mergeCell ref="BGV30:BGZ30"/>
    <mergeCell ref="BHA30:BHE30"/>
    <mergeCell ref="BEX30:BFB30"/>
    <mergeCell ref="BFC30:BFG30"/>
    <mergeCell ref="BFH30:BFL30"/>
    <mergeCell ref="BFM30:BFQ30"/>
    <mergeCell ref="BFR30:BFV30"/>
    <mergeCell ref="BFW30:BGA30"/>
    <mergeCell ref="BDT30:BDX30"/>
    <mergeCell ref="BDY30:BEC30"/>
    <mergeCell ref="BED30:BEH30"/>
    <mergeCell ref="BEI30:BEM30"/>
    <mergeCell ref="BEN30:BER30"/>
    <mergeCell ref="BES30:BEW30"/>
    <mergeCell ref="BCP30:BCT30"/>
    <mergeCell ref="BCU30:BCY30"/>
    <mergeCell ref="BCZ30:BDD30"/>
    <mergeCell ref="BDE30:BDI30"/>
    <mergeCell ref="BDJ30:BDN30"/>
    <mergeCell ref="BDO30:BDS30"/>
    <mergeCell ref="BBL30:BBP30"/>
    <mergeCell ref="BBQ30:BBU30"/>
    <mergeCell ref="BBV30:BBZ30"/>
    <mergeCell ref="BCA30:BCE30"/>
    <mergeCell ref="BCF30:BCJ30"/>
    <mergeCell ref="BCK30:BCO30"/>
    <mergeCell ref="BAH30:BAL30"/>
    <mergeCell ref="BAM30:BAQ30"/>
    <mergeCell ref="BAR30:BAV30"/>
    <mergeCell ref="BAW30:BBA30"/>
    <mergeCell ref="BBB30:BBF30"/>
    <mergeCell ref="BBG30:BBK30"/>
    <mergeCell ref="AZD30:AZH30"/>
    <mergeCell ref="AZI30:AZM30"/>
    <mergeCell ref="AZN30:AZR30"/>
    <mergeCell ref="AZS30:AZW30"/>
    <mergeCell ref="AZX30:BAB30"/>
    <mergeCell ref="BAC30:BAG30"/>
    <mergeCell ref="AXZ30:AYD30"/>
    <mergeCell ref="AYE30:AYI30"/>
    <mergeCell ref="AYJ30:AYN30"/>
    <mergeCell ref="AYO30:AYS30"/>
    <mergeCell ref="AYT30:AYX30"/>
    <mergeCell ref="AYY30:AZC30"/>
    <mergeCell ref="AWV30:AWZ30"/>
    <mergeCell ref="AXA30:AXE30"/>
    <mergeCell ref="AXF30:AXJ30"/>
    <mergeCell ref="AXK30:AXO30"/>
    <mergeCell ref="AXP30:AXT30"/>
    <mergeCell ref="AXU30:AXY30"/>
    <mergeCell ref="AVR30:AVV30"/>
    <mergeCell ref="AVW30:AWA30"/>
    <mergeCell ref="AWB30:AWF30"/>
    <mergeCell ref="AWG30:AWK30"/>
    <mergeCell ref="AWL30:AWP30"/>
    <mergeCell ref="AWQ30:AWU30"/>
    <mergeCell ref="AUN30:AUR30"/>
    <mergeCell ref="AUS30:AUW30"/>
    <mergeCell ref="AUX30:AVB30"/>
    <mergeCell ref="AVC30:AVG30"/>
    <mergeCell ref="AVH30:AVL30"/>
    <mergeCell ref="AVM30:AVQ30"/>
    <mergeCell ref="ATJ30:ATN30"/>
    <mergeCell ref="ATO30:ATS30"/>
    <mergeCell ref="ATT30:ATX30"/>
    <mergeCell ref="ATY30:AUC30"/>
    <mergeCell ref="AUD30:AUH30"/>
    <mergeCell ref="AUI30:AUM30"/>
    <mergeCell ref="ASF30:ASJ30"/>
    <mergeCell ref="ASK30:ASO30"/>
    <mergeCell ref="ASP30:AST30"/>
    <mergeCell ref="ASU30:ASY30"/>
    <mergeCell ref="ASZ30:ATD30"/>
    <mergeCell ref="ATE30:ATI30"/>
    <mergeCell ref="ARB30:ARF30"/>
    <mergeCell ref="ARG30:ARK30"/>
    <mergeCell ref="ARL30:ARP30"/>
    <mergeCell ref="ARQ30:ARU30"/>
    <mergeCell ref="ARV30:ARZ30"/>
    <mergeCell ref="ASA30:ASE30"/>
    <mergeCell ref="APX30:AQB30"/>
    <mergeCell ref="AQC30:AQG30"/>
    <mergeCell ref="AQH30:AQL30"/>
    <mergeCell ref="AQM30:AQQ30"/>
    <mergeCell ref="AQR30:AQV30"/>
    <mergeCell ref="AQW30:ARA30"/>
    <mergeCell ref="AOT30:AOX30"/>
    <mergeCell ref="AOY30:APC30"/>
    <mergeCell ref="APD30:APH30"/>
    <mergeCell ref="API30:APM30"/>
    <mergeCell ref="APN30:APR30"/>
    <mergeCell ref="APS30:APW30"/>
    <mergeCell ref="ANP30:ANT30"/>
    <mergeCell ref="ANU30:ANY30"/>
    <mergeCell ref="ANZ30:AOD30"/>
    <mergeCell ref="AOE30:AOI30"/>
    <mergeCell ref="AOJ30:AON30"/>
    <mergeCell ref="AOO30:AOS30"/>
    <mergeCell ref="AML30:AMP30"/>
    <mergeCell ref="AMQ30:AMU30"/>
    <mergeCell ref="AMV30:AMZ30"/>
    <mergeCell ref="ANA30:ANE30"/>
    <mergeCell ref="ANF30:ANJ30"/>
    <mergeCell ref="ANK30:ANO30"/>
    <mergeCell ref="ALH30:ALL30"/>
    <mergeCell ref="ALM30:ALQ30"/>
    <mergeCell ref="ALR30:ALV30"/>
    <mergeCell ref="ALW30:AMA30"/>
    <mergeCell ref="AMB30:AMF30"/>
    <mergeCell ref="AMG30:AMK30"/>
    <mergeCell ref="AKD30:AKH30"/>
    <mergeCell ref="AKI30:AKM30"/>
    <mergeCell ref="AKN30:AKR30"/>
    <mergeCell ref="AKS30:AKW30"/>
    <mergeCell ref="AKX30:ALB30"/>
    <mergeCell ref="ALC30:ALG30"/>
    <mergeCell ref="AIZ30:AJD30"/>
    <mergeCell ref="AJE30:AJI30"/>
    <mergeCell ref="AJJ30:AJN30"/>
    <mergeCell ref="AJO30:AJS30"/>
    <mergeCell ref="AJT30:AJX30"/>
    <mergeCell ref="AJY30:AKC30"/>
    <mergeCell ref="AHV30:AHZ30"/>
    <mergeCell ref="AIA30:AIE30"/>
    <mergeCell ref="AIF30:AIJ30"/>
    <mergeCell ref="AIK30:AIO30"/>
    <mergeCell ref="AIP30:AIT30"/>
    <mergeCell ref="AIU30:AIY30"/>
    <mergeCell ref="AGR30:AGV30"/>
    <mergeCell ref="AGW30:AHA30"/>
    <mergeCell ref="AHB30:AHF30"/>
    <mergeCell ref="AHG30:AHK30"/>
    <mergeCell ref="AHL30:AHP30"/>
    <mergeCell ref="AHQ30:AHU30"/>
    <mergeCell ref="AFN30:AFR30"/>
    <mergeCell ref="AFS30:AFW30"/>
    <mergeCell ref="AFX30:AGB30"/>
    <mergeCell ref="AGC30:AGG30"/>
    <mergeCell ref="AGH30:AGL30"/>
    <mergeCell ref="AGM30:AGQ30"/>
    <mergeCell ref="AEJ30:AEN30"/>
    <mergeCell ref="AEO30:AES30"/>
    <mergeCell ref="AET30:AEX30"/>
    <mergeCell ref="AEY30:AFC30"/>
    <mergeCell ref="AFD30:AFH30"/>
    <mergeCell ref="AFI30:AFM30"/>
    <mergeCell ref="ADF30:ADJ30"/>
    <mergeCell ref="ADK30:ADO30"/>
    <mergeCell ref="ADP30:ADT30"/>
    <mergeCell ref="ADU30:ADY30"/>
    <mergeCell ref="ADZ30:AED30"/>
    <mergeCell ref="AEE30:AEI30"/>
    <mergeCell ref="ACB30:ACF30"/>
    <mergeCell ref="ACG30:ACK30"/>
    <mergeCell ref="ACL30:ACP30"/>
    <mergeCell ref="ACQ30:ACU30"/>
    <mergeCell ref="ACV30:ACZ30"/>
    <mergeCell ref="ADA30:ADE30"/>
    <mergeCell ref="AAX30:ABB30"/>
    <mergeCell ref="ABC30:ABG30"/>
    <mergeCell ref="ABH30:ABL30"/>
    <mergeCell ref="ABM30:ABQ30"/>
    <mergeCell ref="ABR30:ABV30"/>
    <mergeCell ref="ABW30:ACA30"/>
    <mergeCell ref="ZT30:ZX30"/>
    <mergeCell ref="ZY30:AAC30"/>
    <mergeCell ref="AAD30:AAH30"/>
    <mergeCell ref="AAI30:AAM30"/>
    <mergeCell ref="AAN30:AAR30"/>
    <mergeCell ref="AAS30:AAW30"/>
    <mergeCell ref="YP30:YT30"/>
    <mergeCell ref="YU30:YY30"/>
    <mergeCell ref="YZ30:ZD30"/>
    <mergeCell ref="ZE30:ZI30"/>
    <mergeCell ref="ZJ30:ZN30"/>
    <mergeCell ref="ZO30:ZS30"/>
    <mergeCell ref="XL30:XP30"/>
    <mergeCell ref="XQ30:XU30"/>
    <mergeCell ref="XV30:XZ30"/>
    <mergeCell ref="YA30:YE30"/>
    <mergeCell ref="YF30:YJ30"/>
    <mergeCell ref="YK30:YO30"/>
    <mergeCell ref="WH30:WL30"/>
    <mergeCell ref="WM30:WQ30"/>
    <mergeCell ref="WR30:WV30"/>
    <mergeCell ref="WW30:XA30"/>
    <mergeCell ref="XB30:XF30"/>
    <mergeCell ref="XG30:XK30"/>
    <mergeCell ref="VD30:VH30"/>
    <mergeCell ref="VI30:VM30"/>
    <mergeCell ref="VN30:VR30"/>
    <mergeCell ref="VS30:VW30"/>
    <mergeCell ref="VX30:WB30"/>
    <mergeCell ref="WC30:WG30"/>
    <mergeCell ref="TZ30:UD30"/>
    <mergeCell ref="UE30:UI30"/>
    <mergeCell ref="UJ30:UN30"/>
    <mergeCell ref="UO30:US30"/>
    <mergeCell ref="UT30:UX30"/>
    <mergeCell ref="UY30:VC30"/>
    <mergeCell ref="SV30:SZ30"/>
    <mergeCell ref="TA30:TE30"/>
    <mergeCell ref="TF30:TJ30"/>
    <mergeCell ref="TK30:TO30"/>
    <mergeCell ref="TP30:TT30"/>
    <mergeCell ref="TU30:TY30"/>
    <mergeCell ref="RR30:RV30"/>
    <mergeCell ref="RW30:SA30"/>
    <mergeCell ref="SB30:SF30"/>
    <mergeCell ref="SG30:SK30"/>
    <mergeCell ref="SL30:SP30"/>
    <mergeCell ref="SQ30:SU30"/>
    <mergeCell ref="QN30:QR30"/>
    <mergeCell ref="QS30:QW30"/>
    <mergeCell ref="QX30:RB30"/>
    <mergeCell ref="RC30:RG30"/>
    <mergeCell ref="RH30:RL30"/>
    <mergeCell ref="RM30:RQ30"/>
    <mergeCell ref="PJ30:PN30"/>
    <mergeCell ref="PO30:PS30"/>
    <mergeCell ref="PT30:PX30"/>
    <mergeCell ref="PY30:QC30"/>
    <mergeCell ref="QD30:QH30"/>
    <mergeCell ref="QI30:QM30"/>
    <mergeCell ref="OF30:OJ30"/>
    <mergeCell ref="OK30:OO30"/>
    <mergeCell ref="OP30:OT30"/>
    <mergeCell ref="OU30:OY30"/>
    <mergeCell ref="OZ30:PD30"/>
    <mergeCell ref="PE30:PI30"/>
    <mergeCell ref="NB30:NF30"/>
    <mergeCell ref="NG30:NK30"/>
    <mergeCell ref="NL30:NP30"/>
    <mergeCell ref="NQ30:NU30"/>
    <mergeCell ref="NV30:NZ30"/>
    <mergeCell ref="OA30:OE30"/>
    <mergeCell ref="LX30:MB30"/>
    <mergeCell ref="MC30:MG30"/>
    <mergeCell ref="MH30:ML30"/>
    <mergeCell ref="MM30:MQ30"/>
    <mergeCell ref="MR30:MV30"/>
    <mergeCell ref="MW30:NA30"/>
    <mergeCell ref="KT30:KX30"/>
    <mergeCell ref="KY30:LC30"/>
    <mergeCell ref="LD30:LH30"/>
    <mergeCell ref="LI30:LM30"/>
    <mergeCell ref="LN30:LR30"/>
    <mergeCell ref="LS30:LW30"/>
    <mergeCell ref="JP30:JT30"/>
    <mergeCell ref="JU30:JY30"/>
    <mergeCell ref="JZ30:KD30"/>
    <mergeCell ref="KE30:KI30"/>
    <mergeCell ref="KJ30:KN30"/>
    <mergeCell ref="KO30:KS30"/>
    <mergeCell ref="IL30:IP30"/>
    <mergeCell ref="IQ30:IU30"/>
    <mergeCell ref="IV30:IZ30"/>
    <mergeCell ref="JA30:JE30"/>
    <mergeCell ref="JF30:JJ30"/>
    <mergeCell ref="JK30:JO30"/>
    <mergeCell ref="HH30:HL30"/>
    <mergeCell ref="HM30:HQ30"/>
    <mergeCell ref="HR30:HV30"/>
    <mergeCell ref="HW30:IA30"/>
    <mergeCell ref="IB30:IF30"/>
    <mergeCell ref="IG30:IK30"/>
    <mergeCell ref="GD30:GH30"/>
    <mergeCell ref="GI30:GM30"/>
    <mergeCell ref="GN30:GR30"/>
    <mergeCell ref="GS30:GW30"/>
    <mergeCell ref="GX30:HB30"/>
    <mergeCell ref="HC30:HG30"/>
    <mergeCell ref="EZ30:FD30"/>
    <mergeCell ref="FE30:FI30"/>
    <mergeCell ref="FJ30:FN30"/>
    <mergeCell ref="FO30:FS30"/>
    <mergeCell ref="FT30:FX30"/>
    <mergeCell ref="FY30:GC30"/>
    <mergeCell ref="DV30:DZ30"/>
    <mergeCell ref="EA30:EE30"/>
    <mergeCell ref="EF30:EJ30"/>
    <mergeCell ref="EK30:EO30"/>
    <mergeCell ref="EP30:ET30"/>
    <mergeCell ref="EU30:EY30"/>
    <mergeCell ref="CR30:CV30"/>
    <mergeCell ref="CW30:DA30"/>
    <mergeCell ref="DB30:DF30"/>
    <mergeCell ref="DG30:DK30"/>
    <mergeCell ref="DL30:DP30"/>
    <mergeCell ref="DQ30:DU30"/>
    <mergeCell ref="BN30:BR30"/>
    <mergeCell ref="BS30:BW30"/>
    <mergeCell ref="BX30:CB30"/>
    <mergeCell ref="CC30:CG30"/>
    <mergeCell ref="CH30:CL30"/>
    <mergeCell ref="CM30:CQ30"/>
    <mergeCell ref="AJ30:AN30"/>
    <mergeCell ref="AO30:AS30"/>
    <mergeCell ref="AT30:AX30"/>
    <mergeCell ref="AY30:BC30"/>
    <mergeCell ref="BD30:BH30"/>
    <mergeCell ref="BI30:BM30"/>
    <mergeCell ref="XEQ25:XEU25"/>
    <mergeCell ref="XEV25:XEZ25"/>
    <mergeCell ref="XFA25:XFD25"/>
    <mergeCell ref="A30:E30"/>
    <mergeCell ref="F30:J30"/>
    <mergeCell ref="K30:O30"/>
    <mergeCell ref="P30:T30"/>
    <mergeCell ref="U30:Y30"/>
    <mergeCell ref="Z30:AD30"/>
    <mergeCell ref="AE30:AI30"/>
    <mergeCell ref="XDM25:XDQ25"/>
    <mergeCell ref="XDR25:XDV25"/>
    <mergeCell ref="XDW25:XEA25"/>
    <mergeCell ref="XEB25:XEF25"/>
    <mergeCell ref="XEG25:XEK25"/>
    <mergeCell ref="XEL25:XEP25"/>
    <mergeCell ref="XCI25:XCM25"/>
    <mergeCell ref="XCN25:XCR25"/>
    <mergeCell ref="XCS25:XCW25"/>
    <mergeCell ref="XCX25:XDB25"/>
    <mergeCell ref="XDC25:XDG25"/>
    <mergeCell ref="XDH25:XDL25"/>
    <mergeCell ref="XBE25:XBI25"/>
    <mergeCell ref="XBJ25:XBN25"/>
    <mergeCell ref="XBO25:XBS25"/>
    <mergeCell ref="XBT25:XBX25"/>
    <mergeCell ref="XBY25:XCC25"/>
    <mergeCell ref="XCD25:XCH25"/>
    <mergeCell ref="XAA25:XAE25"/>
    <mergeCell ref="XAF25:XAJ25"/>
    <mergeCell ref="XAK25:XAO25"/>
    <mergeCell ref="XAP25:XAT25"/>
    <mergeCell ref="XAU25:XAY25"/>
    <mergeCell ref="XAZ25:XBD25"/>
    <mergeCell ref="WYW25:WZA25"/>
    <mergeCell ref="WZB25:WZF25"/>
    <mergeCell ref="WZG25:WZK25"/>
    <mergeCell ref="WZL25:WZP25"/>
    <mergeCell ref="WZQ25:WZU25"/>
    <mergeCell ref="WZV25:WZZ25"/>
    <mergeCell ref="WXS25:WXW25"/>
    <mergeCell ref="WXX25:WYB25"/>
    <mergeCell ref="WYC25:WYG25"/>
    <mergeCell ref="WYH25:WYL25"/>
    <mergeCell ref="WYM25:WYQ25"/>
    <mergeCell ref="WYR25:WYV25"/>
    <mergeCell ref="WWO25:WWS25"/>
    <mergeCell ref="WWT25:WWX25"/>
    <mergeCell ref="WWY25:WXC25"/>
    <mergeCell ref="WXD25:WXH25"/>
    <mergeCell ref="WXI25:WXM25"/>
    <mergeCell ref="WXN25:WXR25"/>
    <mergeCell ref="WVK25:WVO25"/>
    <mergeCell ref="WVP25:WVT25"/>
    <mergeCell ref="WVU25:WVY25"/>
    <mergeCell ref="WVZ25:WWD25"/>
    <mergeCell ref="WWE25:WWI25"/>
    <mergeCell ref="WWJ25:WWN25"/>
    <mergeCell ref="WUG25:WUK25"/>
    <mergeCell ref="WUL25:WUP25"/>
    <mergeCell ref="WUQ25:WUU25"/>
    <mergeCell ref="WUV25:WUZ25"/>
    <mergeCell ref="WVA25:WVE25"/>
    <mergeCell ref="WVF25:WVJ25"/>
    <mergeCell ref="WTC25:WTG25"/>
    <mergeCell ref="WTH25:WTL25"/>
    <mergeCell ref="WTM25:WTQ25"/>
    <mergeCell ref="WTR25:WTV25"/>
    <mergeCell ref="WTW25:WUA25"/>
    <mergeCell ref="WUB25:WUF25"/>
    <mergeCell ref="WRY25:WSC25"/>
    <mergeCell ref="WSD25:WSH25"/>
    <mergeCell ref="WSI25:WSM25"/>
    <mergeCell ref="WSN25:WSR25"/>
    <mergeCell ref="WSS25:WSW25"/>
    <mergeCell ref="WSX25:WTB25"/>
    <mergeCell ref="WQU25:WQY25"/>
    <mergeCell ref="WQZ25:WRD25"/>
    <mergeCell ref="WRE25:WRI25"/>
    <mergeCell ref="WRJ25:WRN25"/>
    <mergeCell ref="WRO25:WRS25"/>
    <mergeCell ref="WRT25:WRX25"/>
    <mergeCell ref="WPQ25:WPU25"/>
    <mergeCell ref="WPV25:WPZ25"/>
    <mergeCell ref="WQA25:WQE25"/>
    <mergeCell ref="WQF25:WQJ25"/>
    <mergeCell ref="WQK25:WQO25"/>
    <mergeCell ref="WQP25:WQT25"/>
    <mergeCell ref="WOM25:WOQ25"/>
    <mergeCell ref="WOR25:WOV25"/>
    <mergeCell ref="WOW25:WPA25"/>
    <mergeCell ref="WPB25:WPF25"/>
    <mergeCell ref="WPG25:WPK25"/>
    <mergeCell ref="WPL25:WPP25"/>
    <mergeCell ref="WNI25:WNM25"/>
    <mergeCell ref="WNN25:WNR25"/>
    <mergeCell ref="WNS25:WNW25"/>
    <mergeCell ref="WNX25:WOB25"/>
    <mergeCell ref="WOC25:WOG25"/>
    <mergeCell ref="WOH25:WOL25"/>
    <mergeCell ref="WME25:WMI25"/>
    <mergeCell ref="WMJ25:WMN25"/>
    <mergeCell ref="WMO25:WMS25"/>
    <mergeCell ref="WMT25:WMX25"/>
    <mergeCell ref="WMY25:WNC25"/>
    <mergeCell ref="WND25:WNH25"/>
    <mergeCell ref="WLA25:WLE25"/>
    <mergeCell ref="WLF25:WLJ25"/>
    <mergeCell ref="WLK25:WLO25"/>
    <mergeCell ref="WLP25:WLT25"/>
    <mergeCell ref="WLU25:WLY25"/>
    <mergeCell ref="WLZ25:WMD25"/>
    <mergeCell ref="WJW25:WKA25"/>
    <mergeCell ref="WKB25:WKF25"/>
    <mergeCell ref="WKG25:WKK25"/>
    <mergeCell ref="WKL25:WKP25"/>
    <mergeCell ref="WKQ25:WKU25"/>
    <mergeCell ref="WKV25:WKZ25"/>
    <mergeCell ref="WIS25:WIW25"/>
    <mergeCell ref="WIX25:WJB25"/>
    <mergeCell ref="WJC25:WJG25"/>
    <mergeCell ref="WJH25:WJL25"/>
    <mergeCell ref="WJM25:WJQ25"/>
    <mergeCell ref="WJR25:WJV25"/>
    <mergeCell ref="WHO25:WHS25"/>
    <mergeCell ref="WHT25:WHX25"/>
    <mergeCell ref="WHY25:WIC25"/>
    <mergeCell ref="WID25:WIH25"/>
    <mergeCell ref="WII25:WIM25"/>
    <mergeCell ref="WIN25:WIR25"/>
    <mergeCell ref="WGK25:WGO25"/>
    <mergeCell ref="WGP25:WGT25"/>
    <mergeCell ref="WGU25:WGY25"/>
    <mergeCell ref="WGZ25:WHD25"/>
    <mergeCell ref="WHE25:WHI25"/>
    <mergeCell ref="WHJ25:WHN25"/>
    <mergeCell ref="WFG25:WFK25"/>
    <mergeCell ref="WFL25:WFP25"/>
    <mergeCell ref="WFQ25:WFU25"/>
    <mergeCell ref="WFV25:WFZ25"/>
    <mergeCell ref="WGA25:WGE25"/>
    <mergeCell ref="WGF25:WGJ25"/>
    <mergeCell ref="WEC25:WEG25"/>
    <mergeCell ref="WEH25:WEL25"/>
    <mergeCell ref="WEM25:WEQ25"/>
    <mergeCell ref="WER25:WEV25"/>
    <mergeCell ref="WEW25:WFA25"/>
    <mergeCell ref="WFB25:WFF25"/>
    <mergeCell ref="WCY25:WDC25"/>
    <mergeCell ref="WDD25:WDH25"/>
    <mergeCell ref="WDI25:WDM25"/>
    <mergeCell ref="WDN25:WDR25"/>
    <mergeCell ref="WDS25:WDW25"/>
    <mergeCell ref="WDX25:WEB25"/>
    <mergeCell ref="WBU25:WBY25"/>
    <mergeCell ref="WBZ25:WCD25"/>
    <mergeCell ref="WCE25:WCI25"/>
    <mergeCell ref="WCJ25:WCN25"/>
    <mergeCell ref="WCO25:WCS25"/>
    <mergeCell ref="WCT25:WCX25"/>
    <mergeCell ref="WAQ25:WAU25"/>
    <mergeCell ref="WAV25:WAZ25"/>
    <mergeCell ref="WBA25:WBE25"/>
    <mergeCell ref="WBF25:WBJ25"/>
    <mergeCell ref="WBK25:WBO25"/>
    <mergeCell ref="WBP25:WBT25"/>
    <mergeCell ref="VZM25:VZQ25"/>
    <mergeCell ref="VZR25:VZV25"/>
    <mergeCell ref="VZW25:WAA25"/>
    <mergeCell ref="WAB25:WAF25"/>
    <mergeCell ref="WAG25:WAK25"/>
    <mergeCell ref="WAL25:WAP25"/>
    <mergeCell ref="VYI25:VYM25"/>
    <mergeCell ref="VYN25:VYR25"/>
    <mergeCell ref="VYS25:VYW25"/>
    <mergeCell ref="VYX25:VZB25"/>
    <mergeCell ref="VZC25:VZG25"/>
    <mergeCell ref="VZH25:VZL25"/>
    <mergeCell ref="VXE25:VXI25"/>
    <mergeCell ref="VXJ25:VXN25"/>
    <mergeCell ref="VXO25:VXS25"/>
    <mergeCell ref="VXT25:VXX25"/>
    <mergeCell ref="VXY25:VYC25"/>
    <mergeCell ref="VYD25:VYH25"/>
    <mergeCell ref="VWA25:VWE25"/>
    <mergeCell ref="VWF25:VWJ25"/>
    <mergeCell ref="VWK25:VWO25"/>
    <mergeCell ref="VWP25:VWT25"/>
    <mergeCell ref="VWU25:VWY25"/>
    <mergeCell ref="VWZ25:VXD25"/>
    <mergeCell ref="VUW25:VVA25"/>
    <mergeCell ref="VVB25:VVF25"/>
    <mergeCell ref="VVG25:VVK25"/>
    <mergeCell ref="VVL25:VVP25"/>
    <mergeCell ref="VVQ25:VVU25"/>
    <mergeCell ref="VVV25:VVZ25"/>
    <mergeCell ref="VTS25:VTW25"/>
    <mergeCell ref="VTX25:VUB25"/>
    <mergeCell ref="VUC25:VUG25"/>
    <mergeCell ref="VUH25:VUL25"/>
    <mergeCell ref="VUM25:VUQ25"/>
    <mergeCell ref="VUR25:VUV25"/>
    <mergeCell ref="VSO25:VSS25"/>
    <mergeCell ref="VST25:VSX25"/>
    <mergeCell ref="VSY25:VTC25"/>
    <mergeCell ref="VTD25:VTH25"/>
    <mergeCell ref="VTI25:VTM25"/>
    <mergeCell ref="VTN25:VTR25"/>
    <mergeCell ref="VRK25:VRO25"/>
    <mergeCell ref="VRP25:VRT25"/>
    <mergeCell ref="VRU25:VRY25"/>
    <mergeCell ref="VRZ25:VSD25"/>
    <mergeCell ref="VSE25:VSI25"/>
    <mergeCell ref="VSJ25:VSN25"/>
    <mergeCell ref="VQG25:VQK25"/>
    <mergeCell ref="VQL25:VQP25"/>
    <mergeCell ref="VQQ25:VQU25"/>
    <mergeCell ref="VQV25:VQZ25"/>
    <mergeCell ref="VRA25:VRE25"/>
    <mergeCell ref="VRF25:VRJ25"/>
    <mergeCell ref="VPC25:VPG25"/>
    <mergeCell ref="VPH25:VPL25"/>
    <mergeCell ref="VPM25:VPQ25"/>
    <mergeCell ref="VPR25:VPV25"/>
    <mergeCell ref="VPW25:VQA25"/>
    <mergeCell ref="VQB25:VQF25"/>
    <mergeCell ref="VNY25:VOC25"/>
    <mergeCell ref="VOD25:VOH25"/>
    <mergeCell ref="VOI25:VOM25"/>
    <mergeCell ref="VON25:VOR25"/>
    <mergeCell ref="VOS25:VOW25"/>
    <mergeCell ref="VOX25:VPB25"/>
    <mergeCell ref="VMU25:VMY25"/>
    <mergeCell ref="VMZ25:VND25"/>
    <mergeCell ref="VNE25:VNI25"/>
    <mergeCell ref="VNJ25:VNN25"/>
    <mergeCell ref="VNO25:VNS25"/>
    <mergeCell ref="VNT25:VNX25"/>
    <mergeCell ref="VLQ25:VLU25"/>
    <mergeCell ref="VLV25:VLZ25"/>
    <mergeCell ref="VMA25:VME25"/>
    <mergeCell ref="VMF25:VMJ25"/>
    <mergeCell ref="VMK25:VMO25"/>
    <mergeCell ref="VMP25:VMT25"/>
    <mergeCell ref="VKM25:VKQ25"/>
    <mergeCell ref="VKR25:VKV25"/>
    <mergeCell ref="VKW25:VLA25"/>
    <mergeCell ref="VLB25:VLF25"/>
    <mergeCell ref="VLG25:VLK25"/>
    <mergeCell ref="VLL25:VLP25"/>
    <mergeCell ref="VJI25:VJM25"/>
    <mergeCell ref="VJN25:VJR25"/>
    <mergeCell ref="VJS25:VJW25"/>
    <mergeCell ref="VJX25:VKB25"/>
    <mergeCell ref="VKC25:VKG25"/>
    <mergeCell ref="VKH25:VKL25"/>
    <mergeCell ref="VIE25:VII25"/>
    <mergeCell ref="VIJ25:VIN25"/>
    <mergeCell ref="VIO25:VIS25"/>
    <mergeCell ref="VIT25:VIX25"/>
    <mergeCell ref="VIY25:VJC25"/>
    <mergeCell ref="VJD25:VJH25"/>
    <mergeCell ref="VHA25:VHE25"/>
    <mergeCell ref="VHF25:VHJ25"/>
    <mergeCell ref="VHK25:VHO25"/>
    <mergeCell ref="VHP25:VHT25"/>
    <mergeCell ref="VHU25:VHY25"/>
    <mergeCell ref="VHZ25:VID25"/>
    <mergeCell ref="VFW25:VGA25"/>
    <mergeCell ref="VGB25:VGF25"/>
    <mergeCell ref="VGG25:VGK25"/>
    <mergeCell ref="VGL25:VGP25"/>
    <mergeCell ref="VGQ25:VGU25"/>
    <mergeCell ref="VGV25:VGZ25"/>
    <mergeCell ref="VES25:VEW25"/>
    <mergeCell ref="VEX25:VFB25"/>
    <mergeCell ref="VFC25:VFG25"/>
    <mergeCell ref="VFH25:VFL25"/>
    <mergeCell ref="VFM25:VFQ25"/>
    <mergeCell ref="VFR25:VFV25"/>
    <mergeCell ref="VDO25:VDS25"/>
    <mergeCell ref="VDT25:VDX25"/>
    <mergeCell ref="VDY25:VEC25"/>
    <mergeCell ref="VED25:VEH25"/>
    <mergeCell ref="VEI25:VEM25"/>
    <mergeCell ref="VEN25:VER25"/>
    <mergeCell ref="VCK25:VCO25"/>
    <mergeCell ref="VCP25:VCT25"/>
    <mergeCell ref="VCU25:VCY25"/>
    <mergeCell ref="VCZ25:VDD25"/>
    <mergeCell ref="VDE25:VDI25"/>
    <mergeCell ref="VDJ25:VDN25"/>
    <mergeCell ref="VBG25:VBK25"/>
    <mergeCell ref="VBL25:VBP25"/>
    <mergeCell ref="VBQ25:VBU25"/>
    <mergeCell ref="VBV25:VBZ25"/>
    <mergeCell ref="VCA25:VCE25"/>
    <mergeCell ref="VCF25:VCJ25"/>
    <mergeCell ref="VAC25:VAG25"/>
    <mergeCell ref="VAH25:VAL25"/>
    <mergeCell ref="VAM25:VAQ25"/>
    <mergeCell ref="VAR25:VAV25"/>
    <mergeCell ref="VAW25:VBA25"/>
    <mergeCell ref="VBB25:VBF25"/>
    <mergeCell ref="UYY25:UZC25"/>
    <mergeCell ref="UZD25:UZH25"/>
    <mergeCell ref="UZI25:UZM25"/>
    <mergeCell ref="UZN25:UZR25"/>
    <mergeCell ref="UZS25:UZW25"/>
    <mergeCell ref="UZX25:VAB25"/>
    <mergeCell ref="UXU25:UXY25"/>
    <mergeCell ref="UXZ25:UYD25"/>
    <mergeCell ref="UYE25:UYI25"/>
    <mergeCell ref="UYJ25:UYN25"/>
    <mergeCell ref="UYO25:UYS25"/>
    <mergeCell ref="UYT25:UYX25"/>
    <mergeCell ref="UWQ25:UWU25"/>
    <mergeCell ref="UWV25:UWZ25"/>
    <mergeCell ref="UXA25:UXE25"/>
    <mergeCell ref="UXF25:UXJ25"/>
    <mergeCell ref="UXK25:UXO25"/>
    <mergeCell ref="UXP25:UXT25"/>
    <mergeCell ref="UVM25:UVQ25"/>
    <mergeCell ref="UVR25:UVV25"/>
    <mergeCell ref="UVW25:UWA25"/>
    <mergeCell ref="UWB25:UWF25"/>
    <mergeCell ref="UWG25:UWK25"/>
    <mergeCell ref="UWL25:UWP25"/>
    <mergeCell ref="UUI25:UUM25"/>
    <mergeCell ref="UUN25:UUR25"/>
    <mergeCell ref="UUS25:UUW25"/>
    <mergeCell ref="UUX25:UVB25"/>
    <mergeCell ref="UVC25:UVG25"/>
    <mergeCell ref="UVH25:UVL25"/>
    <mergeCell ref="UTE25:UTI25"/>
    <mergeCell ref="UTJ25:UTN25"/>
    <mergeCell ref="UTO25:UTS25"/>
    <mergeCell ref="UTT25:UTX25"/>
    <mergeCell ref="UTY25:UUC25"/>
    <mergeCell ref="UUD25:UUH25"/>
    <mergeCell ref="USA25:USE25"/>
    <mergeCell ref="USF25:USJ25"/>
    <mergeCell ref="USK25:USO25"/>
    <mergeCell ref="USP25:UST25"/>
    <mergeCell ref="USU25:USY25"/>
    <mergeCell ref="USZ25:UTD25"/>
    <mergeCell ref="UQW25:URA25"/>
    <mergeCell ref="URB25:URF25"/>
    <mergeCell ref="URG25:URK25"/>
    <mergeCell ref="URL25:URP25"/>
    <mergeCell ref="URQ25:URU25"/>
    <mergeCell ref="URV25:URZ25"/>
    <mergeCell ref="UPS25:UPW25"/>
    <mergeCell ref="UPX25:UQB25"/>
    <mergeCell ref="UQC25:UQG25"/>
    <mergeCell ref="UQH25:UQL25"/>
    <mergeCell ref="UQM25:UQQ25"/>
    <mergeCell ref="UQR25:UQV25"/>
    <mergeCell ref="UOO25:UOS25"/>
    <mergeCell ref="UOT25:UOX25"/>
    <mergeCell ref="UOY25:UPC25"/>
    <mergeCell ref="UPD25:UPH25"/>
    <mergeCell ref="UPI25:UPM25"/>
    <mergeCell ref="UPN25:UPR25"/>
    <mergeCell ref="UNK25:UNO25"/>
    <mergeCell ref="UNP25:UNT25"/>
    <mergeCell ref="UNU25:UNY25"/>
    <mergeCell ref="UNZ25:UOD25"/>
    <mergeCell ref="UOE25:UOI25"/>
    <mergeCell ref="UOJ25:UON25"/>
    <mergeCell ref="UMG25:UMK25"/>
    <mergeCell ref="UML25:UMP25"/>
    <mergeCell ref="UMQ25:UMU25"/>
    <mergeCell ref="UMV25:UMZ25"/>
    <mergeCell ref="UNA25:UNE25"/>
    <mergeCell ref="UNF25:UNJ25"/>
    <mergeCell ref="ULC25:ULG25"/>
    <mergeCell ref="ULH25:ULL25"/>
    <mergeCell ref="ULM25:ULQ25"/>
    <mergeCell ref="ULR25:ULV25"/>
    <mergeCell ref="ULW25:UMA25"/>
    <mergeCell ref="UMB25:UMF25"/>
    <mergeCell ref="UJY25:UKC25"/>
    <mergeCell ref="UKD25:UKH25"/>
    <mergeCell ref="UKI25:UKM25"/>
    <mergeCell ref="UKN25:UKR25"/>
    <mergeCell ref="UKS25:UKW25"/>
    <mergeCell ref="UKX25:ULB25"/>
    <mergeCell ref="UIU25:UIY25"/>
    <mergeCell ref="UIZ25:UJD25"/>
    <mergeCell ref="UJE25:UJI25"/>
    <mergeCell ref="UJJ25:UJN25"/>
    <mergeCell ref="UJO25:UJS25"/>
    <mergeCell ref="UJT25:UJX25"/>
    <mergeCell ref="UHQ25:UHU25"/>
    <mergeCell ref="UHV25:UHZ25"/>
    <mergeCell ref="UIA25:UIE25"/>
    <mergeCell ref="UIF25:UIJ25"/>
    <mergeCell ref="UIK25:UIO25"/>
    <mergeCell ref="UIP25:UIT25"/>
    <mergeCell ref="UGM25:UGQ25"/>
    <mergeCell ref="UGR25:UGV25"/>
    <mergeCell ref="UGW25:UHA25"/>
    <mergeCell ref="UHB25:UHF25"/>
    <mergeCell ref="UHG25:UHK25"/>
    <mergeCell ref="UHL25:UHP25"/>
    <mergeCell ref="UFI25:UFM25"/>
    <mergeCell ref="UFN25:UFR25"/>
    <mergeCell ref="UFS25:UFW25"/>
    <mergeCell ref="UFX25:UGB25"/>
    <mergeCell ref="UGC25:UGG25"/>
    <mergeCell ref="UGH25:UGL25"/>
    <mergeCell ref="UEE25:UEI25"/>
    <mergeCell ref="UEJ25:UEN25"/>
    <mergeCell ref="UEO25:UES25"/>
    <mergeCell ref="UET25:UEX25"/>
    <mergeCell ref="UEY25:UFC25"/>
    <mergeCell ref="UFD25:UFH25"/>
    <mergeCell ref="UDA25:UDE25"/>
    <mergeCell ref="UDF25:UDJ25"/>
    <mergeCell ref="UDK25:UDO25"/>
    <mergeCell ref="UDP25:UDT25"/>
    <mergeCell ref="UDU25:UDY25"/>
    <mergeCell ref="UDZ25:UED25"/>
    <mergeCell ref="UBW25:UCA25"/>
    <mergeCell ref="UCB25:UCF25"/>
    <mergeCell ref="UCG25:UCK25"/>
    <mergeCell ref="UCL25:UCP25"/>
    <mergeCell ref="UCQ25:UCU25"/>
    <mergeCell ref="UCV25:UCZ25"/>
    <mergeCell ref="UAS25:UAW25"/>
    <mergeCell ref="UAX25:UBB25"/>
    <mergeCell ref="UBC25:UBG25"/>
    <mergeCell ref="UBH25:UBL25"/>
    <mergeCell ref="UBM25:UBQ25"/>
    <mergeCell ref="UBR25:UBV25"/>
    <mergeCell ref="TZO25:TZS25"/>
    <mergeCell ref="TZT25:TZX25"/>
    <mergeCell ref="TZY25:UAC25"/>
    <mergeCell ref="UAD25:UAH25"/>
    <mergeCell ref="UAI25:UAM25"/>
    <mergeCell ref="UAN25:UAR25"/>
    <mergeCell ref="TYK25:TYO25"/>
    <mergeCell ref="TYP25:TYT25"/>
    <mergeCell ref="TYU25:TYY25"/>
    <mergeCell ref="TYZ25:TZD25"/>
    <mergeCell ref="TZE25:TZI25"/>
    <mergeCell ref="TZJ25:TZN25"/>
    <mergeCell ref="TXG25:TXK25"/>
    <mergeCell ref="TXL25:TXP25"/>
    <mergeCell ref="TXQ25:TXU25"/>
    <mergeCell ref="TXV25:TXZ25"/>
    <mergeCell ref="TYA25:TYE25"/>
    <mergeCell ref="TYF25:TYJ25"/>
    <mergeCell ref="TWC25:TWG25"/>
    <mergeCell ref="TWH25:TWL25"/>
    <mergeCell ref="TWM25:TWQ25"/>
    <mergeCell ref="TWR25:TWV25"/>
    <mergeCell ref="TWW25:TXA25"/>
    <mergeCell ref="TXB25:TXF25"/>
    <mergeCell ref="TUY25:TVC25"/>
    <mergeCell ref="TVD25:TVH25"/>
    <mergeCell ref="TVI25:TVM25"/>
    <mergeCell ref="TVN25:TVR25"/>
    <mergeCell ref="TVS25:TVW25"/>
    <mergeCell ref="TVX25:TWB25"/>
    <mergeCell ref="TTU25:TTY25"/>
    <mergeCell ref="TTZ25:TUD25"/>
    <mergeCell ref="TUE25:TUI25"/>
    <mergeCell ref="TUJ25:TUN25"/>
    <mergeCell ref="TUO25:TUS25"/>
    <mergeCell ref="TUT25:TUX25"/>
    <mergeCell ref="TSQ25:TSU25"/>
    <mergeCell ref="TSV25:TSZ25"/>
    <mergeCell ref="TTA25:TTE25"/>
    <mergeCell ref="TTF25:TTJ25"/>
    <mergeCell ref="TTK25:TTO25"/>
    <mergeCell ref="TTP25:TTT25"/>
    <mergeCell ref="TRM25:TRQ25"/>
    <mergeCell ref="TRR25:TRV25"/>
    <mergeCell ref="TRW25:TSA25"/>
    <mergeCell ref="TSB25:TSF25"/>
    <mergeCell ref="TSG25:TSK25"/>
    <mergeCell ref="TSL25:TSP25"/>
    <mergeCell ref="TQI25:TQM25"/>
    <mergeCell ref="TQN25:TQR25"/>
    <mergeCell ref="TQS25:TQW25"/>
    <mergeCell ref="TQX25:TRB25"/>
    <mergeCell ref="TRC25:TRG25"/>
    <mergeCell ref="TRH25:TRL25"/>
    <mergeCell ref="TPE25:TPI25"/>
    <mergeCell ref="TPJ25:TPN25"/>
    <mergeCell ref="TPO25:TPS25"/>
    <mergeCell ref="TPT25:TPX25"/>
    <mergeCell ref="TPY25:TQC25"/>
    <mergeCell ref="TQD25:TQH25"/>
    <mergeCell ref="TOA25:TOE25"/>
    <mergeCell ref="TOF25:TOJ25"/>
    <mergeCell ref="TOK25:TOO25"/>
    <mergeCell ref="TOP25:TOT25"/>
    <mergeCell ref="TOU25:TOY25"/>
    <mergeCell ref="TOZ25:TPD25"/>
    <mergeCell ref="TMW25:TNA25"/>
    <mergeCell ref="TNB25:TNF25"/>
    <mergeCell ref="TNG25:TNK25"/>
    <mergeCell ref="TNL25:TNP25"/>
    <mergeCell ref="TNQ25:TNU25"/>
    <mergeCell ref="TNV25:TNZ25"/>
    <mergeCell ref="TLS25:TLW25"/>
    <mergeCell ref="TLX25:TMB25"/>
    <mergeCell ref="TMC25:TMG25"/>
    <mergeCell ref="TMH25:TML25"/>
    <mergeCell ref="TMM25:TMQ25"/>
    <mergeCell ref="TMR25:TMV25"/>
    <mergeCell ref="TKO25:TKS25"/>
    <mergeCell ref="TKT25:TKX25"/>
    <mergeCell ref="TKY25:TLC25"/>
    <mergeCell ref="TLD25:TLH25"/>
    <mergeCell ref="TLI25:TLM25"/>
    <mergeCell ref="TLN25:TLR25"/>
    <mergeCell ref="TJK25:TJO25"/>
    <mergeCell ref="TJP25:TJT25"/>
    <mergeCell ref="TJU25:TJY25"/>
    <mergeCell ref="TJZ25:TKD25"/>
    <mergeCell ref="TKE25:TKI25"/>
    <mergeCell ref="TKJ25:TKN25"/>
    <mergeCell ref="TIG25:TIK25"/>
    <mergeCell ref="TIL25:TIP25"/>
    <mergeCell ref="TIQ25:TIU25"/>
    <mergeCell ref="TIV25:TIZ25"/>
    <mergeCell ref="TJA25:TJE25"/>
    <mergeCell ref="TJF25:TJJ25"/>
    <mergeCell ref="THC25:THG25"/>
    <mergeCell ref="THH25:THL25"/>
    <mergeCell ref="THM25:THQ25"/>
    <mergeCell ref="THR25:THV25"/>
    <mergeCell ref="THW25:TIA25"/>
    <mergeCell ref="TIB25:TIF25"/>
    <mergeCell ref="TFY25:TGC25"/>
    <mergeCell ref="TGD25:TGH25"/>
    <mergeCell ref="TGI25:TGM25"/>
    <mergeCell ref="TGN25:TGR25"/>
    <mergeCell ref="TGS25:TGW25"/>
    <mergeCell ref="TGX25:THB25"/>
    <mergeCell ref="TEU25:TEY25"/>
    <mergeCell ref="TEZ25:TFD25"/>
    <mergeCell ref="TFE25:TFI25"/>
    <mergeCell ref="TFJ25:TFN25"/>
    <mergeCell ref="TFO25:TFS25"/>
    <mergeCell ref="TFT25:TFX25"/>
    <mergeCell ref="TDQ25:TDU25"/>
    <mergeCell ref="TDV25:TDZ25"/>
    <mergeCell ref="TEA25:TEE25"/>
    <mergeCell ref="TEF25:TEJ25"/>
    <mergeCell ref="TEK25:TEO25"/>
    <mergeCell ref="TEP25:TET25"/>
    <mergeCell ref="TCM25:TCQ25"/>
    <mergeCell ref="TCR25:TCV25"/>
    <mergeCell ref="TCW25:TDA25"/>
    <mergeCell ref="TDB25:TDF25"/>
    <mergeCell ref="TDG25:TDK25"/>
    <mergeCell ref="TDL25:TDP25"/>
    <mergeCell ref="TBI25:TBM25"/>
    <mergeCell ref="TBN25:TBR25"/>
    <mergeCell ref="TBS25:TBW25"/>
    <mergeCell ref="TBX25:TCB25"/>
    <mergeCell ref="TCC25:TCG25"/>
    <mergeCell ref="TCH25:TCL25"/>
    <mergeCell ref="TAE25:TAI25"/>
    <mergeCell ref="TAJ25:TAN25"/>
    <mergeCell ref="TAO25:TAS25"/>
    <mergeCell ref="TAT25:TAX25"/>
    <mergeCell ref="TAY25:TBC25"/>
    <mergeCell ref="TBD25:TBH25"/>
    <mergeCell ref="SZA25:SZE25"/>
    <mergeCell ref="SZF25:SZJ25"/>
    <mergeCell ref="SZK25:SZO25"/>
    <mergeCell ref="SZP25:SZT25"/>
    <mergeCell ref="SZU25:SZY25"/>
    <mergeCell ref="SZZ25:TAD25"/>
    <mergeCell ref="SXW25:SYA25"/>
    <mergeCell ref="SYB25:SYF25"/>
    <mergeCell ref="SYG25:SYK25"/>
    <mergeCell ref="SYL25:SYP25"/>
    <mergeCell ref="SYQ25:SYU25"/>
    <mergeCell ref="SYV25:SYZ25"/>
    <mergeCell ref="SWS25:SWW25"/>
    <mergeCell ref="SWX25:SXB25"/>
    <mergeCell ref="SXC25:SXG25"/>
    <mergeCell ref="SXH25:SXL25"/>
    <mergeCell ref="SXM25:SXQ25"/>
    <mergeCell ref="SXR25:SXV25"/>
    <mergeCell ref="SVO25:SVS25"/>
    <mergeCell ref="SVT25:SVX25"/>
    <mergeCell ref="SVY25:SWC25"/>
    <mergeCell ref="SWD25:SWH25"/>
    <mergeCell ref="SWI25:SWM25"/>
    <mergeCell ref="SWN25:SWR25"/>
    <mergeCell ref="SUK25:SUO25"/>
    <mergeCell ref="SUP25:SUT25"/>
    <mergeCell ref="SUU25:SUY25"/>
    <mergeCell ref="SUZ25:SVD25"/>
    <mergeCell ref="SVE25:SVI25"/>
    <mergeCell ref="SVJ25:SVN25"/>
    <mergeCell ref="STG25:STK25"/>
    <mergeCell ref="STL25:STP25"/>
    <mergeCell ref="STQ25:STU25"/>
    <mergeCell ref="STV25:STZ25"/>
    <mergeCell ref="SUA25:SUE25"/>
    <mergeCell ref="SUF25:SUJ25"/>
    <mergeCell ref="SSC25:SSG25"/>
    <mergeCell ref="SSH25:SSL25"/>
    <mergeCell ref="SSM25:SSQ25"/>
    <mergeCell ref="SSR25:SSV25"/>
    <mergeCell ref="SSW25:STA25"/>
    <mergeCell ref="STB25:STF25"/>
    <mergeCell ref="SQY25:SRC25"/>
    <mergeCell ref="SRD25:SRH25"/>
    <mergeCell ref="SRI25:SRM25"/>
    <mergeCell ref="SRN25:SRR25"/>
    <mergeCell ref="SRS25:SRW25"/>
    <mergeCell ref="SRX25:SSB25"/>
    <mergeCell ref="SPU25:SPY25"/>
    <mergeCell ref="SPZ25:SQD25"/>
    <mergeCell ref="SQE25:SQI25"/>
    <mergeCell ref="SQJ25:SQN25"/>
    <mergeCell ref="SQO25:SQS25"/>
    <mergeCell ref="SQT25:SQX25"/>
    <mergeCell ref="SOQ25:SOU25"/>
    <mergeCell ref="SOV25:SOZ25"/>
    <mergeCell ref="SPA25:SPE25"/>
    <mergeCell ref="SPF25:SPJ25"/>
    <mergeCell ref="SPK25:SPO25"/>
    <mergeCell ref="SPP25:SPT25"/>
    <mergeCell ref="SNM25:SNQ25"/>
    <mergeCell ref="SNR25:SNV25"/>
    <mergeCell ref="SNW25:SOA25"/>
    <mergeCell ref="SOB25:SOF25"/>
    <mergeCell ref="SOG25:SOK25"/>
    <mergeCell ref="SOL25:SOP25"/>
    <mergeCell ref="SMI25:SMM25"/>
    <mergeCell ref="SMN25:SMR25"/>
    <mergeCell ref="SMS25:SMW25"/>
    <mergeCell ref="SMX25:SNB25"/>
    <mergeCell ref="SNC25:SNG25"/>
    <mergeCell ref="SNH25:SNL25"/>
    <mergeCell ref="SLE25:SLI25"/>
    <mergeCell ref="SLJ25:SLN25"/>
    <mergeCell ref="SLO25:SLS25"/>
    <mergeCell ref="SLT25:SLX25"/>
    <mergeCell ref="SLY25:SMC25"/>
    <mergeCell ref="SMD25:SMH25"/>
    <mergeCell ref="SKA25:SKE25"/>
    <mergeCell ref="SKF25:SKJ25"/>
    <mergeCell ref="SKK25:SKO25"/>
    <mergeCell ref="SKP25:SKT25"/>
    <mergeCell ref="SKU25:SKY25"/>
    <mergeCell ref="SKZ25:SLD25"/>
    <mergeCell ref="SIW25:SJA25"/>
    <mergeCell ref="SJB25:SJF25"/>
    <mergeCell ref="SJG25:SJK25"/>
    <mergeCell ref="SJL25:SJP25"/>
    <mergeCell ref="SJQ25:SJU25"/>
    <mergeCell ref="SJV25:SJZ25"/>
    <mergeCell ref="SHS25:SHW25"/>
    <mergeCell ref="SHX25:SIB25"/>
    <mergeCell ref="SIC25:SIG25"/>
    <mergeCell ref="SIH25:SIL25"/>
    <mergeCell ref="SIM25:SIQ25"/>
    <mergeCell ref="SIR25:SIV25"/>
    <mergeCell ref="SGO25:SGS25"/>
    <mergeCell ref="SGT25:SGX25"/>
    <mergeCell ref="SGY25:SHC25"/>
    <mergeCell ref="SHD25:SHH25"/>
    <mergeCell ref="SHI25:SHM25"/>
    <mergeCell ref="SHN25:SHR25"/>
    <mergeCell ref="SFK25:SFO25"/>
    <mergeCell ref="SFP25:SFT25"/>
    <mergeCell ref="SFU25:SFY25"/>
    <mergeCell ref="SFZ25:SGD25"/>
    <mergeCell ref="SGE25:SGI25"/>
    <mergeCell ref="SGJ25:SGN25"/>
    <mergeCell ref="SEG25:SEK25"/>
    <mergeCell ref="SEL25:SEP25"/>
    <mergeCell ref="SEQ25:SEU25"/>
    <mergeCell ref="SEV25:SEZ25"/>
    <mergeCell ref="SFA25:SFE25"/>
    <mergeCell ref="SFF25:SFJ25"/>
    <mergeCell ref="SDC25:SDG25"/>
    <mergeCell ref="SDH25:SDL25"/>
    <mergeCell ref="SDM25:SDQ25"/>
    <mergeCell ref="SDR25:SDV25"/>
    <mergeCell ref="SDW25:SEA25"/>
    <mergeCell ref="SEB25:SEF25"/>
    <mergeCell ref="SBY25:SCC25"/>
    <mergeCell ref="SCD25:SCH25"/>
    <mergeCell ref="SCI25:SCM25"/>
    <mergeCell ref="SCN25:SCR25"/>
    <mergeCell ref="SCS25:SCW25"/>
    <mergeCell ref="SCX25:SDB25"/>
    <mergeCell ref="SAU25:SAY25"/>
    <mergeCell ref="SAZ25:SBD25"/>
    <mergeCell ref="SBE25:SBI25"/>
    <mergeCell ref="SBJ25:SBN25"/>
    <mergeCell ref="SBO25:SBS25"/>
    <mergeCell ref="SBT25:SBX25"/>
    <mergeCell ref="RZQ25:RZU25"/>
    <mergeCell ref="RZV25:RZZ25"/>
    <mergeCell ref="SAA25:SAE25"/>
    <mergeCell ref="SAF25:SAJ25"/>
    <mergeCell ref="SAK25:SAO25"/>
    <mergeCell ref="SAP25:SAT25"/>
    <mergeCell ref="RYM25:RYQ25"/>
    <mergeCell ref="RYR25:RYV25"/>
    <mergeCell ref="RYW25:RZA25"/>
    <mergeCell ref="RZB25:RZF25"/>
    <mergeCell ref="RZG25:RZK25"/>
    <mergeCell ref="RZL25:RZP25"/>
    <mergeCell ref="RXI25:RXM25"/>
    <mergeCell ref="RXN25:RXR25"/>
    <mergeCell ref="RXS25:RXW25"/>
    <mergeCell ref="RXX25:RYB25"/>
    <mergeCell ref="RYC25:RYG25"/>
    <mergeCell ref="RYH25:RYL25"/>
    <mergeCell ref="RWE25:RWI25"/>
    <mergeCell ref="RWJ25:RWN25"/>
    <mergeCell ref="RWO25:RWS25"/>
    <mergeCell ref="RWT25:RWX25"/>
    <mergeCell ref="RWY25:RXC25"/>
    <mergeCell ref="RXD25:RXH25"/>
    <mergeCell ref="RVA25:RVE25"/>
    <mergeCell ref="RVF25:RVJ25"/>
    <mergeCell ref="RVK25:RVO25"/>
    <mergeCell ref="RVP25:RVT25"/>
    <mergeCell ref="RVU25:RVY25"/>
    <mergeCell ref="RVZ25:RWD25"/>
    <mergeCell ref="RTW25:RUA25"/>
    <mergeCell ref="RUB25:RUF25"/>
    <mergeCell ref="RUG25:RUK25"/>
    <mergeCell ref="RUL25:RUP25"/>
    <mergeCell ref="RUQ25:RUU25"/>
    <mergeCell ref="RUV25:RUZ25"/>
    <mergeCell ref="RSS25:RSW25"/>
    <mergeCell ref="RSX25:RTB25"/>
    <mergeCell ref="RTC25:RTG25"/>
    <mergeCell ref="RTH25:RTL25"/>
    <mergeCell ref="RTM25:RTQ25"/>
    <mergeCell ref="RTR25:RTV25"/>
    <mergeCell ref="RRO25:RRS25"/>
    <mergeCell ref="RRT25:RRX25"/>
    <mergeCell ref="RRY25:RSC25"/>
    <mergeCell ref="RSD25:RSH25"/>
    <mergeCell ref="RSI25:RSM25"/>
    <mergeCell ref="RSN25:RSR25"/>
    <mergeCell ref="RQK25:RQO25"/>
    <mergeCell ref="RQP25:RQT25"/>
    <mergeCell ref="RQU25:RQY25"/>
    <mergeCell ref="RQZ25:RRD25"/>
    <mergeCell ref="RRE25:RRI25"/>
    <mergeCell ref="RRJ25:RRN25"/>
    <mergeCell ref="RPG25:RPK25"/>
    <mergeCell ref="RPL25:RPP25"/>
    <mergeCell ref="RPQ25:RPU25"/>
    <mergeCell ref="RPV25:RPZ25"/>
    <mergeCell ref="RQA25:RQE25"/>
    <mergeCell ref="RQF25:RQJ25"/>
    <mergeCell ref="ROC25:ROG25"/>
    <mergeCell ref="ROH25:ROL25"/>
    <mergeCell ref="ROM25:ROQ25"/>
    <mergeCell ref="ROR25:ROV25"/>
    <mergeCell ref="ROW25:RPA25"/>
    <mergeCell ref="RPB25:RPF25"/>
    <mergeCell ref="RMY25:RNC25"/>
    <mergeCell ref="RND25:RNH25"/>
    <mergeCell ref="RNI25:RNM25"/>
    <mergeCell ref="RNN25:RNR25"/>
    <mergeCell ref="RNS25:RNW25"/>
    <mergeCell ref="RNX25:ROB25"/>
    <mergeCell ref="RLU25:RLY25"/>
    <mergeCell ref="RLZ25:RMD25"/>
    <mergeCell ref="RME25:RMI25"/>
    <mergeCell ref="RMJ25:RMN25"/>
    <mergeCell ref="RMO25:RMS25"/>
    <mergeCell ref="RMT25:RMX25"/>
    <mergeCell ref="RKQ25:RKU25"/>
    <mergeCell ref="RKV25:RKZ25"/>
    <mergeCell ref="RLA25:RLE25"/>
    <mergeCell ref="RLF25:RLJ25"/>
    <mergeCell ref="RLK25:RLO25"/>
    <mergeCell ref="RLP25:RLT25"/>
    <mergeCell ref="RJM25:RJQ25"/>
    <mergeCell ref="RJR25:RJV25"/>
    <mergeCell ref="RJW25:RKA25"/>
    <mergeCell ref="RKB25:RKF25"/>
    <mergeCell ref="RKG25:RKK25"/>
    <mergeCell ref="RKL25:RKP25"/>
    <mergeCell ref="RII25:RIM25"/>
    <mergeCell ref="RIN25:RIR25"/>
    <mergeCell ref="RIS25:RIW25"/>
    <mergeCell ref="RIX25:RJB25"/>
    <mergeCell ref="RJC25:RJG25"/>
    <mergeCell ref="RJH25:RJL25"/>
    <mergeCell ref="RHE25:RHI25"/>
    <mergeCell ref="RHJ25:RHN25"/>
    <mergeCell ref="RHO25:RHS25"/>
    <mergeCell ref="RHT25:RHX25"/>
    <mergeCell ref="RHY25:RIC25"/>
    <mergeCell ref="RID25:RIH25"/>
    <mergeCell ref="RGA25:RGE25"/>
    <mergeCell ref="RGF25:RGJ25"/>
    <mergeCell ref="RGK25:RGO25"/>
    <mergeCell ref="RGP25:RGT25"/>
    <mergeCell ref="RGU25:RGY25"/>
    <mergeCell ref="RGZ25:RHD25"/>
    <mergeCell ref="REW25:RFA25"/>
    <mergeCell ref="RFB25:RFF25"/>
    <mergeCell ref="RFG25:RFK25"/>
    <mergeCell ref="RFL25:RFP25"/>
    <mergeCell ref="RFQ25:RFU25"/>
    <mergeCell ref="RFV25:RFZ25"/>
    <mergeCell ref="RDS25:RDW25"/>
    <mergeCell ref="RDX25:REB25"/>
    <mergeCell ref="REC25:REG25"/>
    <mergeCell ref="REH25:REL25"/>
    <mergeCell ref="REM25:REQ25"/>
    <mergeCell ref="RER25:REV25"/>
    <mergeCell ref="RCO25:RCS25"/>
    <mergeCell ref="RCT25:RCX25"/>
    <mergeCell ref="RCY25:RDC25"/>
    <mergeCell ref="RDD25:RDH25"/>
    <mergeCell ref="RDI25:RDM25"/>
    <mergeCell ref="RDN25:RDR25"/>
    <mergeCell ref="RBK25:RBO25"/>
    <mergeCell ref="RBP25:RBT25"/>
    <mergeCell ref="RBU25:RBY25"/>
    <mergeCell ref="RBZ25:RCD25"/>
    <mergeCell ref="RCE25:RCI25"/>
    <mergeCell ref="RCJ25:RCN25"/>
    <mergeCell ref="RAG25:RAK25"/>
    <mergeCell ref="RAL25:RAP25"/>
    <mergeCell ref="RAQ25:RAU25"/>
    <mergeCell ref="RAV25:RAZ25"/>
    <mergeCell ref="RBA25:RBE25"/>
    <mergeCell ref="RBF25:RBJ25"/>
    <mergeCell ref="QZC25:QZG25"/>
    <mergeCell ref="QZH25:QZL25"/>
    <mergeCell ref="QZM25:QZQ25"/>
    <mergeCell ref="QZR25:QZV25"/>
    <mergeCell ref="QZW25:RAA25"/>
    <mergeCell ref="RAB25:RAF25"/>
    <mergeCell ref="QXY25:QYC25"/>
    <mergeCell ref="QYD25:QYH25"/>
    <mergeCell ref="QYI25:QYM25"/>
    <mergeCell ref="QYN25:QYR25"/>
    <mergeCell ref="QYS25:QYW25"/>
    <mergeCell ref="QYX25:QZB25"/>
    <mergeCell ref="QWU25:QWY25"/>
    <mergeCell ref="QWZ25:QXD25"/>
    <mergeCell ref="QXE25:QXI25"/>
    <mergeCell ref="QXJ25:QXN25"/>
    <mergeCell ref="QXO25:QXS25"/>
    <mergeCell ref="QXT25:QXX25"/>
    <mergeCell ref="QVQ25:QVU25"/>
    <mergeCell ref="QVV25:QVZ25"/>
    <mergeCell ref="QWA25:QWE25"/>
    <mergeCell ref="QWF25:QWJ25"/>
    <mergeCell ref="QWK25:QWO25"/>
    <mergeCell ref="QWP25:QWT25"/>
    <mergeCell ref="QUM25:QUQ25"/>
    <mergeCell ref="QUR25:QUV25"/>
    <mergeCell ref="QUW25:QVA25"/>
    <mergeCell ref="QVB25:QVF25"/>
    <mergeCell ref="QVG25:QVK25"/>
    <mergeCell ref="QVL25:QVP25"/>
    <mergeCell ref="QTI25:QTM25"/>
    <mergeCell ref="QTN25:QTR25"/>
    <mergeCell ref="QTS25:QTW25"/>
    <mergeCell ref="QTX25:QUB25"/>
    <mergeCell ref="QUC25:QUG25"/>
    <mergeCell ref="QUH25:QUL25"/>
    <mergeCell ref="QSE25:QSI25"/>
    <mergeCell ref="QSJ25:QSN25"/>
    <mergeCell ref="QSO25:QSS25"/>
    <mergeCell ref="QST25:QSX25"/>
    <mergeCell ref="QSY25:QTC25"/>
    <mergeCell ref="QTD25:QTH25"/>
    <mergeCell ref="QRA25:QRE25"/>
    <mergeCell ref="QRF25:QRJ25"/>
    <mergeCell ref="QRK25:QRO25"/>
    <mergeCell ref="QRP25:QRT25"/>
    <mergeCell ref="QRU25:QRY25"/>
    <mergeCell ref="QRZ25:QSD25"/>
    <mergeCell ref="QPW25:QQA25"/>
    <mergeCell ref="QQB25:QQF25"/>
    <mergeCell ref="QQG25:QQK25"/>
    <mergeCell ref="QQL25:QQP25"/>
    <mergeCell ref="QQQ25:QQU25"/>
    <mergeCell ref="QQV25:QQZ25"/>
    <mergeCell ref="QOS25:QOW25"/>
    <mergeCell ref="QOX25:QPB25"/>
    <mergeCell ref="QPC25:QPG25"/>
    <mergeCell ref="QPH25:QPL25"/>
    <mergeCell ref="QPM25:QPQ25"/>
    <mergeCell ref="QPR25:QPV25"/>
    <mergeCell ref="QNO25:QNS25"/>
    <mergeCell ref="QNT25:QNX25"/>
    <mergeCell ref="QNY25:QOC25"/>
    <mergeCell ref="QOD25:QOH25"/>
    <mergeCell ref="QOI25:QOM25"/>
    <mergeCell ref="QON25:QOR25"/>
    <mergeCell ref="QMK25:QMO25"/>
    <mergeCell ref="QMP25:QMT25"/>
    <mergeCell ref="QMU25:QMY25"/>
    <mergeCell ref="QMZ25:QND25"/>
    <mergeCell ref="QNE25:QNI25"/>
    <mergeCell ref="QNJ25:QNN25"/>
    <mergeCell ref="QLG25:QLK25"/>
    <mergeCell ref="QLL25:QLP25"/>
    <mergeCell ref="QLQ25:QLU25"/>
    <mergeCell ref="QLV25:QLZ25"/>
    <mergeCell ref="QMA25:QME25"/>
    <mergeCell ref="QMF25:QMJ25"/>
    <mergeCell ref="QKC25:QKG25"/>
    <mergeCell ref="QKH25:QKL25"/>
    <mergeCell ref="QKM25:QKQ25"/>
    <mergeCell ref="QKR25:QKV25"/>
    <mergeCell ref="QKW25:QLA25"/>
    <mergeCell ref="QLB25:QLF25"/>
    <mergeCell ref="QIY25:QJC25"/>
    <mergeCell ref="QJD25:QJH25"/>
    <mergeCell ref="QJI25:QJM25"/>
    <mergeCell ref="QJN25:QJR25"/>
    <mergeCell ref="QJS25:QJW25"/>
    <mergeCell ref="QJX25:QKB25"/>
    <mergeCell ref="QHU25:QHY25"/>
    <mergeCell ref="QHZ25:QID25"/>
    <mergeCell ref="QIE25:QII25"/>
    <mergeCell ref="QIJ25:QIN25"/>
    <mergeCell ref="QIO25:QIS25"/>
    <mergeCell ref="QIT25:QIX25"/>
    <mergeCell ref="QGQ25:QGU25"/>
    <mergeCell ref="QGV25:QGZ25"/>
    <mergeCell ref="QHA25:QHE25"/>
    <mergeCell ref="QHF25:QHJ25"/>
    <mergeCell ref="QHK25:QHO25"/>
    <mergeCell ref="QHP25:QHT25"/>
    <mergeCell ref="QFM25:QFQ25"/>
    <mergeCell ref="QFR25:QFV25"/>
    <mergeCell ref="QFW25:QGA25"/>
    <mergeCell ref="QGB25:QGF25"/>
    <mergeCell ref="QGG25:QGK25"/>
    <mergeCell ref="QGL25:QGP25"/>
    <mergeCell ref="QEI25:QEM25"/>
    <mergeCell ref="QEN25:QER25"/>
    <mergeCell ref="QES25:QEW25"/>
    <mergeCell ref="QEX25:QFB25"/>
    <mergeCell ref="QFC25:QFG25"/>
    <mergeCell ref="QFH25:QFL25"/>
    <mergeCell ref="QDE25:QDI25"/>
    <mergeCell ref="QDJ25:QDN25"/>
    <mergeCell ref="QDO25:QDS25"/>
    <mergeCell ref="QDT25:QDX25"/>
    <mergeCell ref="QDY25:QEC25"/>
    <mergeCell ref="QED25:QEH25"/>
    <mergeCell ref="QCA25:QCE25"/>
    <mergeCell ref="QCF25:QCJ25"/>
    <mergeCell ref="QCK25:QCO25"/>
    <mergeCell ref="QCP25:QCT25"/>
    <mergeCell ref="QCU25:QCY25"/>
    <mergeCell ref="QCZ25:QDD25"/>
    <mergeCell ref="QAW25:QBA25"/>
    <mergeCell ref="QBB25:QBF25"/>
    <mergeCell ref="QBG25:QBK25"/>
    <mergeCell ref="QBL25:QBP25"/>
    <mergeCell ref="QBQ25:QBU25"/>
    <mergeCell ref="QBV25:QBZ25"/>
    <mergeCell ref="PZS25:PZW25"/>
    <mergeCell ref="PZX25:QAB25"/>
    <mergeCell ref="QAC25:QAG25"/>
    <mergeCell ref="QAH25:QAL25"/>
    <mergeCell ref="QAM25:QAQ25"/>
    <mergeCell ref="QAR25:QAV25"/>
    <mergeCell ref="PYO25:PYS25"/>
    <mergeCell ref="PYT25:PYX25"/>
    <mergeCell ref="PYY25:PZC25"/>
    <mergeCell ref="PZD25:PZH25"/>
    <mergeCell ref="PZI25:PZM25"/>
    <mergeCell ref="PZN25:PZR25"/>
    <mergeCell ref="PXK25:PXO25"/>
    <mergeCell ref="PXP25:PXT25"/>
    <mergeCell ref="PXU25:PXY25"/>
    <mergeCell ref="PXZ25:PYD25"/>
    <mergeCell ref="PYE25:PYI25"/>
    <mergeCell ref="PYJ25:PYN25"/>
    <mergeCell ref="PWG25:PWK25"/>
    <mergeCell ref="PWL25:PWP25"/>
    <mergeCell ref="PWQ25:PWU25"/>
    <mergeCell ref="PWV25:PWZ25"/>
    <mergeCell ref="PXA25:PXE25"/>
    <mergeCell ref="PXF25:PXJ25"/>
    <mergeCell ref="PVC25:PVG25"/>
    <mergeCell ref="PVH25:PVL25"/>
    <mergeCell ref="PVM25:PVQ25"/>
    <mergeCell ref="PVR25:PVV25"/>
    <mergeCell ref="PVW25:PWA25"/>
    <mergeCell ref="PWB25:PWF25"/>
    <mergeCell ref="PTY25:PUC25"/>
    <mergeCell ref="PUD25:PUH25"/>
    <mergeCell ref="PUI25:PUM25"/>
    <mergeCell ref="PUN25:PUR25"/>
    <mergeCell ref="PUS25:PUW25"/>
    <mergeCell ref="PUX25:PVB25"/>
    <mergeCell ref="PSU25:PSY25"/>
    <mergeCell ref="PSZ25:PTD25"/>
    <mergeCell ref="PTE25:PTI25"/>
    <mergeCell ref="PTJ25:PTN25"/>
    <mergeCell ref="PTO25:PTS25"/>
    <mergeCell ref="PTT25:PTX25"/>
    <mergeCell ref="PRQ25:PRU25"/>
    <mergeCell ref="PRV25:PRZ25"/>
    <mergeCell ref="PSA25:PSE25"/>
    <mergeCell ref="PSF25:PSJ25"/>
    <mergeCell ref="PSK25:PSO25"/>
    <mergeCell ref="PSP25:PST25"/>
    <mergeCell ref="PQM25:PQQ25"/>
    <mergeCell ref="PQR25:PQV25"/>
    <mergeCell ref="PQW25:PRA25"/>
    <mergeCell ref="PRB25:PRF25"/>
    <mergeCell ref="PRG25:PRK25"/>
    <mergeCell ref="PRL25:PRP25"/>
    <mergeCell ref="PPI25:PPM25"/>
    <mergeCell ref="PPN25:PPR25"/>
    <mergeCell ref="PPS25:PPW25"/>
    <mergeCell ref="PPX25:PQB25"/>
    <mergeCell ref="PQC25:PQG25"/>
    <mergeCell ref="PQH25:PQL25"/>
    <mergeCell ref="POE25:POI25"/>
    <mergeCell ref="POJ25:PON25"/>
    <mergeCell ref="POO25:POS25"/>
    <mergeCell ref="POT25:POX25"/>
    <mergeCell ref="POY25:PPC25"/>
    <mergeCell ref="PPD25:PPH25"/>
    <mergeCell ref="PNA25:PNE25"/>
    <mergeCell ref="PNF25:PNJ25"/>
    <mergeCell ref="PNK25:PNO25"/>
    <mergeCell ref="PNP25:PNT25"/>
    <mergeCell ref="PNU25:PNY25"/>
    <mergeCell ref="PNZ25:POD25"/>
    <mergeCell ref="PLW25:PMA25"/>
    <mergeCell ref="PMB25:PMF25"/>
    <mergeCell ref="PMG25:PMK25"/>
    <mergeCell ref="PML25:PMP25"/>
    <mergeCell ref="PMQ25:PMU25"/>
    <mergeCell ref="PMV25:PMZ25"/>
    <mergeCell ref="PKS25:PKW25"/>
    <mergeCell ref="PKX25:PLB25"/>
    <mergeCell ref="PLC25:PLG25"/>
    <mergeCell ref="PLH25:PLL25"/>
    <mergeCell ref="PLM25:PLQ25"/>
    <mergeCell ref="PLR25:PLV25"/>
    <mergeCell ref="PJO25:PJS25"/>
    <mergeCell ref="PJT25:PJX25"/>
    <mergeCell ref="PJY25:PKC25"/>
    <mergeCell ref="PKD25:PKH25"/>
    <mergeCell ref="PKI25:PKM25"/>
    <mergeCell ref="PKN25:PKR25"/>
    <mergeCell ref="PIK25:PIO25"/>
    <mergeCell ref="PIP25:PIT25"/>
    <mergeCell ref="PIU25:PIY25"/>
    <mergeCell ref="PIZ25:PJD25"/>
    <mergeCell ref="PJE25:PJI25"/>
    <mergeCell ref="PJJ25:PJN25"/>
    <mergeCell ref="PHG25:PHK25"/>
    <mergeCell ref="PHL25:PHP25"/>
    <mergeCell ref="PHQ25:PHU25"/>
    <mergeCell ref="PHV25:PHZ25"/>
    <mergeCell ref="PIA25:PIE25"/>
    <mergeCell ref="PIF25:PIJ25"/>
    <mergeCell ref="PGC25:PGG25"/>
    <mergeCell ref="PGH25:PGL25"/>
    <mergeCell ref="PGM25:PGQ25"/>
    <mergeCell ref="PGR25:PGV25"/>
    <mergeCell ref="PGW25:PHA25"/>
    <mergeCell ref="PHB25:PHF25"/>
    <mergeCell ref="PEY25:PFC25"/>
    <mergeCell ref="PFD25:PFH25"/>
    <mergeCell ref="PFI25:PFM25"/>
    <mergeCell ref="PFN25:PFR25"/>
    <mergeCell ref="PFS25:PFW25"/>
    <mergeCell ref="PFX25:PGB25"/>
    <mergeCell ref="PDU25:PDY25"/>
    <mergeCell ref="PDZ25:PED25"/>
    <mergeCell ref="PEE25:PEI25"/>
    <mergeCell ref="PEJ25:PEN25"/>
    <mergeCell ref="PEO25:PES25"/>
    <mergeCell ref="PET25:PEX25"/>
    <mergeCell ref="PCQ25:PCU25"/>
    <mergeCell ref="PCV25:PCZ25"/>
    <mergeCell ref="PDA25:PDE25"/>
    <mergeCell ref="PDF25:PDJ25"/>
    <mergeCell ref="PDK25:PDO25"/>
    <mergeCell ref="PDP25:PDT25"/>
    <mergeCell ref="PBM25:PBQ25"/>
    <mergeCell ref="PBR25:PBV25"/>
    <mergeCell ref="PBW25:PCA25"/>
    <mergeCell ref="PCB25:PCF25"/>
    <mergeCell ref="PCG25:PCK25"/>
    <mergeCell ref="PCL25:PCP25"/>
    <mergeCell ref="PAI25:PAM25"/>
    <mergeCell ref="PAN25:PAR25"/>
    <mergeCell ref="PAS25:PAW25"/>
    <mergeCell ref="PAX25:PBB25"/>
    <mergeCell ref="PBC25:PBG25"/>
    <mergeCell ref="PBH25:PBL25"/>
    <mergeCell ref="OZE25:OZI25"/>
    <mergeCell ref="OZJ25:OZN25"/>
    <mergeCell ref="OZO25:OZS25"/>
    <mergeCell ref="OZT25:OZX25"/>
    <mergeCell ref="OZY25:PAC25"/>
    <mergeCell ref="PAD25:PAH25"/>
    <mergeCell ref="OYA25:OYE25"/>
    <mergeCell ref="OYF25:OYJ25"/>
    <mergeCell ref="OYK25:OYO25"/>
    <mergeCell ref="OYP25:OYT25"/>
    <mergeCell ref="OYU25:OYY25"/>
    <mergeCell ref="OYZ25:OZD25"/>
    <mergeCell ref="OWW25:OXA25"/>
    <mergeCell ref="OXB25:OXF25"/>
    <mergeCell ref="OXG25:OXK25"/>
    <mergeCell ref="OXL25:OXP25"/>
    <mergeCell ref="OXQ25:OXU25"/>
    <mergeCell ref="OXV25:OXZ25"/>
    <mergeCell ref="OVS25:OVW25"/>
    <mergeCell ref="OVX25:OWB25"/>
    <mergeCell ref="OWC25:OWG25"/>
    <mergeCell ref="OWH25:OWL25"/>
    <mergeCell ref="OWM25:OWQ25"/>
    <mergeCell ref="OWR25:OWV25"/>
    <mergeCell ref="OUO25:OUS25"/>
    <mergeCell ref="OUT25:OUX25"/>
    <mergeCell ref="OUY25:OVC25"/>
    <mergeCell ref="OVD25:OVH25"/>
    <mergeCell ref="OVI25:OVM25"/>
    <mergeCell ref="OVN25:OVR25"/>
    <mergeCell ref="OTK25:OTO25"/>
    <mergeCell ref="OTP25:OTT25"/>
    <mergeCell ref="OTU25:OTY25"/>
    <mergeCell ref="OTZ25:OUD25"/>
    <mergeCell ref="OUE25:OUI25"/>
    <mergeCell ref="OUJ25:OUN25"/>
    <mergeCell ref="OSG25:OSK25"/>
    <mergeCell ref="OSL25:OSP25"/>
    <mergeCell ref="OSQ25:OSU25"/>
    <mergeCell ref="OSV25:OSZ25"/>
    <mergeCell ref="OTA25:OTE25"/>
    <mergeCell ref="OTF25:OTJ25"/>
    <mergeCell ref="ORC25:ORG25"/>
    <mergeCell ref="ORH25:ORL25"/>
    <mergeCell ref="ORM25:ORQ25"/>
    <mergeCell ref="ORR25:ORV25"/>
    <mergeCell ref="ORW25:OSA25"/>
    <mergeCell ref="OSB25:OSF25"/>
    <mergeCell ref="OPY25:OQC25"/>
    <mergeCell ref="OQD25:OQH25"/>
    <mergeCell ref="OQI25:OQM25"/>
    <mergeCell ref="OQN25:OQR25"/>
    <mergeCell ref="OQS25:OQW25"/>
    <mergeCell ref="OQX25:ORB25"/>
    <mergeCell ref="OOU25:OOY25"/>
    <mergeCell ref="OOZ25:OPD25"/>
    <mergeCell ref="OPE25:OPI25"/>
    <mergeCell ref="OPJ25:OPN25"/>
    <mergeCell ref="OPO25:OPS25"/>
    <mergeCell ref="OPT25:OPX25"/>
    <mergeCell ref="ONQ25:ONU25"/>
    <mergeCell ref="ONV25:ONZ25"/>
    <mergeCell ref="OOA25:OOE25"/>
    <mergeCell ref="OOF25:OOJ25"/>
    <mergeCell ref="OOK25:OOO25"/>
    <mergeCell ref="OOP25:OOT25"/>
    <mergeCell ref="OMM25:OMQ25"/>
    <mergeCell ref="OMR25:OMV25"/>
    <mergeCell ref="OMW25:ONA25"/>
    <mergeCell ref="ONB25:ONF25"/>
    <mergeCell ref="ONG25:ONK25"/>
    <mergeCell ref="ONL25:ONP25"/>
    <mergeCell ref="OLI25:OLM25"/>
    <mergeCell ref="OLN25:OLR25"/>
    <mergeCell ref="OLS25:OLW25"/>
    <mergeCell ref="OLX25:OMB25"/>
    <mergeCell ref="OMC25:OMG25"/>
    <mergeCell ref="OMH25:OML25"/>
    <mergeCell ref="OKE25:OKI25"/>
    <mergeCell ref="OKJ25:OKN25"/>
    <mergeCell ref="OKO25:OKS25"/>
    <mergeCell ref="OKT25:OKX25"/>
    <mergeCell ref="OKY25:OLC25"/>
    <mergeCell ref="OLD25:OLH25"/>
    <mergeCell ref="OJA25:OJE25"/>
    <mergeCell ref="OJF25:OJJ25"/>
    <mergeCell ref="OJK25:OJO25"/>
    <mergeCell ref="OJP25:OJT25"/>
    <mergeCell ref="OJU25:OJY25"/>
    <mergeCell ref="OJZ25:OKD25"/>
    <mergeCell ref="OHW25:OIA25"/>
    <mergeCell ref="OIB25:OIF25"/>
    <mergeCell ref="OIG25:OIK25"/>
    <mergeCell ref="OIL25:OIP25"/>
    <mergeCell ref="OIQ25:OIU25"/>
    <mergeCell ref="OIV25:OIZ25"/>
    <mergeCell ref="OGS25:OGW25"/>
    <mergeCell ref="OGX25:OHB25"/>
    <mergeCell ref="OHC25:OHG25"/>
    <mergeCell ref="OHH25:OHL25"/>
    <mergeCell ref="OHM25:OHQ25"/>
    <mergeCell ref="OHR25:OHV25"/>
    <mergeCell ref="OFO25:OFS25"/>
    <mergeCell ref="OFT25:OFX25"/>
    <mergeCell ref="OFY25:OGC25"/>
    <mergeCell ref="OGD25:OGH25"/>
    <mergeCell ref="OGI25:OGM25"/>
    <mergeCell ref="OGN25:OGR25"/>
    <mergeCell ref="OEK25:OEO25"/>
    <mergeCell ref="OEP25:OET25"/>
    <mergeCell ref="OEU25:OEY25"/>
    <mergeCell ref="OEZ25:OFD25"/>
    <mergeCell ref="OFE25:OFI25"/>
    <mergeCell ref="OFJ25:OFN25"/>
    <mergeCell ref="ODG25:ODK25"/>
    <mergeCell ref="ODL25:ODP25"/>
    <mergeCell ref="ODQ25:ODU25"/>
    <mergeCell ref="ODV25:ODZ25"/>
    <mergeCell ref="OEA25:OEE25"/>
    <mergeCell ref="OEF25:OEJ25"/>
    <mergeCell ref="OCC25:OCG25"/>
    <mergeCell ref="OCH25:OCL25"/>
    <mergeCell ref="OCM25:OCQ25"/>
    <mergeCell ref="OCR25:OCV25"/>
    <mergeCell ref="OCW25:ODA25"/>
    <mergeCell ref="ODB25:ODF25"/>
    <mergeCell ref="OAY25:OBC25"/>
    <mergeCell ref="OBD25:OBH25"/>
    <mergeCell ref="OBI25:OBM25"/>
    <mergeCell ref="OBN25:OBR25"/>
    <mergeCell ref="OBS25:OBW25"/>
    <mergeCell ref="OBX25:OCB25"/>
    <mergeCell ref="NZU25:NZY25"/>
    <mergeCell ref="NZZ25:OAD25"/>
    <mergeCell ref="OAE25:OAI25"/>
    <mergeCell ref="OAJ25:OAN25"/>
    <mergeCell ref="OAO25:OAS25"/>
    <mergeCell ref="OAT25:OAX25"/>
    <mergeCell ref="NYQ25:NYU25"/>
    <mergeCell ref="NYV25:NYZ25"/>
    <mergeCell ref="NZA25:NZE25"/>
    <mergeCell ref="NZF25:NZJ25"/>
    <mergeCell ref="NZK25:NZO25"/>
    <mergeCell ref="NZP25:NZT25"/>
    <mergeCell ref="NXM25:NXQ25"/>
    <mergeCell ref="NXR25:NXV25"/>
    <mergeCell ref="NXW25:NYA25"/>
    <mergeCell ref="NYB25:NYF25"/>
    <mergeCell ref="NYG25:NYK25"/>
    <mergeCell ref="NYL25:NYP25"/>
    <mergeCell ref="NWI25:NWM25"/>
    <mergeCell ref="NWN25:NWR25"/>
    <mergeCell ref="NWS25:NWW25"/>
    <mergeCell ref="NWX25:NXB25"/>
    <mergeCell ref="NXC25:NXG25"/>
    <mergeCell ref="NXH25:NXL25"/>
    <mergeCell ref="NVE25:NVI25"/>
    <mergeCell ref="NVJ25:NVN25"/>
    <mergeCell ref="NVO25:NVS25"/>
    <mergeCell ref="NVT25:NVX25"/>
    <mergeCell ref="NVY25:NWC25"/>
    <mergeCell ref="NWD25:NWH25"/>
    <mergeCell ref="NUA25:NUE25"/>
    <mergeCell ref="NUF25:NUJ25"/>
    <mergeCell ref="NUK25:NUO25"/>
    <mergeCell ref="NUP25:NUT25"/>
    <mergeCell ref="NUU25:NUY25"/>
    <mergeCell ref="NUZ25:NVD25"/>
    <mergeCell ref="NSW25:NTA25"/>
    <mergeCell ref="NTB25:NTF25"/>
    <mergeCell ref="NTG25:NTK25"/>
    <mergeCell ref="NTL25:NTP25"/>
    <mergeCell ref="NTQ25:NTU25"/>
    <mergeCell ref="NTV25:NTZ25"/>
    <mergeCell ref="NRS25:NRW25"/>
    <mergeCell ref="NRX25:NSB25"/>
    <mergeCell ref="NSC25:NSG25"/>
    <mergeCell ref="NSH25:NSL25"/>
    <mergeCell ref="NSM25:NSQ25"/>
    <mergeCell ref="NSR25:NSV25"/>
    <mergeCell ref="NQO25:NQS25"/>
    <mergeCell ref="NQT25:NQX25"/>
    <mergeCell ref="NQY25:NRC25"/>
    <mergeCell ref="NRD25:NRH25"/>
    <mergeCell ref="NRI25:NRM25"/>
    <mergeCell ref="NRN25:NRR25"/>
    <mergeCell ref="NPK25:NPO25"/>
    <mergeCell ref="NPP25:NPT25"/>
    <mergeCell ref="NPU25:NPY25"/>
    <mergeCell ref="NPZ25:NQD25"/>
    <mergeCell ref="NQE25:NQI25"/>
    <mergeCell ref="NQJ25:NQN25"/>
    <mergeCell ref="NOG25:NOK25"/>
    <mergeCell ref="NOL25:NOP25"/>
    <mergeCell ref="NOQ25:NOU25"/>
    <mergeCell ref="NOV25:NOZ25"/>
    <mergeCell ref="NPA25:NPE25"/>
    <mergeCell ref="NPF25:NPJ25"/>
    <mergeCell ref="NNC25:NNG25"/>
    <mergeCell ref="NNH25:NNL25"/>
    <mergeCell ref="NNM25:NNQ25"/>
    <mergeCell ref="NNR25:NNV25"/>
    <mergeCell ref="NNW25:NOA25"/>
    <mergeCell ref="NOB25:NOF25"/>
    <mergeCell ref="NLY25:NMC25"/>
    <mergeCell ref="NMD25:NMH25"/>
    <mergeCell ref="NMI25:NMM25"/>
    <mergeCell ref="NMN25:NMR25"/>
    <mergeCell ref="NMS25:NMW25"/>
    <mergeCell ref="NMX25:NNB25"/>
    <mergeCell ref="NKU25:NKY25"/>
    <mergeCell ref="NKZ25:NLD25"/>
    <mergeCell ref="NLE25:NLI25"/>
    <mergeCell ref="NLJ25:NLN25"/>
    <mergeCell ref="NLO25:NLS25"/>
    <mergeCell ref="NLT25:NLX25"/>
    <mergeCell ref="NJQ25:NJU25"/>
    <mergeCell ref="NJV25:NJZ25"/>
    <mergeCell ref="NKA25:NKE25"/>
    <mergeCell ref="NKF25:NKJ25"/>
    <mergeCell ref="NKK25:NKO25"/>
    <mergeCell ref="NKP25:NKT25"/>
    <mergeCell ref="NIM25:NIQ25"/>
    <mergeCell ref="NIR25:NIV25"/>
    <mergeCell ref="NIW25:NJA25"/>
    <mergeCell ref="NJB25:NJF25"/>
    <mergeCell ref="NJG25:NJK25"/>
    <mergeCell ref="NJL25:NJP25"/>
    <mergeCell ref="NHI25:NHM25"/>
    <mergeCell ref="NHN25:NHR25"/>
    <mergeCell ref="NHS25:NHW25"/>
    <mergeCell ref="NHX25:NIB25"/>
    <mergeCell ref="NIC25:NIG25"/>
    <mergeCell ref="NIH25:NIL25"/>
    <mergeCell ref="NGE25:NGI25"/>
    <mergeCell ref="NGJ25:NGN25"/>
    <mergeCell ref="NGO25:NGS25"/>
    <mergeCell ref="NGT25:NGX25"/>
    <mergeCell ref="NGY25:NHC25"/>
    <mergeCell ref="NHD25:NHH25"/>
    <mergeCell ref="NFA25:NFE25"/>
    <mergeCell ref="NFF25:NFJ25"/>
    <mergeCell ref="NFK25:NFO25"/>
    <mergeCell ref="NFP25:NFT25"/>
    <mergeCell ref="NFU25:NFY25"/>
    <mergeCell ref="NFZ25:NGD25"/>
    <mergeCell ref="NDW25:NEA25"/>
    <mergeCell ref="NEB25:NEF25"/>
    <mergeCell ref="NEG25:NEK25"/>
    <mergeCell ref="NEL25:NEP25"/>
    <mergeCell ref="NEQ25:NEU25"/>
    <mergeCell ref="NEV25:NEZ25"/>
    <mergeCell ref="NCS25:NCW25"/>
    <mergeCell ref="NCX25:NDB25"/>
    <mergeCell ref="NDC25:NDG25"/>
    <mergeCell ref="NDH25:NDL25"/>
    <mergeCell ref="NDM25:NDQ25"/>
    <mergeCell ref="NDR25:NDV25"/>
    <mergeCell ref="NBO25:NBS25"/>
    <mergeCell ref="NBT25:NBX25"/>
    <mergeCell ref="NBY25:NCC25"/>
    <mergeCell ref="NCD25:NCH25"/>
    <mergeCell ref="NCI25:NCM25"/>
    <mergeCell ref="NCN25:NCR25"/>
    <mergeCell ref="NAK25:NAO25"/>
    <mergeCell ref="NAP25:NAT25"/>
    <mergeCell ref="NAU25:NAY25"/>
    <mergeCell ref="NAZ25:NBD25"/>
    <mergeCell ref="NBE25:NBI25"/>
    <mergeCell ref="NBJ25:NBN25"/>
    <mergeCell ref="MZG25:MZK25"/>
    <mergeCell ref="MZL25:MZP25"/>
    <mergeCell ref="MZQ25:MZU25"/>
    <mergeCell ref="MZV25:MZZ25"/>
    <mergeCell ref="NAA25:NAE25"/>
    <mergeCell ref="NAF25:NAJ25"/>
    <mergeCell ref="MYC25:MYG25"/>
    <mergeCell ref="MYH25:MYL25"/>
    <mergeCell ref="MYM25:MYQ25"/>
    <mergeCell ref="MYR25:MYV25"/>
    <mergeCell ref="MYW25:MZA25"/>
    <mergeCell ref="MZB25:MZF25"/>
    <mergeCell ref="MWY25:MXC25"/>
    <mergeCell ref="MXD25:MXH25"/>
    <mergeCell ref="MXI25:MXM25"/>
    <mergeCell ref="MXN25:MXR25"/>
    <mergeCell ref="MXS25:MXW25"/>
    <mergeCell ref="MXX25:MYB25"/>
    <mergeCell ref="MVU25:MVY25"/>
    <mergeCell ref="MVZ25:MWD25"/>
    <mergeCell ref="MWE25:MWI25"/>
    <mergeCell ref="MWJ25:MWN25"/>
    <mergeCell ref="MWO25:MWS25"/>
    <mergeCell ref="MWT25:MWX25"/>
    <mergeCell ref="MUQ25:MUU25"/>
    <mergeCell ref="MUV25:MUZ25"/>
    <mergeCell ref="MVA25:MVE25"/>
    <mergeCell ref="MVF25:MVJ25"/>
    <mergeCell ref="MVK25:MVO25"/>
    <mergeCell ref="MVP25:MVT25"/>
    <mergeCell ref="MTM25:MTQ25"/>
    <mergeCell ref="MTR25:MTV25"/>
    <mergeCell ref="MTW25:MUA25"/>
    <mergeCell ref="MUB25:MUF25"/>
    <mergeCell ref="MUG25:MUK25"/>
    <mergeCell ref="MUL25:MUP25"/>
    <mergeCell ref="MSI25:MSM25"/>
    <mergeCell ref="MSN25:MSR25"/>
    <mergeCell ref="MSS25:MSW25"/>
    <mergeCell ref="MSX25:MTB25"/>
    <mergeCell ref="MTC25:MTG25"/>
    <mergeCell ref="MTH25:MTL25"/>
    <mergeCell ref="MRE25:MRI25"/>
    <mergeCell ref="MRJ25:MRN25"/>
    <mergeCell ref="MRO25:MRS25"/>
    <mergeCell ref="MRT25:MRX25"/>
    <mergeCell ref="MRY25:MSC25"/>
    <mergeCell ref="MSD25:MSH25"/>
    <mergeCell ref="MQA25:MQE25"/>
    <mergeCell ref="MQF25:MQJ25"/>
    <mergeCell ref="MQK25:MQO25"/>
    <mergeCell ref="MQP25:MQT25"/>
    <mergeCell ref="MQU25:MQY25"/>
    <mergeCell ref="MQZ25:MRD25"/>
    <mergeCell ref="MOW25:MPA25"/>
    <mergeCell ref="MPB25:MPF25"/>
    <mergeCell ref="MPG25:MPK25"/>
    <mergeCell ref="MPL25:MPP25"/>
    <mergeCell ref="MPQ25:MPU25"/>
    <mergeCell ref="MPV25:MPZ25"/>
    <mergeCell ref="MNS25:MNW25"/>
    <mergeCell ref="MNX25:MOB25"/>
    <mergeCell ref="MOC25:MOG25"/>
    <mergeCell ref="MOH25:MOL25"/>
    <mergeCell ref="MOM25:MOQ25"/>
    <mergeCell ref="MOR25:MOV25"/>
    <mergeCell ref="MMO25:MMS25"/>
    <mergeCell ref="MMT25:MMX25"/>
    <mergeCell ref="MMY25:MNC25"/>
    <mergeCell ref="MND25:MNH25"/>
    <mergeCell ref="MNI25:MNM25"/>
    <mergeCell ref="MNN25:MNR25"/>
    <mergeCell ref="MLK25:MLO25"/>
    <mergeCell ref="MLP25:MLT25"/>
    <mergeCell ref="MLU25:MLY25"/>
    <mergeCell ref="MLZ25:MMD25"/>
    <mergeCell ref="MME25:MMI25"/>
    <mergeCell ref="MMJ25:MMN25"/>
    <mergeCell ref="MKG25:MKK25"/>
    <mergeCell ref="MKL25:MKP25"/>
    <mergeCell ref="MKQ25:MKU25"/>
    <mergeCell ref="MKV25:MKZ25"/>
    <mergeCell ref="MLA25:MLE25"/>
    <mergeCell ref="MLF25:MLJ25"/>
    <mergeCell ref="MJC25:MJG25"/>
    <mergeCell ref="MJH25:MJL25"/>
    <mergeCell ref="MJM25:MJQ25"/>
    <mergeCell ref="MJR25:MJV25"/>
    <mergeCell ref="MJW25:MKA25"/>
    <mergeCell ref="MKB25:MKF25"/>
    <mergeCell ref="MHY25:MIC25"/>
    <mergeCell ref="MID25:MIH25"/>
    <mergeCell ref="MII25:MIM25"/>
    <mergeCell ref="MIN25:MIR25"/>
    <mergeCell ref="MIS25:MIW25"/>
    <mergeCell ref="MIX25:MJB25"/>
    <mergeCell ref="MGU25:MGY25"/>
    <mergeCell ref="MGZ25:MHD25"/>
    <mergeCell ref="MHE25:MHI25"/>
    <mergeCell ref="MHJ25:MHN25"/>
    <mergeCell ref="MHO25:MHS25"/>
    <mergeCell ref="MHT25:MHX25"/>
    <mergeCell ref="MFQ25:MFU25"/>
    <mergeCell ref="MFV25:MFZ25"/>
    <mergeCell ref="MGA25:MGE25"/>
    <mergeCell ref="MGF25:MGJ25"/>
    <mergeCell ref="MGK25:MGO25"/>
    <mergeCell ref="MGP25:MGT25"/>
    <mergeCell ref="MEM25:MEQ25"/>
    <mergeCell ref="MER25:MEV25"/>
    <mergeCell ref="MEW25:MFA25"/>
    <mergeCell ref="MFB25:MFF25"/>
    <mergeCell ref="MFG25:MFK25"/>
    <mergeCell ref="MFL25:MFP25"/>
    <mergeCell ref="MDI25:MDM25"/>
    <mergeCell ref="MDN25:MDR25"/>
    <mergeCell ref="MDS25:MDW25"/>
    <mergeCell ref="MDX25:MEB25"/>
    <mergeCell ref="MEC25:MEG25"/>
    <mergeCell ref="MEH25:MEL25"/>
    <mergeCell ref="MCE25:MCI25"/>
    <mergeCell ref="MCJ25:MCN25"/>
    <mergeCell ref="MCO25:MCS25"/>
    <mergeCell ref="MCT25:MCX25"/>
    <mergeCell ref="MCY25:MDC25"/>
    <mergeCell ref="MDD25:MDH25"/>
    <mergeCell ref="MBA25:MBE25"/>
    <mergeCell ref="MBF25:MBJ25"/>
    <mergeCell ref="MBK25:MBO25"/>
    <mergeCell ref="MBP25:MBT25"/>
    <mergeCell ref="MBU25:MBY25"/>
    <mergeCell ref="MBZ25:MCD25"/>
    <mergeCell ref="LZW25:MAA25"/>
    <mergeCell ref="MAB25:MAF25"/>
    <mergeCell ref="MAG25:MAK25"/>
    <mergeCell ref="MAL25:MAP25"/>
    <mergeCell ref="MAQ25:MAU25"/>
    <mergeCell ref="MAV25:MAZ25"/>
    <mergeCell ref="LYS25:LYW25"/>
    <mergeCell ref="LYX25:LZB25"/>
    <mergeCell ref="LZC25:LZG25"/>
    <mergeCell ref="LZH25:LZL25"/>
    <mergeCell ref="LZM25:LZQ25"/>
    <mergeCell ref="LZR25:LZV25"/>
    <mergeCell ref="LXO25:LXS25"/>
    <mergeCell ref="LXT25:LXX25"/>
    <mergeCell ref="LXY25:LYC25"/>
    <mergeCell ref="LYD25:LYH25"/>
    <mergeCell ref="LYI25:LYM25"/>
    <mergeCell ref="LYN25:LYR25"/>
    <mergeCell ref="LWK25:LWO25"/>
    <mergeCell ref="LWP25:LWT25"/>
    <mergeCell ref="LWU25:LWY25"/>
    <mergeCell ref="LWZ25:LXD25"/>
    <mergeCell ref="LXE25:LXI25"/>
    <mergeCell ref="LXJ25:LXN25"/>
    <mergeCell ref="LVG25:LVK25"/>
    <mergeCell ref="LVL25:LVP25"/>
    <mergeCell ref="LVQ25:LVU25"/>
    <mergeCell ref="LVV25:LVZ25"/>
    <mergeCell ref="LWA25:LWE25"/>
    <mergeCell ref="LWF25:LWJ25"/>
    <mergeCell ref="LUC25:LUG25"/>
    <mergeCell ref="LUH25:LUL25"/>
    <mergeCell ref="LUM25:LUQ25"/>
    <mergeCell ref="LUR25:LUV25"/>
    <mergeCell ref="LUW25:LVA25"/>
    <mergeCell ref="LVB25:LVF25"/>
    <mergeCell ref="LSY25:LTC25"/>
    <mergeCell ref="LTD25:LTH25"/>
    <mergeCell ref="LTI25:LTM25"/>
    <mergeCell ref="LTN25:LTR25"/>
    <mergeCell ref="LTS25:LTW25"/>
    <mergeCell ref="LTX25:LUB25"/>
    <mergeCell ref="LRU25:LRY25"/>
    <mergeCell ref="LRZ25:LSD25"/>
    <mergeCell ref="LSE25:LSI25"/>
    <mergeCell ref="LSJ25:LSN25"/>
    <mergeCell ref="LSO25:LSS25"/>
    <mergeCell ref="LST25:LSX25"/>
    <mergeCell ref="LQQ25:LQU25"/>
    <mergeCell ref="LQV25:LQZ25"/>
    <mergeCell ref="LRA25:LRE25"/>
    <mergeCell ref="LRF25:LRJ25"/>
    <mergeCell ref="LRK25:LRO25"/>
    <mergeCell ref="LRP25:LRT25"/>
    <mergeCell ref="LPM25:LPQ25"/>
    <mergeCell ref="LPR25:LPV25"/>
    <mergeCell ref="LPW25:LQA25"/>
    <mergeCell ref="LQB25:LQF25"/>
    <mergeCell ref="LQG25:LQK25"/>
    <mergeCell ref="LQL25:LQP25"/>
    <mergeCell ref="LOI25:LOM25"/>
    <mergeCell ref="LON25:LOR25"/>
    <mergeCell ref="LOS25:LOW25"/>
    <mergeCell ref="LOX25:LPB25"/>
    <mergeCell ref="LPC25:LPG25"/>
    <mergeCell ref="LPH25:LPL25"/>
    <mergeCell ref="LNE25:LNI25"/>
    <mergeCell ref="LNJ25:LNN25"/>
    <mergeCell ref="LNO25:LNS25"/>
    <mergeCell ref="LNT25:LNX25"/>
    <mergeCell ref="LNY25:LOC25"/>
    <mergeCell ref="LOD25:LOH25"/>
    <mergeCell ref="LMA25:LME25"/>
    <mergeCell ref="LMF25:LMJ25"/>
    <mergeCell ref="LMK25:LMO25"/>
    <mergeCell ref="LMP25:LMT25"/>
    <mergeCell ref="LMU25:LMY25"/>
    <mergeCell ref="LMZ25:LND25"/>
    <mergeCell ref="LKW25:LLA25"/>
    <mergeCell ref="LLB25:LLF25"/>
    <mergeCell ref="LLG25:LLK25"/>
    <mergeCell ref="LLL25:LLP25"/>
    <mergeCell ref="LLQ25:LLU25"/>
    <mergeCell ref="LLV25:LLZ25"/>
    <mergeCell ref="LJS25:LJW25"/>
    <mergeCell ref="LJX25:LKB25"/>
    <mergeCell ref="LKC25:LKG25"/>
    <mergeCell ref="LKH25:LKL25"/>
    <mergeCell ref="LKM25:LKQ25"/>
    <mergeCell ref="LKR25:LKV25"/>
    <mergeCell ref="LIO25:LIS25"/>
    <mergeCell ref="LIT25:LIX25"/>
    <mergeCell ref="LIY25:LJC25"/>
    <mergeCell ref="LJD25:LJH25"/>
    <mergeCell ref="LJI25:LJM25"/>
    <mergeCell ref="LJN25:LJR25"/>
    <mergeCell ref="LHK25:LHO25"/>
    <mergeCell ref="LHP25:LHT25"/>
    <mergeCell ref="LHU25:LHY25"/>
    <mergeCell ref="LHZ25:LID25"/>
    <mergeCell ref="LIE25:LII25"/>
    <mergeCell ref="LIJ25:LIN25"/>
    <mergeCell ref="LGG25:LGK25"/>
    <mergeCell ref="LGL25:LGP25"/>
    <mergeCell ref="LGQ25:LGU25"/>
    <mergeCell ref="LGV25:LGZ25"/>
    <mergeCell ref="LHA25:LHE25"/>
    <mergeCell ref="LHF25:LHJ25"/>
    <mergeCell ref="LFC25:LFG25"/>
    <mergeCell ref="LFH25:LFL25"/>
    <mergeCell ref="LFM25:LFQ25"/>
    <mergeCell ref="LFR25:LFV25"/>
    <mergeCell ref="LFW25:LGA25"/>
    <mergeCell ref="LGB25:LGF25"/>
    <mergeCell ref="LDY25:LEC25"/>
    <mergeCell ref="LED25:LEH25"/>
    <mergeCell ref="LEI25:LEM25"/>
    <mergeCell ref="LEN25:LER25"/>
    <mergeCell ref="LES25:LEW25"/>
    <mergeCell ref="LEX25:LFB25"/>
    <mergeCell ref="LCU25:LCY25"/>
    <mergeCell ref="LCZ25:LDD25"/>
    <mergeCell ref="LDE25:LDI25"/>
    <mergeCell ref="LDJ25:LDN25"/>
    <mergeCell ref="LDO25:LDS25"/>
    <mergeCell ref="LDT25:LDX25"/>
    <mergeCell ref="LBQ25:LBU25"/>
    <mergeCell ref="LBV25:LBZ25"/>
    <mergeCell ref="LCA25:LCE25"/>
    <mergeCell ref="LCF25:LCJ25"/>
    <mergeCell ref="LCK25:LCO25"/>
    <mergeCell ref="LCP25:LCT25"/>
    <mergeCell ref="LAM25:LAQ25"/>
    <mergeCell ref="LAR25:LAV25"/>
    <mergeCell ref="LAW25:LBA25"/>
    <mergeCell ref="LBB25:LBF25"/>
    <mergeCell ref="LBG25:LBK25"/>
    <mergeCell ref="LBL25:LBP25"/>
    <mergeCell ref="KZI25:KZM25"/>
    <mergeCell ref="KZN25:KZR25"/>
    <mergeCell ref="KZS25:KZW25"/>
    <mergeCell ref="KZX25:LAB25"/>
    <mergeCell ref="LAC25:LAG25"/>
    <mergeCell ref="LAH25:LAL25"/>
    <mergeCell ref="KYE25:KYI25"/>
    <mergeCell ref="KYJ25:KYN25"/>
    <mergeCell ref="KYO25:KYS25"/>
    <mergeCell ref="KYT25:KYX25"/>
    <mergeCell ref="KYY25:KZC25"/>
    <mergeCell ref="KZD25:KZH25"/>
    <mergeCell ref="KXA25:KXE25"/>
    <mergeCell ref="KXF25:KXJ25"/>
    <mergeCell ref="KXK25:KXO25"/>
    <mergeCell ref="KXP25:KXT25"/>
    <mergeCell ref="KXU25:KXY25"/>
    <mergeCell ref="KXZ25:KYD25"/>
    <mergeCell ref="KVW25:KWA25"/>
    <mergeCell ref="KWB25:KWF25"/>
    <mergeCell ref="KWG25:KWK25"/>
    <mergeCell ref="KWL25:KWP25"/>
    <mergeCell ref="KWQ25:KWU25"/>
    <mergeCell ref="KWV25:KWZ25"/>
    <mergeCell ref="KUS25:KUW25"/>
    <mergeCell ref="KUX25:KVB25"/>
    <mergeCell ref="KVC25:KVG25"/>
    <mergeCell ref="KVH25:KVL25"/>
    <mergeCell ref="KVM25:KVQ25"/>
    <mergeCell ref="KVR25:KVV25"/>
    <mergeCell ref="KTO25:KTS25"/>
    <mergeCell ref="KTT25:KTX25"/>
    <mergeCell ref="KTY25:KUC25"/>
    <mergeCell ref="KUD25:KUH25"/>
    <mergeCell ref="KUI25:KUM25"/>
    <mergeCell ref="KUN25:KUR25"/>
    <mergeCell ref="KSK25:KSO25"/>
    <mergeCell ref="KSP25:KST25"/>
    <mergeCell ref="KSU25:KSY25"/>
    <mergeCell ref="KSZ25:KTD25"/>
    <mergeCell ref="KTE25:KTI25"/>
    <mergeCell ref="KTJ25:KTN25"/>
    <mergeCell ref="KRG25:KRK25"/>
    <mergeCell ref="KRL25:KRP25"/>
    <mergeCell ref="KRQ25:KRU25"/>
    <mergeCell ref="KRV25:KRZ25"/>
    <mergeCell ref="KSA25:KSE25"/>
    <mergeCell ref="KSF25:KSJ25"/>
    <mergeCell ref="KQC25:KQG25"/>
    <mergeCell ref="KQH25:KQL25"/>
    <mergeCell ref="KQM25:KQQ25"/>
    <mergeCell ref="KQR25:KQV25"/>
    <mergeCell ref="KQW25:KRA25"/>
    <mergeCell ref="KRB25:KRF25"/>
    <mergeCell ref="KOY25:KPC25"/>
    <mergeCell ref="KPD25:KPH25"/>
    <mergeCell ref="KPI25:KPM25"/>
    <mergeCell ref="KPN25:KPR25"/>
    <mergeCell ref="KPS25:KPW25"/>
    <mergeCell ref="KPX25:KQB25"/>
    <mergeCell ref="KNU25:KNY25"/>
    <mergeCell ref="KNZ25:KOD25"/>
    <mergeCell ref="KOE25:KOI25"/>
    <mergeCell ref="KOJ25:KON25"/>
    <mergeCell ref="KOO25:KOS25"/>
    <mergeCell ref="KOT25:KOX25"/>
    <mergeCell ref="KMQ25:KMU25"/>
    <mergeCell ref="KMV25:KMZ25"/>
    <mergeCell ref="KNA25:KNE25"/>
    <mergeCell ref="KNF25:KNJ25"/>
    <mergeCell ref="KNK25:KNO25"/>
    <mergeCell ref="KNP25:KNT25"/>
    <mergeCell ref="KLM25:KLQ25"/>
    <mergeCell ref="KLR25:KLV25"/>
    <mergeCell ref="KLW25:KMA25"/>
    <mergeCell ref="KMB25:KMF25"/>
    <mergeCell ref="KMG25:KMK25"/>
    <mergeCell ref="KML25:KMP25"/>
    <mergeCell ref="KKI25:KKM25"/>
    <mergeCell ref="KKN25:KKR25"/>
    <mergeCell ref="KKS25:KKW25"/>
    <mergeCell ref="KKX25:KLB25"/>
    <mergeCell ref="KLC25:KLG25"/>
    <mergeCell ref="KLH25:KLL25"/>
    <mergeCell ref="KJE25:KJI25"/>
    <mergeCell ref="KJJ25:KJN25"/>
    <mergeCell ref="KJO25:KJS25"/>
    <mergeCell ref="KJT25:KJX25"/>
    <mergeCell ref="KJY25:KKC25"/>
    <mergeCell ref="KKD25:KKH25"/>
    <mergeCell ref="KIA25:KIE25"/>
    <mergeCell ref="KIF25:KIJ25"/>
    <mergeCell ref="KIK25:KIO25"/>
    <mergeCell ref="KIP25:KIT25"/>
    <mergeCell ref="KIU25:KIY25"/>
    <mergeCell ref="KIZ25:KJD25"/>
    <mergeCell ref="KGW25:KHA25"/>
    <mergeCell ref="KHB25:KHF25"/>
    <mergeCell ref="KHG25:KHK25"/>
    <mergeCell ref="KHL25:KHP25"/>
    <mergeCell ref="KHQ25:KHU25"/>
    <mergeCell ref="KHV25:KHZ25"/>
    <mergeCell ref="KFS25:KFW25"/>
    <mergeCell ref="KFX25:KGB25"/>
    <mergeCell ref="KGC25:KGG25"/>
    <mergeCell ref="KGH25:KGL25"/>
    <mergeCell ref="KGM25:KGQ25"/>
    <mergeCell ref="KGR25:KGV25"/>
    <mergeCell ref="KEO25:KES25"/>
    <mergeCell ref="KET25:KEX25"/>
    <mergeCell ref="KEY25:KFC25"/>
    <mergeCell ref="KFD25:KFH25"/>
    <mergeCell ref="KFI25:KFM25"/>
    <mergeCell ref="KFN25:KFR25"/>
    <mergeCell ref="KDK25:KDO25"/>
    <mergeCell ref="KDP25:KDT25"/>
    <mergeCell ref="KDU25:KDY25"/>
    <mergeCell ref="KDZ25:KED25"/>
    <mergeCell ref="KEE25:KEI25"/>
    <mergeCell ref="KEJ25:KEN25"/>
    <mergeCell ref="KCG25:KCK25"/>
    <mergeCell ref="KCL25:KCP25"/>
    <mergeCell ref="KCQ25:KCU25"/>
    <mergeCell ref="KCV25:KCZ25"/>
    <mergeCell ref="KDA25:KDE25"/>
    <mergeCell ref="KDF25:KDJ25"/>
    <mergeCell ref="KBC25:KBG25"/>
    <mergeCell ref="KBH25:KBL25"/>
    <mergeCell ref="KBM25:KBQ25"/>
    <mergeCell ref="KBR25:KBV25"/>
    <mergeCell ref="KBW25:KCA25"/>
    <mergeCell ref="KCB25:KCF25"/>
    <mergeCell ref="JZY25:KAC25"/>
    <mergeCell ref="KAD25:KAH25"/>
    <mergeCell ref="KAI25:KAM25"/>
    <mergeCell ref="KAN25:KAR25"/>
    <mergeCell ref="KAS25:KAW25"/>
    <mergeCell ref="KAX25:KBB25"/>
    <mergeCell ref="JYU25:JYY25"/>
    <mergeCell ref="JYZ25:JZD25"/>
    <mergeCell ref="JZE25:JZI25"/>
    <mergeCell ref="JZJ25:JZN25"/>
    <mergeCell ref="JZO25:JZS25"/>
    <mergeCell ref="JZT25:JZX25"/>
    <mergeCell ref="JXQ25:JXU25"/>
    <mergeCell ref="JXV25:JXZ25"/>
    <mergeCell ref="JYA25:JYE25"/>
    <mergeCell ref="JYF25:JYJ25"/>
    <mergeCell ref="JYK25:JYO25"/>
    <mergeCell ref="JYP25:JYT25"/>
    <mergeCell ref="JWM25:JWQ25"/>
    <mergeCell ref="JWR25:JWV25"/>
    <mergeCell ref="JWW25:JXA25"/>
    <mergeCell ref="JXB25:JXF25"/>
    <mergeCell ref="JXG25:JXK25"/>
    <mergeCell ref="JXL25:JXP25"/>
    <mergeCell ref="JVI25:JVM25"/>
    <mergeCell ref="JVN25:JVR25"/>
    <mergeCell ref="JVS25:JVW25"/>
    <mergeCell ref="JVX25:JWB25"/>
    <mergeCell ref="JWC25:JWG25"/>
    <mergeCell ref="JWH25:JWL25"/>
    <mergeCell ref="JUE25:JUI25"/>
    <mergeCell ref="JUJ25:JUN25"/>
    <mergeCell ref="JUO25:JUS25"/>
    <mergeCell ref="JUT25:JUX25"/>
    <mergeCell ref="JUY25:JVC25"/>
    <mergeCell ref="JVD25:JVH25"/>
    <mergeCell ref="JTA25:JTE25"/>
    <mergeCell ref="JTF25:JTJ25"/>
    <mergeCell ref="JTK25:JTO25"/>
    <mergeCell ref="JTP25:JTT25"/>
    <mergeCell ref="JTU25:JTY25"/>
    <mergeCell ref="JTZ25:JUD25"/>
    <mergeCell ref="JRW25:JSA25"/>
    <mergeCell ref="JSB25:JSF25"/>
    <mergeCell ref="JSG25:JSK25"/>
    <mergeCell ref="JSL25:JSP25"/>
    <mergeCell ref="JSQ25:JSU25"/>
    <mergeCell ref="JSV25:JSZ25"/>
    <mergeCell ref="JQS25:JQW25"/>
    <mergeCell ref="JQX25:JRB25"/>
    <mergeCell ref="JRC25:JRG25"/>
    <mergeCell ref="JRH25:JRL25"/>
    <mergeCell ref="JRM25:JRQ25"/>
    <mergeCell ref="JRR25:JRV25"/>
    <mergeCell ref="JPO25:JPS25"/>
    <mergeCell ref="JPT25:JPX25"/>
    <mergeCell ref="JPY25:JQC25"/>
    <mergeCell ref="JQD25:JQH25"/>
    <mergeCell ref="JQI25:JQM25"/>
    <mergeCell ref="JQN25:JQR25"/>
    <mergeCell ref="JOK25:JOO25"/>
    <mergeCell ref="JOP25:JOT25"/>
    <mergeCell ref="JOU25:JOY25"/>
    <mergeCell ref="JOZ25:JPD25"/>
    <mergeCell ref="JPE25:JPI25"/>
    <mergeCell ref="JPJ25:JPN25"/>
    <mergeCell ref="JNG25:JNK25"/>
    <mergeCell ref="JNL25:JNP25"/>
    <mergeCell ref="JNQ25:JNU25"/>
    <mergeCell ref="JNV25:JNZ25"/>
    <mergeCell ref="JOA25:JOE25"/>
    <mergeCell ref="JOF25:JOJ25"/>
    <mergeCell ref="JMC25:JMG25"/>
    <mergeCell ref="JMH25:JML25"/>
    <mergeCell ref="JMM25:JMQ25"/>
    <mergeCell ref="JMR25:JMV25"/>
    <mergeCell ref="JMW25:JNA25"/>
    <mergeCell ref="JNB25:JNF25"/>
    <mergeCell ref="JKY25:JLC25"/>
    <mergeCell ref="JLD25:JLH25"/>
    <mergeCell ref="JLI25:JLM25"/>
    <mergeCell ref="JLN25:JLR25"/>
    <mergeCell ref="JLS25:JLW25"/>
    <mergeCell ref="JLX25:JMB25"/>
    <mergeCell ref="JJU25:JJY25"/>
    <mergeCell ref="JJZ25:JKD25"/>
    <mergeCell ref="JKE25:JKI25"/>
    <mergeCell ref="JKJ25:JKN25"/>
    <mergeCell ref="JKO25:JKS25"/>
    <mergeCell ref="JKT25:JKX25"/>
    <mergeCell ref="JIQ25:JIU25"/>
    <mergeCell ref="JIV25:JIZ25"/>
    <mergeCell ref="JJA25:JJE25"/>
    <mergeCell ref="JJF25:JJJ25"/>
    <mergeCell ref="JJK25:JJO25"/>
    <mergeCell ref="JJP25:JJT25"/>
    <mergeCell ref="JHM25:JHQ25"/>
    <mergeCell ref="JHR25:JHV25"/>
    <mergeCell ref="JHW25:JIA25"/>
    <mergeCell ref="JIB25:JIF25"/>
    <mergeCell ref="JIG25:JIK25"/>
    <mergeCell ref="JIL25:JIP25"/>
    <mergeCell ref="JGI25:JGM25"/>
    <mergeCell ref="JGN25:JGR25"/>
    <mergeCell ref="JGS25:JGW25"/>
    <mergeCell ref="JGX25:JHB25"/>
    <mergeCell ref="JHC25:JHG25"/>
    <mergeCell ref="JHH25:JHL25"/>
    <mergeCell ref="JFE25:JFI25"/>
    <mergeCell ref="JFJ25:JFN25"/>
    <mergeCell ref="JFO25:JFS25"/>
    <mergeCell ref="JFT25:JFX25"/>
    <mergeCell ref="JFY25:JGC25"/>
    <mergeCell ref="JGD25:JGH25"/>
    <mergeCell ref="JEA25:JEE25"/>
    <mergeCell ref="JEF25:JEJ25"/>
    <mergeCell ref="JEK25:JEO25"/>
    <mergeCell ref="JEP25:JET25"/>
    <mergeCell ref="JEU25:JEY25"/>
    <mergeCell ref="JEZ25:JFD25"/>
    <mergeCell ref="JCW25:JDA25"/>
    <mergeCell ref="JDB25:JDF25"/>
    <mergeCell ref="JDG25:JDK25"/>
    <mergeCell ref="JDL25:JDP25"/>
    <mergeCell ref="JDQ25:JDU25"/>
    <mergeCell ref="JDV25:JDZ25"/>
    <mergeCell ref="JBS25:JBW25"/>
    <mergeCell ref="JBX25:JCB25"/>
    <mergeCell ref="JCC25:JCG25"/>
    <mergeCell ref="JCH25:JCL25"/>
    <mergeCell ref="JCM25:JCQ25"/>
    <mergeCell ref="JCR25:JCV25"/>
    <mergeCell ref="JAO25:JAS25"/>
    <mergeCell ref="JAT25:JAX25"/>
    <mergeCell ref="JAY25:JBC25"/>
    <mergeCell ref="JBD25:JBH25"/>
    <mergeCell ref="JBI25:JBM25"/>
    <mergeCell ref="JBN25:JBR25"/>
    <mergeCell ref="IZK25:IZO25"/>
    <mergeCell ref="IZP25:IZT25"/>
    <mergeCell ref="IZU25:IZY25"/>
    <mergeCell ref="IZZ25:JAD25"/>
    <mergeCell ref="JAE25:JAI25"/>
    <mergeCell ref="JAJ25:JAN25"/>
    <mergeCell ref="IYG25:IYK25"/>
    <mergeCell ref="IYL25:IYP25"/>
    <mergeCell ref="IYQ25:IYU25"/>
    <mergeCell ref="IYV25:IYZ25"/>
    <mergeCell ref="IZA25:IZE25"/>
    <mergeCell ref="IZF25:IZJ25"/>
    <mergeCell ref="IXC25:IXG25"/>
    <mergeCell ref="IXH25:IXL25"/>
    <mergeCell ref="IXM25:IXQ25"/>
    <mergeCell ref="IXR25:IXV25"/>
    <mergeCell ref="IXW25:IYA25"/>
    <mergeCell ref="IYB25:IYF25"/>
    <mergeCell ref="IVY25:IWC25"/>
    <mergeCell ref="IWD25:IWH25"/>
    <mergeCell ref="IWI25:IWM25"/>
    <mergeCell ref="IWN25:IWR25"/>
    <mergeCell ref="IWS25:IWW25"/>
    <mergeCell ref="IWX25:IXB25"/>
    <mergeCell ref="IUU25:IUY25"/>
    <mergeCell ref="IUZ25:IVD25"/>
    <mergeCell ref="IVE25:IVI25"/>
    <mergeCell ref="IVJ25:IVN25"/>
    <mergeCell ref="IVO25:IVS25"/>
    <mergeCell ref="IVT25:IVX25"/>
    <mergeCell ref="ITQ25:ITU25"/>
    <mergeCell ref="ITV25:ITZ25"/>
    <mergeCell ref="IUA25:IUE25"/>
    <mergeCell ref="IUF25:IUJ25"/>
    <mergeCell ref="IUK25:IUO25"/>
    <mergeCell ref="IUP25:IUT25"/>
    <mergeCell ref="ISM25:ISQ25"/>
    <mergeCell ref="ISR25:ISV25"/>
    <mergeCell ref="ISW25:ITA25"/>
    <mergeCell ref="ITB25:ITF25"/>
    <mergeCell ref="ITG25:ITK25"/>
    <mergeCell ref="ITL25:ITP25"/>
    <mergeCell ref="IRI25:IRM25"/>
    <mergeCell ref="IRN25:IRR25"/>
    <mergeCell ref="IRS25:IRW25"/>
    <mergeCell ref="IRX25:ISB25"/>
    <mergeCell ref="ISC25:ISG25"/>
    <mergeCell ref="ISH25:ISL25"/>
    <mergeCell ref="IQE25:IQI25"/>
    <mergeCell ref="IQJ25:IQN25"/>
    <mergeCell ref="IQO25:IQS25"/>
    <mergeCell ref="IQT25:IQX25"/>
    <mergeCell ref="IQY25:IRC25"/>
    <mergeCell ref="IRD25:IRH25"/>
    <mergeCell ref="IPA25:IPE25"/>
    <mergeCell ref="IPF25:IPJ25"/>
    <mergeCell ref="IPK25:IPO25"/>
    <mergeCell ref="IPP25:IPT25"/>
    <mergeCell ref="IPU25:IPY25"/>
    <mergeCell ref="IPZ25:IQD25"/>
    <mergeCell ref="INW25:IOA25"/>
    <mergeCell ref="IOB25:IOF25"/>
    <mergeCell ref="IOG25:IOK25"/>
    <mergeCell ref="IOL25:IOP25"/>
    <mergeCell ref="IOQ25:IOU25"/>
    <mergeCell ref="IOV25:IOZ25"/>
    <mergeCell ref="IMS25:IMW25"/>
    <mergeCell ref="IMX25:INB25"/>
    <mergeCell ref="INC25:ING25"/>
    <mergeCell ref="INH25:INL25"/>
    <mergeCell ref="INM25:INQ25"/>
    <mergeCell ref="INR25:INV25"/>
    <mergeCell ref="ILO25:ILS25"/>
    <mergeCell ref="ILT25:ILX25"/>
    <mergeCell ref="ILY25:IMC25"/>
    <mergeCell ref="IMD25:IMH25"/>
    <mergeCell ref="IMI25:IMM25"/>
    <mergeCell ref="IMN25:IMR25"/>
    <mergeCell ref="IKK25:IKO25"/>
    <mergeCell ref="IKP25:IKT25"/>
    <mergeCell ref="IKU25:IKY25"/>
    <mergeCell ref="IKZ25:ILD25"/>
    <mergeCell ref="ILE25:ILI25"/>
    <mergeCell ref="ILJ25:ILN25"/>
    <mergeCell ref="IJG25:IJK25"/>
    <mergeCell ref="IJL25:IJP25"/>
    <mergeCell ref="IJQ25:IJU25"/>
    <mergeCell ref="IJV25:IJZ25"/>
    <mergeCell ref="IKA25:IKE25"/>
    <mergeCell ref="IKF25:IKJ25"/>
    <mergeCell ref="IIC25:IIG25"/>
    <mergeCell ref="IIH25:IIL25"/>
    <mergeCell ref="IIM25:IIQ25"/>
    <mergeCell ref="IIR25:IIV25"/>
    <mergeCell ref="IIW25:IJA25"/>
    <mergeCell ref="IJB25:IJF25"/>
    <mergeCell ref="IGY25:IHC25"/>
    <mergeCell ref="IHD25:IHH25"/>
    <mergeCell ref="IHI25:IHM25"/>
    <mergeCell ref="IHN25:IHR25"/>
    <mergeCell ref="IHS25:IHW25"/>
    <mergeCell ref="IHX25:IIB25"/>
    <mergeCell ref="IFU25:IFY25"/>
    <mergeCell ref="IFZ25:IGD25"/>
    <mergeCell ref="IGE25:IGI25"/>
    <mergeCell ref="IGJ25:IGN25"/>
    <mergeCell ref="IGO25:IGS25"/>
    <mergeCell ref="IGT25:IGX25"/>
    <mergeCell ref="IEQ25:IEU25"/>
    <mergeCell ref="IEV25:IEZ25"/>
    <mergeCell ref="IFA25:IFE25"/>
    <mergeCell ref="IFF25:IFJ25"/>
    <mergeCell ref="IFK25:IFO25"/>
    <mergeCell ref="IFP25:IFT25"/>
    <mergeCell ref="IDM25:IDQ25"/>
    <mergeCell ref="IDR25:IDV25"/>
    <mergeCell ref="IDW25:IEA25"/>
    <mergeCell ref="IEB25:IEF25"/>
    <mergeCell ref="IEG25:IEK25"/>
    <mergeCell ref="IEL25:IEP25"/>
    <mergeCell ref="ICI25:ICM25"/>
    <mergeCell ref="ICN25:ICR25"/>
    <mergeCell ref="ICS25:ICW25"/>
    <mergeCell ref="ICX25:IDB25"/>
    <mergeCell ref="IDC25:IDG25"/>
    <mergeCell ref="IDH25:IDL25"/>
    <mergeCell ref="IBE25:IBI25"/>
    <mergeCell ref="IBJ25:IBN25"/>
    <mergeCell ref="IBO25:IBS25"/>
    <mergeCell ref="IBT25:IBX25"/>
    <mergeCell ref="IBY25:ICC25"/>
    <mergeCell ref="ICD25:ICH25"/>
    <mergeCell ref="IAA25:IAE25"/>
    <mergeCell ref="IAF25:IAJ25"/>
    <mergeCell ref="IAK25:IAO25"/>
    <mergeCell ref="IAP25:IAT25"/>
    <mergeCell ref="IAU25:IAY25"/>
    <mergeCell ref="IAZ25:IBD25"/>
    <mergeCell ref="HYW25:HZA25"/>
    <mergeCell ref="HZB25:HZF25"/>
    <mergeCell ref="HZG25:HZK25"/>
    <mergeCell ref="HZL25:HZP25"/>
    <mergeCell ref="HZQ25:HZU25"/>
    <mergeCell ref="HZV25:HZZ25"/>
    <mergeCell ref="HXS25:HXW25"/>
    <mergeCell ref="HXX25:HYB25"/>
    <mergeCell ref="HYC25:HYG25"/>
    <mergeCell ref="HYH25:HYL25"/>
    <mergeCell ref="HYM25:HYQ25"/>
    <mergeCell ref="HYR25:HYV25"/>
    <mergeCell ref="HWO25:HWS25"/>
    <mergeCell ref="HWT25:HWX25"/>
    <mergeCell ref="HWY25:HXC25"/>
    <mergeCell ref="HXD25:HXH25"/>
    <mergeCell ref="HXI25:HXM25"/>
    <mergeCell ref="HXN25:HXR25"/>
    <mergeCell ref="HVK25:HVO25"/>
    <mergeCell ref="HVP25:HVT25"/>
    <mergeCell ref="HVU25:HVY25"/>
    <mergeCell ref="HVZ25:HWD25"/>
    <mergeCell ref="HWE25:HWI25"/>
    <mergeCell ref="HWJ25:HWN25"/>
    <mergeCell ref="HUG25:HUK25"/>
    <mergeCell ref="HUL25:HUP25"/>
    <mergeCell ref="HUQ25:HUU25"/>
    <mergeCell ref="HUV25:HUZ25"/>
    <mergeCell ref="HVA25:HVE25"/>
    <mergeCell ref="HVF25:HVJ25"/>
    <mergeCell ref="HTC25:HTG25"/>
    <mergeCell ref="HTH25:HTL25"/>
    <mergeCell ref="HTM25:HTQ25"/>
    <mergeCell ref="HTR25:HTV25"/>
    <mergeCell ref="HTW25:HUA25"/>
    <mergeCell ref="HUB25:HUF25"/>
    <mergeCell ref="HRY25:HSC25"/>
    <mergeCell ref="HSD25:HSH25"/>
    <mergeCell ref="HSI25:HSM25"/>
    <mergeCell ref="HSN25:HSR25"/>
    <mergeCell ref="HSS25:HSW25"/>
    <mergeCell ref="HSX25:HTB25"/>
    <mergeCell ref="HQU25:HQY25"/>
    <mergeCell ref="HQZ25:HRD25"/>
    <mergeCell ref="HRE25:HRI25"/>
    <mergeCell ref="HRJ25:HRN25"/>
    <mergeCell ref="HRO25:HRS25"/>
    <mergeCell ref="HRT25:HRX25"/>
    <mergeCell ref="HPQ25:HPU25"/>
    <mergeCell ref="HPV25:HPZ25"/>
    <mergeCell ref="HQA25:HQE25"/>
    <mergeCell ref="HQF25:HQJ25"/>
    <mergeCell ref="HQK25:HQO25"/>
    <mergeCell ref="HQP25:HQT25"/>
    <mergeCell ref="HOM25:HOQ25"/>
    <mergeCell ref="HOR25:HOV25"/>
    <mergeCell ref="HOW25:HPA25"/>
    <mergeCell ref="HPB25:HPF25"/>
    <mergeCell ref="HPG25:HPK25"/>
    <mergeCell ref="HPL25:HPP25"/>
    <mergeCell ref="HNI25:HNM25"/>
    <mergeCell ref="HNN25:HNR25"/>
    <mergeCell ref="HNS25:HNW25"/>
    <mergeCell ref="HNX25:HOB25"/>
    <mergeCell ref="HOC25:HOG25"/>
    <mergeCell ref="HOH25:HOL25"/>
    <mergeCell ref="HME25:HMI25"/>
    <mergeCell ref="HMJ25:HMN25"/>
    <mergeCell ref="HMO25:HMS25"/>
    <mergeCell ref="HMT25:HMX25"/>
    <mergeCell ref="HMY25:HNC25"/>
    <mergeCell ref="HND25:HNH25"/>
    <mergeCell ref="HLA25:HLE25"/>
    <mergeCell ref="HLF25:HLJ25"/>
    <mergeCell ref="HLK25:HLO25"/>
    <mergeCell ref="HLP25:HLT25"/>
    <mergeCell ref="HLU25:HLY25"/>
    <mergeCell ref="HLZ25:HMD25"/>
    <mergeCell ref="HJW25:HKA25"/>
    <mergeCell ref="HKB25:HKF25"/>
    <mergeCell ref="HKG25:HKK25"/>
    <mergeCell ref="HKL25:HKP25"/>
    <mergeCell ref="HKQ25:HKU25"/>
    <mergeCell ref="HKV25:HKZ25"/>
    <mergeCell ref="HIS25:HIW25"/>
    <mergeCell ref="HIX25:HJB25"/>
    <mergeCell ref="HJC25:HJG25"/>
    <mergeCell ref="HJH25:HJL25"/>
    <mergeCell ref="HJM25:HJQ25"/>
    <mergeCell ref="HJR25:HJV25"/>
    <mergeCell ref="HHO25:HHS25"/>
    <mergeCell ref="HHT25:HHX25"/>
    <mergeCell ref="HHY25:HIC25"/>
    <mergeCell ref="HID25:HIH25"/>
    <mergeCell ref="HII25:HIM25"/>
    <mergeCell ref="HIN25:HIR25"/>
    <mergeCell ref="HGK25:HGO25"/>
    <mergeCell ref="HGP25:HGT25"/>
    <mergeCell ref="HGU25:HGY25"/>
    <mergeCell ref="HGZ25:HHD25"/>
    <mergeCell ref="HHE25:HHI25"/>
    <mergeCell ref="HHJ25:HHN25"/>
    <mergeCell ref="HFG25:HFK25"/>
    <mergeCell ref="HFL25:HFP25"/>
    <mergeCell ref="HFQ25:HFU25"/>
    <mergeCell ref="HFV25:HFZ25"/>
    <mergeCell ref="HGA25:HGE25"/>
    <mergeCell ref="HGF25:HGJ25"/>
    <mergeCell ref="HEC25:HEG25"/>
    <mergeCell ref="HEH25:HEL25"/>
    <mergeCell ref="HEM25:HEQ25"/>
    <mergeCell ref="HER25:HEV25"/>
    <mergeCell ref="HEW25:HFA25"/>
    <mergeCell ref="HFB25:HFF25"/>
    <mergeCell ref="HCY25:HDC25"/>
    <mergeCell ref="HDD25:HDH25"/>
    <mergeCell ref="HDI25:HDM25"/>
    <mergeCell ref="HDN25:HDR25"/>
    <mergeCell ref="HDS25:HDW25"/>
    <mergeCell ref="HDX25:HEB25"/>
    <mergeCell ref="HBU25:HBY25"/>
    <mergeCell ref="HBZ25:HCD25"/>
    <mergeCell ref="HCE25:HCI25"/>
    <mergeCell ref="HCJ25:HCN25"/>
    <mergeCell ref="HCO25:HCS25"/>
    <mergeCell ref="HCT25:HCX25"/>
    <mergeCell ref="HAQ25:HAU25"/>
    <mergeCell ref="HAV25:HAZ25"/>
    <mergeCell ref="HBA25:HBE25"/>
    <mergeCell ref="HBF25:HBJ25"/>
    <mergeCell ref="HBK25:HBO25"/>
    <mergeCell ref="HBP25:HBT25"/>
    <mergeCell ref="GZM25:GZQ25"/>
    <mergeCell ref="GZR25:GZV25"/>
    <mergeCell ref="GZW25:HAA25"/>
    <mergeCell ref="HAB25:HAF25"/>
    <mergeCell ref="HAG25:HAK25"/>
    <mergeCell ref="HAL25:HAP25"/>
    <mergeCell ref="GYI25:GYM25"/>
    <mergeCell ref="GYN25:GYR25"/>
    <mergeCell ref="GYS25:GYW25"/>
    <mergeCell ref="GYX25:GZB25"/>
    <mergeCell ref="GZC25:GZG25"/>
    <mergeCell ref="GZH25:GZL25"/>
    <mergeCell ref="GXE25:GXI25"/>
    <mergeCell ref="GXJ25:GXN25"/>
    <mergeCell ref="GXO25:GXS25"/>
    <mergeCell ref="GXT25:GXX25"/>
    <mergeCell ref="GXY25:GYC25"/>
    <mergeCell ref="GYD25:GYH25"/>
    <mergeCell ref="GWA25:GWE25"/>
    <mergeCell ref="GWF25:GWJ25"/>
    <mergeCell ref="GWK25:GWO25"/>
    <mergeCell ref="GWP25:GWT25"/>
    <mergeCell ref="GWU25:GWY25"/>
    <mergeCell ref="GWZ25:GXD25"/>
    <mergeCell ref="GUW25:GVA25"/>
    <mergeCell ref="GVB25:GVF25"/>
    <mergeCell ref="GVG25:GVK25"/>
    <mergeCell ref="GVL25:GVP25"/>
    <mergeCell ref="GVQ25:GVU25"/>
    <mergeCell ref="GVV25:GVZ25"/>
    <mergeCell ref="GTS25:GTW25"/>
    <mergeCell ref="GTX25:GUB25"/>
    <mergeCell ref="GUC25:GUG25"/>
    <mergeCell ref="GUH25:GUL25"/>
    <mergeCell ref="GUM25:GUQ25"/>
    <mergeCell ref="GUR25:GUV25"/>
    <mergeCell ref="GSO25:GSS25"/>
    <mergeCell ref="GST25:GSX25"/>
    <mergeCell ref="GSY25:GTC25"/>
    <mergeCell ref="GTD25:GTH25"/>
    <mergeCell ref="GTI25:GTM25"/>
    <mergeCell ref="GTN25:GTR25"/>
    <mergeCell ref="GRK25:GRO25"/>
    <mergeCell ref="GRP25:GRT25"/>
    <mergeCell ref="GRU25:GRY25"/>
    <mergeCell ref="GRZ25:GSD25"/>
    <mergeCell ref="GSE25:GSI25"/>
    <mergeCell ref="GSJ25:GSN25"/>
    <mergeCell ref="GQG25:GQK25"/>
    <mergeCell ref="GQL25:GQP25"/>
    <mergeCell ref="GQQ25:GQU25"/>
    <mergeCell ref="GQV25:GQZ25"/>
    <mergeCell ref="GRA25:GRE25"/>
    <mergeCell ref="GRF25:GRJ25"/>
    <mergeCell ref="GPC25:GPG25"/>
    <mergeCell ref="GPH25:GPL25"/>
    <mergeCell ref="GPM25:GPQ25"/>
    <mergeCell ref="GPR25:GPV25"/>
    <mergeCell ref="GPW25:GQA25"/>
    <mergeCell ref="GQB25:GQF25"/>
    <mergeCell ref="GNY25:GOC25"/>
    <mergeCell ref="GOD25:GOH25"/>
    <mergeCell ref="GOI25:GOM25"/>
    <mergeCell ref="GON25:GOR25"/>
    <mergeCell ref="GOS25:GOW25"/>
    <mergeCell ref="GOX25:GPB25"/>
    <mergeCell ref="GMU25:GMY25"/>
    <mergeCell ref="GMZ25:GND25"/>
    <mergeCell ref="GNE25:GNI25"/>
    <mergeCell ref="GNJ25:GNN25"/>
    <mergeCell ref="GNO25:GNS25"/>
    <mergeCell ref="GNT25:GNX25"/>
    <mergeCell ref="GLQ25:GLU25"/>
    <mergeCell ref="GLV25:GLZ25"/>
    <mergeCell ref="GMA25:GME25"/>
    <mergeCell ref="GMF25:GMJ25"/>
    <mergeCell ref="GMK25:GMO25"/>
    <mergeCell ref="GMP25:GMT25"/>
    <mergeCell ref="GKM25:GKQ25"/>
    <mergeCell ref="GKR25:GKV25"/>
    <mergeCell ref="GKW25:GLA25"/>
    <mergeCell ref="GLB25:GLF25"/>
    <mergeCell ref="GLG25:GLK25"/>
    <mergeCell ref="GLL25:GLP25"/>
    <mergeCell ref="GJI25:GJM25"/>
    <mergeCell ref="GJN25:GJR25"/>
    <mergeCell ref="GJS25:GJW25"/>
    <mergeCell ref="GJX25:GKB25"/>
    <mergeCell ref="GKC25:GKG25"/>
    <mergeCell ref="GKH25:GKL25"/>
    <mergeCell ref="GIE25:GII25"/>
    <mergeCell ref="GIJ25:GIN25"/>
    <mergeCell ref="GIO25:GIS25"/>
    <mergeCell ref="GIT25:GIX25"/>
    <mergeCell ref="GIY25:GJC25"/>
    <mergeCell ref="GJD25:GJH25"/>
    <mergeCell ref="GHA25:GHE25"/>
    <mergeCell ref="GHF25:GHJ25"/>
    <mergeCell ref="GHK25:GHO25"/>
    <mergeCell ref="GHP25:GHT25"/>
    <mergeCell ref="GHU25:GHY25"/>
    <mergeCell ref="GHZ25:GID25"/>
    <mergeCell ref="GFW25:GGA25"/>
    <mergeCell ref="GGB25:GGF25"/>
    <mergeCell ref="GGG25:GGK25"/>
    <mergeCell ref="GGL25:GGP25"/>
    <mergeCell ref="GGQ25:GGU25"/>
    <mergeCell ref="GGV25:GGZ25"/>
    <mergeCell ref="GES25:GEW25"/>
    <mergeCell ref="GEX25:GFB25"/>
    <mergeCell ref="GFC25:GFG25"/>
    <mergeCell ref="GFH25:GFL25"/>
    <mergeCell ref="GFM25:GFQ25"/>
    <mergeCell ref="GFR25:GFV25"/>
    <mergeCell ref="GDO25:GDS25"/>
    <mergeCell ref="GDT25:GDX25"/>
    <mergeCell ref="GDY25:GEC25"/>
    <mergeCell ref="GED25:GEH25"/>
    <mergeCell ref="GEI25:GEM25"/>
    <mergeCell ref="GEN25:GER25"/>
    <mergeCell ref="GCK25:GCO25"/>
    <mergeCell ref="GCP25:GCT25"/>
    <mergeCell ref="GCU25:GCY25"/>
    <mergeCell ref="GCZ25:GDD25"/>
    <mergeCell ref="GDE25:GDI25"/>
    <mergeCell ref="GDJ25:GDN25"/>
    <mergeCell ref="GBG25:GBK25"/>
    <mergeCell ref="GBL25:GBP25"/>
    <mergeCell ref="GBQ25:GBU25"/>
    <mergeCell ref="GBV25:GBZ25"/>
    <mergeCell ref="GCA25:GCE25"/>
    <mergeCell ref="GCF25:GCJ25"/>
    <mergeCell ref="GAC25:GAG25"/>
    <mergeCell ref="GAH25:GAL25"/>
    <mergeCell ref="GAM25:GAQ25"/>
    <mergeCell ref="GAR25:GAV25"/>
    <mergeCell ref="GAW25:GBA25"/>
    <mergeCell ref="GBB25:GBF25"/>
    <mergeCell ref="FYY25:FZC25"/>
    <mergeCell ref="FZD25:FZH25"/>
    <mergeCell ref="FZI25:FZM25"/>
    <mergeCell ref="FZN25:FZR25"/>
    <mergeCell ref="FZS25:FZW25"/>
    <mergeCell ref="FZX25:GAB25"/>
    <mergeCell ref="FXU25:FXY25"/>
    <mergeCell ref="FXZ25:FYD25"/>
    <mergeCell ref="FYE25:FYI25"/>
    <mergeCell ref="FYJ25:FYN25"/>
    <mergeCell ref="FYO25:FYS25"/>
    <mergeCell ref="FYT25:FYX25"/>
    <mergeCell ref="FWQ25:FWU25"/>
    <mergeCell ref="FWV25:FWZ25"/>
    <mergeCell ref="FXA25:FXE25"/>
    <mergeCell ref="FXF25:FXJ25"/>
    <mergeCell ref="FXK25:FXO25"/>
    <mergeCell ref="FXP25:FXT25"/>
    <mergeCell ref="FVM25:FVQ25"/>
    <mergeCell ref="FVR25:FVV25"/>
    <mergeCell ref="FVW25:FWA25"/>
    <mergeCell ref="FWB25:FWF25"/>
    <mergeCell ref="FWG25:FWK25"/>
    <mergeCell ref="FWL25:FWP25"/>
    <mergeCell ref="FUI25:FUM25"/>
    <mergeCell ref="FUN25:FUR25"/>
    <mergeCell ref="FUS25:FUW25"/>
    <mergeCell ref="FUX25:FVB25"/>
    <mergeCell ref="FVC25:FVG25"/>
    <mergeCell ref="FVH25:FVL25"/>
    <mergeCell ref="FTE25:FTI25"/>
    <mergeCell ref="FTJ25:FTN25"/>
    <mergeCell ref="FTO25:FTS25"/>
    <mergeCell ref="FTT25:FTX25"/>
    <mergeCell ref="FTY25:FUC25"/>
    <mergeCell ref="FUD25:FUH25"/>
    <mergeCell ref="FSA25:FSE25"/>
    <mergeCell ref="FSF25:FSJ25"/>
    <mergeCell ref="FSK25:FSO25"/>
    <mergeCell ref="FSP25:FST25"/>
    <mergeCell ref="FSU25:FSY25"/>
    <mergeCell ref="FSZ25:FTD25"/>
    <mergeCell ref="FQW25:FRA25"/>
    <mergeCell ref="FRB25:FRF25"/>
    <mergeCell ref="FRG25:FRK25"/>
    <mergeCell ref="FRL25:FRP25"/>
    <mergeCell ref="FRQ25:FRU25"/>
    <mergeCell ref="FRV25:FRZ25"/>
    <mergeCell ref="FPS25:FPW25"/>
    <mergeCell ref="FPX25:FQB25"/>
    <mergeCell ref="FQC25:FQG25"/>
    <mergeCell ref="FQH25:FQL25"/>
    <mergeCell ref="FQM25:FQQ25"/>
    <mergeCell ref="FQR25:FQV25"/>
    <mergeCell ref="FOO25:FOS25"/>
    <mergeCell ref="FOT25:FOX25"/>
    <mergeCell ref="FOY25:FPC25"/>
    <mergeCell ref="FPD25:FPH25"/>
    <mergeCell ref="FPI25:FPM25"/>
    <mergeCell ref="FPN25:FPR25"/>
    <mergeCell ref="FNK25:FNO25"/>
    <mergeCell ref="FNP25:FNT25"/>
    <mergeCell ref="FNU25:FNY25"/>
    <mergeCell ref="FNZ25:FOD25"/>
    <mergeCell ref="FOE25:FOI25"/>
    <mergeCell ref="FOJ25:FON25"/>
    <mergeCell ref="FMG25:FMK25"/>
    <mergeCell ref="FML25:FMP25"/>
    <mergeCell ref="FMQ25:FMU25"/>
    <mergeCell ref="FMV25:FMZ25"/>
    <mergeCell ref="FNA25:FNE25"/>
    <mergeCell ref="FNF25:FNJ25"/>
    <mergeCell ref="FLC25:FLG25"/>
    <mergeCell ref="FLH25:FLL25"/>
    <mergeCell ref="FLM25:FLQ25"/>
    <mergeCell ref="FLR25:FLV25"/>
    <mergeCell ref="FLW25:FMA25"/>
    <mergeCell ref="FMB25:FMF25"/>
    <mergeCell ref="FJY25:FKC25"/>
    <mergeCell ref="FKD25:FKH25"/>
    <mergeCell ref="FKI25:FKM25"/>
    <mergeCell ref="FKN25:FKR25"/>
    <mergeCell ref="FKS25:FKW25"/>
    <mergeCell ref="FKX25:FLB25"/>
    <mergeCell ref="FIU25:FIY25"/>
    <mergeCell ref="FIZ25:FJD25"/>
    <mergeCell ref="FJE25:FJI25"/>
    <mergeCell ref="FJJ25:FJN25"/>
    <mergeCell ref="FJO25:FJS25"/>
    <mergeCell ref="FJT25:FJX25"/>
    <mergeCell ref="FHQ25:FHU25"/>
    <mergeCell ref="FHV25:FHZ25"/>
    <mergeCell ref="FIA25:FIE25"/>
    <mergeCell ref="FIF25:FIJ25"/>
    <mergeCell ref="FIK25:FIO25"/>
    <mergeCell ref="FIP25:FIT25"/>
    <mergeCell ref="FGM25:FGQ25"/>
    <mergeCell ref="FGR25:FGV25"/>
    <mergeCell ref="FGW25:FHA25"/>
    <mergeCell ref="FHB25:FHF25"/>
    <mergeCell ref="FHG25:FHK25"/>
    <mergeCell ref="FHL25:FHP25"/>
    <mergeCell ref="FFI25:FFM25"/>
    <mergeCell ref="FFN25:FFR25"/>
    <mergeCell ref="FFS25:FFW25"/>
    <mergeCell ref="FFX25:FGB25"/>
    <mergeCell ref="FGC25:FGG25"/>
    <mergeCell ref="FGH25:FGL25"/>
    <mergeCell ref="FEE25:FEI25"/>
    <mergeCell ref="FEJ25:FEN25"/>
    <mergeCell ref="FEO25:FES25"/>
    <mergeCell ref="FET25:FEX25"/>
    <mergeCell ref="FEY25:FFC25"/>
    <mergeCell ref="FFD25:FFH25"/>
    <mergeCell ref="FDA25:FDE25"/>
    <mergeCell ref="FDF25:FDJ25"/>
    <mergeCell ref="FDK25:FDO25"/>
    <mergeCell ref="FDP25:FDT25"/>
    <mergeCell ref="FDU25:FDY25"/>
    <mergeCell ref="FDZ25:FED25"/>
    <mergeCell ref="FBW25:FCA25"/>
    <mergeCell ref="FCB25:FCF25"/>
    <mergeCell ref="FCG25:FCK25"/>
    <mergeCell ref="FCL25:FCP25"/>
    <mergeCell ref="FCQ25:FCU25"/>
    <mergeCell ref="FCV25:FCZ25"/>
    <mergeCell ref="FAS25:FAW25"/>
    <mergeCell ref="FAX25:FBB25"/>
    <mergeCell ref="FBC25:FBG25"/>
    <mergeCell ref="FBH25:FBL25"/>
    <mergeCell ref="FBM25:FBQ25"/>
    <mergeCell ref="FBR25:FBV25"/>
    <mergeCell ref="EZO25:EZS25"/>
    <mergeCell ref="EZT25:EZX25"/>
    <mergeCell ref="EZY25:FAC25"/>
    <mergeCell ref="FAD25:FAH25"/>
    <mergeCell ref="FAI25:FAM25"/>
    <mergeCell ref="FAN25:FAR25"/>
    <mergeCell ref="EYK25:EYO25"/>
    <mergeCell ref="EYP25:EYT25"/>
    <mergeCell ref="EYU25:EYY25"/>
    <mergeCell ref="EYZ25:EZD25"/>
    <mergeCell ref="EZE25:EZI25"/>
    <mergeCell ref="EZJ25:EZN25"/>
    <mergeCell ref="EXG25:EXK25"/>
    <mergeCell ref="EXL25:EXP25"/>
    <mergeCell ref="EXQ25:EXU25"/>
    <mergeCell ref="EXV25:EXZ25"/>
    <mergeCell ref="EYA25:EYE25"/>
    <mergeCell ref="EYF25:EYJ25"/>
    <mergeCell ref="EWC25:EWG25"/>
    <mergeCell ref="EWH25:EWL25"/>
    <mergeCell ref="EWM25:EWQ25"/>
    <mergeCell ref="EWR25:EWV25"/>
    <mergeCell ref="EWW25:EXA25"/>
    <mergeCell ref="EXB25:EXF25"/>
    <mergeCell ref="EUY25:EVC25"/>
    <mergeCell ref="EVD25:EVH25"/>
    <mergeCell ref="EVI25:EVM25"/>
    <mergeCell ref="EVN25:EVR25"/>
    <mergeCell ref="EVS25:EVW25"/>
    <mergeCell ref="EVX25:EWB25"/>
    <mergeCell ref="ETU25:ETY25"/>
    <mergeCell ref="ETZ25:EUD25"/>
    <mergeCell ref="EUE25:EUI25"/>
    <mergeCell ref="EUJ25:EUN25"/>
    <mergeCell ref="EUO25:EUS25"/>
    <mergeCell ref="EUT25:EUX25"/>
    <mergeCell ref="ESQ25:ESU25"/>
    <mergeCell ref="ESV25:ESZ25"/>
    <mergeCell ref="ETA25:ETE25"/>
    <mergeCell ref="ETF25:ETJ25"/>
    <mergeCell ref="ETK25:ETO25"/>
    <mergeCell ref="ETP25:ETT25"/>
    <mergeCell ref="ERM25:ERQ25"/>
    <mergeCell ref="ERR25:ERV25"/>
    <mergeCell ref="ERW25:ESA25"/>
    <mergeCell ref="ESB25:ESF25"/>
    <mergeCell ref="ESG25:ESK25"/>
    <mergeCell ref="ESL25:ESP25"/>
    <mergeCell ref="EQI25:EQM25"/>
    <mergeCell ref="EQN25:EQR25"/>
    <mergeCell ref="EQS25:EQW25"/>
    <mergeCell ref="EQX25:ERB25"/>
    <mergeCell ref="ERC25:ERG25"/>
    <mergeCell ref="ERH25:ERL25"/>
    <mergeCell ref="EPE25:EPI25"/>
    <mergeCell ref="EPJ25:EPN25"/>
    <mergeCell ref="EPO25:EPS25"/>
    <mergeCell ref="EPT25:EPX25"/>
    <mergeCell ref="EPY25:EQC25"/>
    <mergeCell ref="EQD25:EQH25"/>
    <mergeCell ref="EOA25:EOE25"/>
    <mergeCell ref="EOF25:EOJ25"/>
    <mergeCell ref="EOK25:EOO25"/>
    <mergeCell ref="EOP25:EOT25"/>
    <mergeCell ref="EOU25:EOY25"/>
    <mergeCell ref="EOZ25:EPD25"/>
    <mergeCell ref="EMW25:ENA25"/>
    <mergeCell ref="ENB25:ENF25"/>
    <mergeCell ref="ENG25:ENK25"/>
    <mergeCell ref="ENL25:ENP25"/>
    <mergeCell ref="ENQ25:ENU25"/>
    <mergeCell ref="ENV25:ENZ25"/>
    <mergeCell ref="ELS25:ELW25"/>
    <mergeCell ref="ELX25:EMB25"/>
    <mergeCell ref="EMC25:EMG25"/>
    <mergeCell ref="EMH25:EML25"/>
    <mergeCell ref="EMM25:EMQ25"/>
    <mergeCell ref="EMR25:EMV25"/>
    <mergeCell ref="EKO25:EKS25"/>
    <mergeCell ref="EKT25:EKX25"/>
    <mergeCell ref="EKY25:ELC25"/>
    <mergeCell ref="ELD25:ELH25"/>
    <mergeCell ref="ELI25:ELM25"/>
    <mergeCell ref="ELN25:ELR25"/>
    <mergeCell ref="EJK25:EJO25"/>
    <mergeCell ref="EJP25:EJT25"/>
    <mergeCell ref="EJU25:EJY25"/>
    <mergeCell ref="EJZ25:EKD25"/>
    <mergeCell ref="EKE25:EKI25"/>
    <mergeCell ref="EKJ25:EKN25"/>
    <mergeCell ref="EIG25:EIK25"/>
    <mergeCell ref="EIL25:EIP25"/>
    <mergeCell ref="EIQ25:EIU25"/>
    <mergeCell ref="EIV25:EIZ25"/>
    <mergeCell ref="EJA25:EJE25"/>
    <mergeCell ref="EJF25:EJJ25"/>
    <mergeCell ref="EHC25:EHG25"/>
    <mergeCell ref="EHH25:EHL25"/>
    <mergeCell ref="EHM25:EHQ25"/>
    <mergeCell ref="EHR25:EHV25"/>
    <mergeCell ref="EHW25:EIA25"/>
    <mergeCell ref="EIB25:EIF25"/>
    <mergeCell ref="EFY25:EGC25"/>
    <mergeCell ref="EGD25:EGH25"/>
    <mergeCell ref="EGI25:EGM25"/>
    <mergeCell ref="EGN25:EGR25"/>
    <mergeCell ref="EGS25:EGW25"/>
    <mergeCell ref="EGX25:EHB25"/>
    <mergeCell ref="EEU25:EEY25"/>
    <mergeCell ref="EEZ25:EFD25"/>
    <mergeCell ref="EFE25:EFI25"/>
    <mergeCell ref="EFJ25:EFN25"/>
    <mergeCell ref="EFO25:EFS25"/>
    <mergeCell ref="EFT25:EFX25"/>
    <mergeCell ref="EDQ25:EDU25"/>
    <mergeCell ref="EDV25:EDZ25"/>
    <mergeCell ref="EEA25:EEE25"/>
    <mergeCell ref="EEF25:EEJ25"/>
    <mergeCell ref="EEK25:EEO25"/>
    <mergeCell ref="EEP25:EET25"/>
    <mergeCell ref="ECM25:ECQ25"/>
    <mergeCell ref="ECR25:ECV25"/>
    <mergeCell ref="ECW25:EDA25"/>
    <mergeCell ref="EDB25:EDF25"/>
    <mergeCell ref="EDG25:EDK25"/>
    <mergeCell ref="EDL25:EDP25"/>
    <mergeCell ref="EBI25:EBM25"/>
    <mergeCell ref="EBN25:EBR25"/>
    <mergeCell ref="EBS25:EBW25"/>
    <mergeCell ref="EBX25:ECB25"/>
    <mergeCell ref="ECC25:ECG25"/>
    <mergeCell ref="ECH25:ECL25"/>
    <mergeCell ref="EAE25:EAI25"/>
    <mergeCell ref="EAJ25:EAN25"/>
    <mergeCell ref="EAO25:EAS25"/>
    <mergeCell ref="EAT25:EAX25"/>
    <mergeCell ref="EAY25:EBC25"/>
    <mergeCell ref="EBD25:EBH25"/>
    <mergeCell ref="DZA25:DZE25"/>
    <mergeCell ref="DZF25:DZJ25"/>
    <mergeCell ref="DZK25:DZO25"/>
    <mergeCell ref="DZP25:DZT25"/>
    <mergeCell ref="DZU25:DZY25"/>
    <mergeCell ref="DZZ25:EAD25"/>
    <mergeCell ref="DXW25:DYA25"/>
    <mergeCell ref="DYB25:DYF25"/>
    <mergeCell ref="DYG25:DYK25"/>
    <mergeCell ref="DYL25:DYP25"/>
    <mergeCell ref="DYQ25:DYU25"/>
    <mergeCell ref="DYV25:DYZ25"/>
    <mergeCell ref="DWS25:DWW25"/>
    <mergeCell ref="DWX25:DXB25"/>
    <mergeCell ref="DXC25:DXG25"/>
    <mergeCell ref="DXH25:DXL25"/>
    <mergeCell ref="DXM25:DXQ25"/>
    <mergeCell ref="DXR25:DXV25"/>
    <mergeCell ref="DVO25:DVS25"/>
    <mergeCell ref="DVT25:DVX25"/>
    <mergeCell ref="DVY25:DWC25"/>
    <mergeCell ref="DWD25:DWH25"/>
    <mergeCell ref="DWI25:DWM25"/>
    <mergeCell ref="DWN25:DWR25"/>
    <mergeCell ref="DUK25:DUO25"/>
    <mergeCell ref="DUP25:DUT25"/>
    <mergeCell ref="DUU25:DUY25"/>
    <mergeCell ref="DUZ25:DVD25"/>
    <mergeCell ref="DVE25:DVI25"/>
    <mergeCell ref="DVJ25:DVN25"/>
    <mergeCell ref="DTG25:DTK25"/>
    <mergeCell ref="DTL25:DTP25"/>
    <mergeCell ref="DTQ25:DTU25"/>
    <mergeCell ref="DTV25:DTZ25"/>
    <mergeCell ref="DUA25:DUE25"/>
    <mergeCell ref="DUF25:DUJ25"/>
    <mergeCell ref="DSC25:DSG25"/>
    <mergeCell ref="DSH25:DSL25"/>
    <mergeCell ref="DSM25:DSQ25"/>
    <mergeCell ref="DSR25:DSV25"/>
    <mergeCell ref="DSW25:DTA25"/>
    <mergeCell ref="DTB25:DTF25"/>
    <mergeCell ref="DQY25:DRC25"/>
    <mergeCell ref="DRD25:DRH25"/>
    <mergeCell ref="DRI25:DRM25"/>
    <mergeCell ref="DRN25:DRR25"/>
    <mergeCell ref="DRS25:DRW25"/>
    <mergeCell ref="DRX25:DSB25"/>
    <mergeCell ref="DPU25:DPY25"/>
    <mergeCell ref="DPZ25:DQD25"/>
    <mergeCell ref="DQE25:DQI25"/>
    <mergeCell ref="DQJ25:DQN25"/>
    <mergeCell ref="DQO25:DQS25"/>
    <mergeCell ref="DQT25:DQX25"/>
    <mergeCell ref="DOQ25:DOU25"/>
    <mergeCell ref="DOV25:DOZ25"/>
    <mergeCell ref="DPA25:DPE25"/>
    <mergeCell ref="DPF25:DPJ25"/>
    <mergeCell ref="DPK25:DPO25"/>
    <mergeCell ref="DPP25:DPT25"/>
    <mergeCell ref="DNM25:DNQ25"/>
    <mergeCell ref="DNR25:DNV25"/>
    <mergeCell ref="DNW25:DOA25"/>
    <mergeCell ref="DOB25:DOF25"/>
    <mergeCell ref="DOG25:DOK25"/>
    <mergeCell ref="DOL25:DOP25"/>
    <mergeCell ref="DMI25:DMM25"/>
    <mergeCell ref="DMN25:DMR25"/>
    <mergeCell ref="DMS25:DMW25"/>
    <mergeCell ref="DMX25:DNB25"/>
    <mergeCell ref="DNC25:DNG25"/>
    <mergeCell ref="DNH25:DNL25"/>
    <mergeCell ref="DLE25:DLI25"/>
    <mergeCell ref="DLJ25:DLN25"/>
    <mergeCell ref="DLO25:DLS25"/>
    <mergeCell ref="DLT25:DLX25"/>
    <mergeCell ref="DLY25:DMC25"/>
    <mergeCell ref="DMD25:DMH25"/>
    <mergeCell ref="DKA25:DKE25"/>
    <mergeCell ref="DKF25:DKJ25"/>
    <mergeCell ref="DKK25:DKO25"/>
    <mergeCell ref="DKP25:DKT25"/>
    <mergeCell ref="DKU25:DKY25"/>
    <mergeCell ref="DKZ25:DLD25"/>
    <mergeCell ref="DIW25:DJA25"/>
    <mergeCell ref="DJB25:DJF25"/>
    <mergeCell ref="DJG25:DJK25"/>
    <mergeCell ref="DJL25:DJP25"/>
    <mergeCell ref="DJQ25:DJU25"/>
    <mergeCell ref="DJV25:DJZ25"/>
    <mergeCell ref="DHS25:DHW25"/>
    <mergeCell ref="DHX25:DIB25"/>
    <mergeCell ref="DIC25:DIG25"/>
    <mergeCell ref="DIH25:DIL25"/>
    <mergeCell ref="DIM25:DIQ25"/>
    <mergeCell ref="DIR25:DIV25"/>
    <mergeCell ref="DGO25:DGS25"/>
    <mergeCell ref="DGT25:DGX25"/>
    <mergeCell ref="DGY25:DHC25"/>
    <mergeCell ref="DHD25:DHH25"/>
    <mergeCell ref="DHI25:DHM25"/>
    <mergeCell ref="DHN25:DHR25"/>
    <mergeCell ref="DFK25:DFO25"/>
    <mergeCell ref="DFP25:DFT25"/>
    <mergeCell ref="DFU25:DFY25"/>
    <mergeCell ref="DFZ25:DGD25"/>
    <mergeCell ref="DGE25:DGI25"/>
    <mergeCell ref="DGJ25:DGN25"/>
    <mergeCell ref="DEG25:DEK25"/>
    <mergeCell ref="DEL25:DEP25"/>
    <mergeCell ref="DEQ25:DEU25"/>
    <mergeCell ref="DEV25:DEZ25"/>
    <mergeCell ref="DFA25:DFE25"/>
    <mergeCell ref="DFF25:DFJ25"/>
    <mergeCell ref="DDC25:DDG25"/>
    <mergeCell ref="DDH25:DDL25"/>
    <mergeCell ref="DDM25:DDQ25"/>
    <mergeCell ref="DDR25:DDV25"/>
    <mergeCell ref="DDW25:DEA25"/>
    <mergeCell ref="DEB25:DEF25"/>
    <mergeCell ref="DBY25:DCC25"/>
    <mergeCell ref="DCD25:DCH25"/>
    <mergeCell ref="DCI25:DCM25"/>
    <mergeCell ref="DCN25:DCR25"/>
    <mergeCell ref="DCS25:DCW25"/>
    <mergeCell ref="DCX25:DDB25"/>
    <mergeCell ref="DAU25:DAY25"/>
    <mergeCell ref="DAZ25:DBD25"/>
    <mergeCell ref="DBE25:DBI25"/>
    <mergeCell ref="DBJ25:DBN25"/>
    <mergeCell ref="DBO25:DBS25"/>
    <mergeCell ref="DBT25:DBX25"/>
    <mergeCell ref="CZQ25:CZU25"/>
    <mergeCell ref="CZV25:CZZ25"/>
    <mergeCell ref="DAA25:DAE25"/>
    <mergeCell ref="DAF25:DAJ25"/>
    <mergeCell ref="DAK25:DAO25"/>
    <mergeCell ref="DAP25:DAT25"/>
    <mergeCell ref="CYM25:CYQ25"/>
    <mergeCell ref="CYR25:CYV25"/>
    <mergeCell ref="CYW25:CZA25"/>
    <mergeCell ref="CZB25:CZF25"/>
    <mergeCell ref="CZG25:CZK25"/>
    <mergeCell ref="CZL25:CZP25"/>
    <mergeCell ref="CXI25:CXM25"/>
    <mergeCell ref="CXN25:CXR25"/>
    <mergeCell ref="CXS25:CXW25"/>
    <mergeCell ref="CXX25:CYB25"/>
    <mergeCell ref="CYC25:CYG25"/>
    <mergeCell ref="CYH25:CYL25"/>
    <mergeCell ref="CWE25:CWI25"/>
    <mergeCell ref="CWJ25:CWN25"/>
    <mergeCell ref="CWO25:CWS25"/>
    <mergeCell ref="CWT25:CWX25"/>
    <mergeCell ref="CWY25:CXC25"/>
    <mergeCell ref="CXD25:CXH25"/>
    <mergeCell ref="CVA25:CVE25"/>
    <mergeCell ref="CVF25:CVJ25"/>
    <mergeCell ref="CVK25:CVO25"/>
    <mergeCell ref="CVP25:CVT25"/>
    <mergeCell ref="CVU25:CVY25"/>
    <mergeCell ref="CVZ25:CWD25"/>
    <mergeCell ref="CTW25:CUA25"/>
    <mergeCell ref="CUB25:CUF25"/>
    <mergeCell ref="CUG25:CUK25"/>
    <mergeCell ref="CUL25:CUP25"/>
    <mergeCell ref="CUQ25:CUU25"/>
    <mergeCell ref="CUV25:CUZ25"/>
    <mergeCell ref="CSS25:CSW25"/>
    <mergeCell ref="CSX25:CTB25"/>
    <mergeCell ref="CTC25:CTG25"/>
    <mergeCell ref="CTH25:CTL25"/>
    <mergeCell ref="CTM25:CTQ25"/>
    <mergeCell ref="CTR25:CTV25"/>
    <mergeCell ref="CRO25:CRS25"/>
    <mergeCell ref="CRT25:CRX25"/>
    <mergeCell ref="CRY25:CSC25"/>
    <mergeCell ref="CSD25:CSH25"/>
    <mergeCell ref="CSI25:CSM25"/>
    <mergeCell ref="CSN25:CSR25"/>
    <mergeCell ref="CQK25:CQO25"/>
    <mergeCell ref="CQP25:CQT25"/>
    <mergeCell ref="CQU25:CQY25"/>
    <mergeCell ref="CQZ25:CRD25"/>
    <mergeCell ref="CRE25:CRI25"/>
    <mergeCell ref="CRJ25:CRN25"/>
    <mergeCell ref="CPG25:CPK25"/>
    <mergeCell ref="CPL25:CPP25"/>
    <mergeCell ref="CPQ25:CPU25"/>
    <mergeCell ref="CPV25:CPZ25"/>
    <mergeCell ref="CQA25:CQE25"/>
    <mergeCell ref="CQF25:CQJ25"/>
    <mergeCell ref="COC25:COG25"/>
    <mergeCell ref="COH25:COL25"/>
    <mergeCell ref="COM25:COQ25"/>
    <mergeCell ref="COR25:COV25"/>
    <mergeCell ref="COW25:CPA25"/>
    <mergeCell ref="CPB25:CPF25"/>
    <mergeCell ref="CMY25:CNC25"/>
    <mergeCell ref="CND25:CNH25"/>
    <mergeCell ref="CNI25:CNM25"/>
    <mergeCell ref="CNN25:CNR25"/>
    <mergeCell ref="CNS25:CNW25"/>
    <mergeCell ref="CNX25:COB25"/>
    <mergeCell ref="CLU25:CLY25"/>
    <mergeCell ref="CLZ25:CMD25"/>
    <mergeCell ref="CME25:CMI25"/>
    <mergeCell ref="CMJ25:CMN25"/>
    <mergeCell ref="CMO25:CMS25"/>
    <mergeCell ref="CMT25:CMX25"/>
    <mergeCell ref="CKQ25:CKU25"/>
    <mergeCell ref="CKV25:CKZ25"/>
    <mergeCell ref="CLA25:CLE25"/>
    <mergeCell ref="CLF25:CLJ25"/>
    <mergeCell ref="CLK25:CLO25"/>
    <mergeCell ref="CLP25:CLT25"/>
    <mergeCell ref="CJM25:CJQ25"/>
    <mergeCell ref="CJR25:CJV25"/>
    <mergeCell ref="CJW25:CKA25"/>
    <mergeCell ref="CKB25:CKF25"/>
    <mergeCell ref="CKG25:CKK25"/>
    <mergeCell ref="CKL25:CKP25"/>
    <mergeCell ref="CII25:CIM25"/>
    <mergeCell ref="CIN25:CIR25"/>
    <mergeCell ref="CIS25:CIW25"/>
    <mergeCell ref="CIX25:CJB25"/>
    <mergeCell ref="CJC25:CJG25"/>
    <mergeCell ref="CJH25:CJL25"/>
    <mergeCell ref="CHE25:CHI25"/>
    <mergeCell ref="CHJ25:CHN25"/>
    <mergeCell ref="CHO25:CHS25"/>
    <mergeCell ref="CHT25:CHX25"/>
    <mergeCell ref="CHY25:CIC25"/>
    <mergeCell ref="CID25:CIH25"/>
    <mergeCell ref="CGA25:CGE25"/>
    <mergeCell ref="CGF25:CGJ25"/>
    <mergeCell ref="CGK25:CGO25"/>
    <mergeCell ref="CGP25:CGT25"/>
    <mergeCell ref="CGU25:CGY25"/>
    <mergeCell ref="CGZ25:CHD25"/>
    <mergeCell ref="CEW25:CFA25"/>
    <mergeCell ref="CFB25:CFF25"/>
    <mergeCell ref="CFG25:CFK25"/>
    <mergeCell ref="CFL25:CFP25"/>
    <mergeCell ref="CFQ25:CFU25"/>
    <mergeCell ref="CFV25:CFZ25"/>
    <mergeCell ref="CDS25:CDW25"/>
    <mergeCell ref="CDX25:CEB25"/>
    <mergeCell ref="CEC25:CEG25"/>
    <mergeCell ref="CEH25:CEL25"/>
    <mergeCell ref="CEM25:CEQ25"/>
    <mergeCell ref="CER25:CEV25"/>
    <mergeCell ref="CCO25:CCS25"/>
    <mergeCell ref="CCT25:CCX25"/>
    <mergeCell ref="CCY25:CDC25"/>
    <mergeCell ref="CDD25:CDH25"/>
    <mergeCell ref="CDI25:CDM25"/>
    <mergeCell ref="CDN25:CDR25"/>
    <mergeCell ref="CBK25:CBO25"/>
    <mergeCell ref="CBP25:CBT25"/>
    <mergeCell ref="CBU25:CBY25"/>
    <mergeCell ref="CBZ25:CCD25"/>
    <mergeCell ref="CCE25:CCI25"/>
    <mergeCell ref="CCJ25:CCN25"/>
    <mergeCell ref="CAG25:CAK25"/>
    <mergeCell ref="CAL25:CAP25"/>
    <mergeCell ref="CAQ25:CAU25"/>
    <mergeCell ref="CAV25:CAZ25"/>
    <mergeCell ref="CBA25:CBE25"/>
    <mergeCell ref="CBF25:CBJ25"/>
    <mergeCell ref="BZC25:BZG25"/>
    <mergeCell ref="BZH25:BZL25"/>
    <mergeCell ref="BZM25:BZQ25"/>
    <mergeCell ref="BZR25:BZV25"/>
    <mergeCell ref="BZW25:CAA25"/>
    <mergeCell ref="CAB25:CAF25"/>
    <mergeCell ref="BXY25:BYC25"/>
    <mergeCell ref="BYD25:BYH25"/>
    <mergeCell ref="BYI25:BYM25"/>
    <mergeCell ref="BYN25:BYR25"/>
    <mergeCell ref="BYS25:BYW25"/>
    <mergeCell ref="BYX25:BZB25"/>
    <mergeCell ref="BWU25:BWY25"/>
    <mergeCell ref="BWZ25:BXD25"/>
    <mergeCell ref="BXE25:BXI25"/>
    <mergeCell ref="BXJ25:BXN25"/>
    <mergeCell ref="BXO25:BXS25"/>
    <mergeCell ref="BXT25:BXX25"/>
    <mergeCell ref="BVQ25:BVU25"/>
    <mergeCell ref="BVV25:BVZ25"/>
    <mergeCell ref="BWA25:BWE25"/>
    <mergeCell ref="BWF25:BWJ25"/>
    <mergeCell ref="BWK25:BWO25"/>
    <mergeCell ref="BWP25:BWT25"/>
    <mergeCell ref="BUM25:BUQ25"/>
    <mergeCell ref="BUR25:BUV25"/>
    <mergeCell ref="BUW25:BVA25"/>
    <mergeCell ref="BVB25:BVF25"/>
    <mergeCell ref="BVG25:BVK25"/>
    <mergeCell ref="BVL25:BVP25"/>
    <mergeCell ref="BTI25:BTM25"/>
    <mergeCell ref="BTN25:BTR25"/>
    <mergeCell ref="BTS25:BTW25"/>
    <mergeCell ref="BTX25:BUB25"/>
    <mergeCell ref="BUC25:BUG25"/>
    <mergeCell ref="BUH25:BUL25"/>
    <mergeCell ref="BSE25:BSI25"/>
    <mergeCell ref="BSJ25:BSN25"/>
    <mergeCell ref="BSO25:BSS25"/>
    <mergeCell ref="BST25:BSX25"/>
    <mergeCell ref="BSY25:BTC25"/>
    <mergeCell ref="BTD25:BTH25"/>
    <mergeCell ref="BRA25:BRE25"/>
    <mergeCell ref="BRF25:BRJ25"/>
    <mergeCell ref="BRK25:BRO25"/>
    <mergeCell ref="BRP25:BRT25"/>
    <mergeCell ref="BRU25:BRY25"/>
    <mergeCell ref="BRZ25:BSD25"/>
    <mergeCell ref="BPW25:BQA25"/>
    <mergeCell ref="BQB25:BQF25"/>
    <mergeCell ref="BQG25:BQK25"/>
    <mergeCell ref="BQL25:BQP25"/>
    <mergeCell ref="BQQ25:BQU25"/>
    <mergeCell ref="BQV25:BQZ25"/>
    <mergeCell ref="BOS25:BOW25"/>
    <mergeCell ref="BOX25:BPB25"/>
    <mergeCell ref="BPC25:BPG25"/>
    <mergeCell ref="BPH25:BPL25"/>
    <mergeCell ref="BPM25:BPQ25"/>
    <mergeCell ref="BPR25:BPV25"/>
    <mergeCell ref="BNO25:BNS25"/>
    <mergeCell ref="BNT25:BNX25"/>
    <mergeCell ref="BNY25:BOC25"/>
    <mergeCell ref="BOD25:BOH25"/>
    <mergeCell ref="BOI25:BOM25"/>
    <mergeCell ref="BON25:BOR25"/>
    <mergeCell ref="BMK25:BMO25"/>
    <mergeCell ref="BMP25:BMT25"/>
    <mergeCell ref="BMU25:BMY25"/>
    <mergeCell ref="BMZ25:BND25"/>
    <mergeCell ref="BNE25:BNI25"/>
    <mergeCell ref="BNJ25:BNN25"/>
    <mergeCell ref="BLG25:BLK25"/>
    <mergeCell ref="BLL25:BLP25"/>
    <mergeCell ref="BLQ25:BLU25"/>
    <mergeCell ref="BLV25:BLZ25"/>
    <mergeCell ref="BMA25:BME25"/>
    <mergeCell ref="BMF25:BMJ25"/>
    <mergeCell ref="BKC25:BKG25"/>
    <mergeCell ref="BKH25:BKL25"/>
    <mergeCell ref="BKM25:BKQ25"/>
    <mergeCell ref="BKR25:BKV25"/>
    <mergeCell ref="BKW25:BLA25"/>
    <mergeCell ref="BLB25:BLF25"/>
    <mergeCell ref="BIY25:BJC25"/>
    <mergeCell ref="BJD25:BJH25"/>
    <mergeCell ref="BJI25:BJM25"/>
    <mergeCell ref="BJN25:BJR25"/>
    <mergeCell ref="BJS25:BJW25"/>
    <mergeCell ref="BJX25:BKB25"/>
    <mergeCell ref="BHU25:BHY25"/>
    <mergeCell ref="BHZ25:BID25"/>
    <mergeCell ref="BIE25:BII25"/>
    <mergeCell ref="BIJ25:BIN25"/>
    <mergeCell ref="BIO25:BIS25"/>
    <mergeCell ref="BIT25:BIX25"/>
    <mergeCell ref="BGQ25:BGU25"/>
    <mergeCell ref="BGV25:BGZ25"/>
    <mergeCell ref="BHA25:BHE25"/>
    <mergeCell ref="BHF25:BHJ25"/>
    <mergeCell ref="BHK25:BHO25"/>
    <mergeCell ref="BHP25:BHT25"/>
    <mergeCell ref="BFM25:BFQ25"/>
    <mergeCell ref="BFR25:BFV25"/>
    <mergeCell ref="BFW25:BGA25"/>
    <mergeCell ref="BGB25:BGF25"/>
    <mergeCell ref="BGG25:BGK25"/>
    <mergeCell ref="BGL25:BGP25"/>
    <mergeCell ref="BEI25:BEM25"/>
    <mergeCell ref="BEN25:BER25"/>
    <mergeCell ref="BES25:BEW25"/>
    <mergeCell ref="BEX25:BFB25"/>
    <mergeCell ref="BFC25:BFG25"/>
    <mergeCell ref="BFH25:BFL25"/>
    <mergeCell ref="BDE25:BDI25"/>
    <mergeCell ref="BDJ25:BDN25"/>
    <mergeCell ref="BDO25:BDS25"/>
    <mergeCell ref="BDT25:BDX25"/>
    <mergeCell ref="BDY25:BEC25"/>
    <mergeCell ref="BED25:BEH25"/>
    <mergeCell ref="BCA25:BCE25"/>
    <mergeCell ref="BCF25:BCJ25"/>
    <mergeCell ref="BCK25:BCO25"/>
    <mergeCell ref="BCP25:BCT25"/>
    <mergeCell ref="BCU25:BCY25"/>
    <mergeCell ref="BCZ25:BDD25"/>
    <mergeCell ref="BAW25:BBA25"/>
    <mergeCell ref="BBB25:BBF25"/>
    <mergeCell ref="BBG25:BBK25"/>
    <mergeCell ref="BBL25:BBP25"/>
    <mergeCell ref="BBQ25:BBU25"/>
    <mergeCell ref="BBV25:BBZ25"/>
    <mergeCell ref="AZS25:AZW25"/>
    <mergeCell ref="AZX25:BAB25"/>
    <mergeCell ref="BAC25:BAG25"/>
    <mergeCell ref="BAH25:BAL25"/>
    <mergeCell ref="BAM25:BAQ25"/>
    <mergeCell ref="BAR25:BAV25"/>
    <mergeCell ref="AYO25:AYS25"/>
    <mergeCell ref="AYT25:AYX25"/>
    <mergeCell ref="AYY25:AZC25"/>
    <mergeCell ref="AZD25:AZH25"/>
    <mergeCell ref="AZI25:AZM25"/>
    <mergeCell ref="AZN25:AZR25"/>
    <mergeCell ref="AXK25:AXO25"/>
    <mergeCell ref="AXP25:AXT25"/>
    <mergeCell ref="AXU25:AXY25"/>
    <mergeCell ref="AXZ25:AYD25"/>
    <mergeCell ref="AYE25:AYI25"/>
    <mergeCell ref="AYJ25:AYN25"/>
    <mergeCell ref="AWG25:AWK25"/>
    <mergeCell ref="AWL25:AWP25"/>
    <mergeCell ref="AWQ25:AWU25"/>
    <mergeCell ref="AWV25:AWZ25"/>
    <mergeCell ref="AXA25:AXE25"/>
    <mergeCell ref="AXF25:AXJ25"/>
    <mergeCell ref="AVC25:AVG25"/>
    <mergeCell ref="AVH25:AVL25"/>
    <mergeCell ref="AVM25:AVQ25"/>
    <mergeCell ref="AVR25:AVV25"/>
    <mergeCell ref="AVW25:AWA25"/>
    <mergeCell ref="AWB25:AWF25"/>
    <mergeCell ref="ATY25:AUC25"/>
    <mergeCell ref="AUD25:AUH25"/>
    <mergeCell ref="AUI25:AUM25"/>
    <mergeCell ref="AUN25:AUR25"/>
    <mergeCell ref="AUS25:AUW25"/>
    <mergeCell ref="AUX25:AVB25"/>
    <mergeCell ref="ASU25:ASY25"/>
    <mergeCell ref="ASZ25:ATD25"/>
    <mergeCell ref="ATE25:ATI25"/>
    <mergeCell ref="ATJ25:ATN25"/>
    <mergeCell ref="ATO25:ATS25"/>
    <mergeCell ref="ATT25:ATX25"/>
    <mergeCell ref="ARQ25:ARU25"/>
    <mergeCell ref="ARV25:ARZ25"/>
    <mergeCell ref="ASA25:ASE25"/>
    <mergeCell ref="ASF25:ASJ25"/>
    <mergeCell ref="ASK25:ASO25"/>
    <mergeCell ref="ASP25:AST25"/>
    <mergeCell ref="AQM25:AQQ25"/>
    <mergeCell ref="AQR25:AQV25"/>
    <mergeCell ref="AQW25:ARA25"/>
    <mergeCell ref="ARB25:ARF25"/>
    <mergeCell ref="ARG25:ARK25"/>
    <mergeCell ref="ARL25:ARP25"/>
    <mergeCell ref="API25:APM25"/>
    <mergeCell ref="APN25:APR25"/>
    <mergeCell ref="APS25:APW25"/>
    <mergeCell ref="APX25:AQB25"/>
    <mergeCell ref="AQC25:AQG25"/>
    <mergeCell ref="AQH25:AQL25"/>
    <mergeCell ref="AOE25:AOI25"/>
    <mergeCell ref="AOJ25:AON25"/>
    <mergeCell ref="AOO25:AOS25"/>
    <mergeCell ref="AOT25:AOX25"/>
    <mergeCell ref="AOY25:APC25"/>
    <mergeCell ref="APD25:APH25"/>
    <mergeCell ref="ANA25:ANE25"/>
    <mergeCell ref="ANF25:ANJ25"/>
    <mergeCell ref="ANK25:ANO25"/>
    <mergeCell ref="ANP25:ANT25"/>
    <mergeCell ref="ANU25:ANY25"/>
    <mergeCell ref="ANZ25:AOD25"/>
    <mergeCell ref="ALW25:AMA25"/>
    <mergeCell ref="AMB25:AMF25"/>
    <mergeCell ref="AMG25:AMK25"/>
    <mergeCell ref="AML25:AMP25"/>
    <mergeCell ref="AMQ25:AMU25"/>
    <mergeCell ref="AMV25:AMZ25"/>
    <mergeCell ref="AKS25:AKW25"/>
    <mergeCell ref="AKX25:ALB25"/>
    <mergeCell ref="ALC25:ALG25"/>
    <mergeCell ref="ALH25:ALL25"/>
    <mergeCell ref="ALM25:ALQ25"/>
    <mergeCell ref="ALR25:ALV25"/>
    <mergeCell ref="AJO25:AJS25"/>
    <mergeCell ref="AJT25:AJX25"/>
    <mergeCell ref="AJY25:AKC25"/>
    <mergeCell ref="AKD25:AKH25"/>
    <mergeCell ref="AKI25:AKM25"/>
    <mergeCell ref="AKN25:AKR25"/>
    <mergeCell ref="AIK25:AIO25"/>
    <mergeCell ref="AIP25:AIT25"/>
    <mergeCell ref="AIU25:AIY25"/>
    <mergeCell ref="AIZ25:AJD25"/>
    <mergeCell ref="AJE25:AJI25"/>
    <mergeCell ref="AJJ25:AJN25"/>
    <mergeCell ref="AHG25:AHK25"/>
    <mergeCell ref="AHL25:AHP25"/>
    <mergeCell ref="AHQ25:AHU25"/>
    <mergeCell ref="AHV25:AHZ25"/>
    <mergeCell ref="AIA25:AIE25"/>
    <mergeCell ref="AIF25:AIJ25"/>
    <mergeCell ref="AGC25:AGG25"/>
    <mergeCell ref="AGH25:AGL25"/>
    <mergeCell ref="AGM25:AGQ25"/>
    <mergeCell ref="AGR25:AGV25"/>
    <mergeCell ref="AGW25:AHA25"/>
    <mergeCell ref="AHB25:AHF25"/>
    <mergeCell ref="AEY25:AFC25"/>
    <mergeCell ref="AFD25:AFH25"/>
    <mergeCell ref="AFI25:AFM25"/>
    <mergeCell ref="AFN25:AFR25"/>
    <mergeCell ref="AFS25:AFW25"/>
    <mergeCell ref="AFX25:AGB25"/>
    <mergeCell ref="ADU25:ADY25"/>
    <mergeCell ref="ADZ25:AED25"/>
    <mergeCell ref="AEE25:AEI25"/>
    <mergeCell ref="AEJ25:AEN25"/>
    <mergeCell ref="AEO25:AES25"/>
    <mergeCell ref="AET25:AEX25"/>
    <mergeCell ref="ACQ25:ACU25"/>
    <mergeCell ref="ACV25:ACZ25"/>
    <mergeCell ref="ADA25:ADE25"/>
    <mergeCell ref="ADF25:ADJ25"/>
    <mergeCell ref="ADK25:ADO25"/>
    <mergeCell ref="ADP25:ADT25"/>
    <mergeCell ref="ABM25:ABQ25"/>
    <mergeCell ref="ABR25:ABV25"/>
    <mergeCell ref="ABW25:ACA25"/>
    <mergeCell ref="ACB25:ACF25"/>
    <mergeCell ref="ACG25:ACK25"/>
    <mergeCell ref="ACL25:ACP25"/>
    <mergeCell ref="AAI25:AAM25"/>
    <mergeCell ref="AAN25:AAR25"/>
    <mergeCell ref="AAS25:AAW25"/>
    <mergeCell ref="AAX25:ABB25"/>
    <mergeCell ref="ABC25:ABG25"/>
    <mergeCell ref="ABH25:ABL25"/>
    <mergeCell ref="ZE25:ZI25"/>
    <mergeCell ref="ZJ25:ZN25"/>
    <mergeCell ref="ZO25:ZS25"/>
    <mergeCell ref="ZT25:ZX25"/>
    <mergeCell ref="ZY25:AAC25"/>
    <mergeCell ref="AAD25:AAH25"/>
    <mergeCell ref="YA25:YE25"/>
    <mergeCell ref="YF25:YJ25"/>
    <mergeCell ref="YK25:YO25"/>
    <mergeCell ref="YP25:YT25"/>
    <mergeCell ref="YU25:YY25"/>
    <mergeCell ref="YZ25:ZD25"/>
    <mergeCell ref="WW25:XA25"/>
    <mergeCell ref="XB25:XF25"/>
    <mergeCell ref="XG25:XK25"/>
    <mergeCell ref="XL25:XP25"/>
    <mergeCell ref="XQ25:XU25"/>
    <mergeCell ref="XV25:XZ25"/>
    <mergeCell ref="VS25:VW25"/>
    <mergeCell ref="VX25:WB25"/>
    <mergeCell ref="WC25:WG25"/>
    <mergeCell ref="WH25:WL25"/>
    <mergeCell ref="WM25:WQ25"/>
    <mergeCell ref="WR25:WV25"/>
    <mergeCell ref="UO25:US25"/>
    <mergeCell ref="UT25:UX25"/>
    <mergeCell ref="UY25:VC25"/>
    <mergeCell ref="VD25:VH25"/>
    <mergeCell ref="VI25:VM25"/>
    <mergeCell ref="VN25:VR25"/>
    <mergeCell ref="TK25:TO25"/>
    <mergeCell ref="TP25:TT25"/>
    <mergeCell ref="TU25:TY25"/>
    <mergeCell ref="TZ25:UD25"/>
    <mergeCell ref="UE25:UI25"/>
    <mergeCell ref="UJ25:UN25"/>
    <mergeCell ref="SG25:SK25"/>
    <mergeCell ref="SL25:SP25"/>
    <mergeCell ref="SQ25:SU25"/>
    <mergeCell ref="SV25:SZ25"/>
    <mergeCell ref="TA25:TE25"/>
    <mergeCell ref="TF25:TJ25"/>
    <mergeCell ref="RC25:RG25"/>
    <mergeCell ref="RH25:RL25"/>
    <mergeCell ref="RM25:RQ25"/>
    <mergeCell ref="RR25:RV25"/>
    <mergeCell ref="RW25:SA25"/>
    <mergeCell ref="SB25:SF25"/>
    <mergeCell ref="PY25:QC25"/>
    <mergeCell ref="QD25:QH25"/>
    <mergeCell ref="QI25:QM25"/>
    <mergeCell ref="QN25:QR25"/>
    <mergeCell ref="QS25:QW25"/>
    <mergeCell ref="QX25:RB25"/>
    <mergeCell ref="OU25:OY25"/>
    <mergeCell ref="OZ25:PD25"/>
    <mergeCell ref="PE25:PI25"/>
    <mergeCell ref="PJ25:PN25"/>
    <mergeCell ref="PO25:PS25"/>
    <mergeCell ref="PT25:PX25"/>
    <mergeCell ref="NQ25:NU25"/>
    <mergeCell ref="NV25:NZ25"/>
    <mergeCell ref="OA25:OE25"/>
    <mergeCell ref="OF25:OJ25"/>
    <mergeCell ref="OK25:OO25"/>
    <mergeCell ref="OP25:OT25"/>
    <mergeCell ref="MM25:MQ25"/>
    <mergeCell ref="MR25:MV25"/>
    <mergeCell ref="MW25:NA25"/>
    <mergeCell ref="NB25:NF25"/>
    <mergeCell ref="NG25:NK25"/>
    <mergeCell ref="NL25:NP25"/>
    <mergeCell ref="LI25:LM25"/>
    <mergeCell ref="LN25:LR25"/>
    <mergeCell ref="LS25:LW25"/>
    <mergeCell ref="LX25:MB25"/>
    <mergeCell ref="MC25:MG25"/>
    <mergeCell ref="MH25:ML25"/>
    <mergeCell ref="KE25:KI25"/>
    <mergeCell ref="KJ25:KN25"/>
    <mergeCell ref="KO25:KS25"/>
    <mergeCell ref="KT25:KX25"/>
    <mergeCell ref="KY25:LC25"/>
    <mergeCell ref="LD25:LH25"/>
    <mergeCell ref="JF25:JJ25"/>
    <mergeCell ref="JK25:JO25"/>
    <mergeCell ref="JP25:JT25"/>
    <mergeCell ref="JU25:JY25"/>
    <mergeCell ref="JZ25:KD25"/>
    <mergeCell ref="HW25:IA25"/>
    <mergeCell ref="IB25:IF25"/>
    <mergeCell ref="IG25:IK25"/>
    <mergeCell ref="IL25:IP25"/>
    <mergeCell ref="IQ25:IU25"/>
    <mergeCell ref="IV25:IZ25"/>
    <mergeCell ref="GS25:GW25"/>
    <mergeCell ref="GX25:HB25"/>
    <mergeCell ref="HC25:HG25"/>
    <mergeCell ref="HH25:HL25"/>
    <mergeCell ref="HM25:HQ25"/>
    <mergeCell ref="HR25:HV25"/>
    <mergeCell ref="FO25:FS25"/>
    <mergeCell ref="FT25:FX25"/>
    <mergeCell ref="FY25:GC25"/>
    <mergeCell ref="GD25:GH25"/>
    <mergeCell ref="GI25:GM25"/>
    <mergeCell ref="GN25:GR25"/>
    <mergeCell ref="EK25:EO25"/>
    <mergeCell ref="EP25:ET25"/>
    <mergeCell ref="EU25:EY25"/>
    <mergeCell ref="EZ25:FD25"/>
    <mergeCell ref="FE25:FI25"/>
    <mergeCell ref="FJ25:FN25"/>
    <mergeCell ref="DG25:DK25"/>
    <mergeCell ref="DL25:DP25"/>
    <mergeCell ref="DQ25:DU25"/>
    <mergeCell ref="DV25:DZ25"/>
    <mergeCell ref="EA25:EE25"/>
    <mergeCell ref="EF25:EJ25"/>
    <mergeCell ref="A1:D2"/>
    <mergeCell ref="A3:B3"/>
    <mergeCell ref="E1:G2"/>
    <mergeCell ref="C4:D4"/>
    <mergeCell ref="CC25:CG25"/>
    <mergeCell ref="CH25:CL25"/>
    <mergeCell ref="CM25:CQ25"/>
    <mergeCell ref="CR25:CV25"/>
    <mergeCell ref="CW25:DA25"/>
    <mergeCell ref="DB25:DF25"/>
    <mergeCell ref="AY25:BC25"/>
    <mergeCell ref="BD25:BH25"/>
    <mergeCell ref="BI25:BM25"/>
    <mergeCell ref="BN25:BR25"/>
    <mergeCell ref="BS25:BW25"/>
    <mergeCell ref="BX25:CB25"/>
    <mergeCell ref="U25:Y25"/>
    <mergeCell ref="Z25:AD25"/>
    <mergeCell ref="AE25:AI25"/>
    <mergeCell ref="AJ25:AN25"/>
    <mergeCell ref="AO25:AS25"/>
    <mergeCell ref="AT25:AX25"/>
    <mergeCell ref="A10:E10"/>
    <mergeCell ref="A22:E22"/>
    <mergeCell ref="A25:E25"/>
    <mergeCell ref="F25:J25"/>
    <mergeCell ref="K25:O25"/>
    <mergeCell ref="P25:T25"/>
    <mergeCell ref="C16:F16"/>
    <mergeCell ref="C15:F15"/>
    <mergeCell ref="C14:F14"/>
    <mergeCell ref="C13:F13"/>
    <mergeCell ref="JA25:JE25"/>
    <mergeCell ref="C11:F11"/>
  </mergeCells>
  <phoneticPr fontId="3"/>
  <dataValidations count="4">
    <dataValidation type="list" allowBlank="1" showInputMessage="1" showErrorMessage="1" sqref="C27:F27" xr:uid="{EA7E5B34-6990-4D89-A5AF-4AB49B025A9F}">
      <formula1>"PDF納品,紙を郵送"</formula1>
    </dataValidation>
    <dataValidation type="list" allowBlank="1" showInputMessage="1" showErrorMessage="1" sqref="C23:F23" xr:uid="{E8D39D86-011D-46F6-B5B9-0E6D4D917ED0}">
      <formula1>"通常納期,特急納期"</formula1>
    </dataValidation>
    <dataValidation type="list" allowBlank="1" showInputMessage="1" showErrorMessage="1" sqref="C28:F28" xr:uid="{B394D712-FFCC-4F53-ADB7-09287BB225F6}">
      <formula1>INDIRECT(C27)</formula1>
    </dataValidation>
    <dataValidation type="list" allowBlank="1" showInputMessage="1" showErrorMessage="1" sqref="C31:F31" xr:uid="{44FBED0B-1A27-4A02-BC69-0587064A56E6}">
      <formula1>"廃棄,要返却"</formula1>
    </dataValidation>
  </dataValidations>
  <hyperlinks>
    <hyperlink ref="B7" r:id="rId1" xr:uid="{D73A8615-71BA-4EA1-88B9-6D0AAA14BBB2}"/>
  </hyperlinks>
  <pageMargins left="0.7" right="0.7" top="0.75" bottom="0.75" header="0.3" footer="0.3"/>
  <pageSetup paperSize="9" orientation="portrait" horizontalDpi="300" verticalDpi="300" r:id="rId2"/>
  <colBreaks count="1" manualBreakCount="1">
    <brk id="7" max="1048575" man="1"/>
  </col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581A3-131E-46D5-BB9C-9CF0771E8063}">
  <sheetPr>
    <pageSetUpPr fitToPage="1"/>
  </sheetPr>
  <dimension ref="A1:I106"/>
  <sheetViews>
    <sheetView showZeros="0" view="pageBreakPreview" topLeftCell="A4" zoomScale="80" zoomScaleNormal="100" zoomScaleSheetLayoutView="80" workbookViewId="0">
      <selection activeCell="C5" sqref="C5:F5"/>
    </sheetView>
    <sheetView topLeftCell="A13" workbookViewId="1">
      <selection sqref="A1:I1"/>
    </sheetView>
  </sheetViews>
  <sheetFormatPr defaultRowHeight="14.4"/>
  <cols>
    <col min="1" max="1" width="6.109375" style="66" customWidth="1"/>
    <col min="2" max="2" width="6.21875" style="66" customWidth="1"/>
    <col min="3" max="4" width="8.88671875" style="66"/>
    <col min="5" max="5" width="10.88671875" style="66" customWidth="1"/>
    <col min="6" max="6" width="14.33203125" style="66" customWidth="1"/>
    <col min="7" max="7" width="23.44140625" style="66" customWidth="1"/>
    <col min="8" max="16384" width="8.88671875" style="66"/>
  </cols>
  <sheetData>
    <row r="1" spans="1:9" ht="30" customHeight="1">
      <c r="A1" s="334" t="s">
        <v>101</v>
      </c>
      <c r="B1" s="335"/>
      <c r="C1" s="335"/>
      <c r="D1" s="335"/>
      <c r="E1" s="335"/>
      <c r="F1" s="335"/>
      <c r="G1" s="335"/>
      <c r="H1" s="335"/>
      <c r="I1" s="335"/>
    </row>
    <row r="2" spans="1:9" ht="81" customHeight="1">
      <c r="A2" s="336" t="s">
        <v>102</v>
      </c>
      <c r="B2" s="337"/>
      <c r="C2" s="337"/>
      <c r="D2" s="337"/>
      <c r="E2" s="338"/>
      <c r="F2" s="339" t="s">
        <v>103</v>
      </c>
      <c r="G2" s="340"/>
      <c r="H2" s="340"/>
      <c r="I2" s="340"/>
    </row>
    <row r="3" spans="1:9" ht="10.050000000000001" customHeight="1" thickBot="1">
      <c r="A3" s="64"/>
      <c r="B3" s="65"/>
      <c r="C3" s="65"/>
      <c r="D3" s="65"/>
      <c r="E3" s="65"/>
      <c r="F3" s="65"/>
      <c r="G3" s="65"/>
      <c r="H3" s="65"/>
      <c r="I3" s="65"/>
    </row>
    <row r="4" spans="1:9" ht="18">
      <c r="A4" s="341" t="s">
        <v>104</v>
      </c>
      <c r="B4" s="342"/>
      <c r="C4" s="347" t="s">
        <v>105</v>
      </c>
      <c r="D4" s="347"/>
      <c r="E4" s="347"/>
      <c r="F4" s="347"/>
      <c r="G4" s="347" t="s">
        <v>106</v>
      </c>
      <c r="H4" s="347"/>
      <c r="I4" s="348"/>
    </row>
    <row r="5" spans="1:9" ht="28.2" customHeight="1">
      <c r="A5" s="343"/>
      <c r="B5" s="344"/>
      <c r="C5" s="349">
        <f>★注文シート!C12</f>
        <v>0</v>
      </c>
      <c r="D5" s="349"/>
      <c r="E5" s="349"/>
      <c r="F5" s="349"/>
      <c r="G5" s="349">
        <f>★注文シート!C15</f>
        <v>0</v>
      </c>
      <c r="H5" s="349"/>
      <c r="I5" s="350"/>
    </row>
    <row r="6" spans="1:9" ht="18">
      <c r="A6" s="343"/>
      <c r="B6" s="344"/>
      <c r="C6" s="351" t="s">
        <v>107</v>
      </c>
      <c r="D6" s="351"/>
      <c r="E6" s="351"/>
      <c r="F6" s="351"/>
      <c r="G6" s="349"/>
      <c r="H6" s="349"/>
      <c r="I6" s="350"/>
    </row>
    <row r="7" spans="1:9" ht="18">
      <c r="A7" s="343"/>
      <c r="B7" s="344"/>
      <c r="C7" s="349">
        <f>★注文シート!C16</f>
        <v>0</v>
      </c>
      <c r="D7" s="349"/>
      <c r="E7" s="349"/>
      <c r="F7" s="67" t="s">
        <v>4</v>
      </c>
      <c r="G7" s="349">
        <f>★注文シート!C17</f>
        <v>0</v>
      </c>
      <c r="H7" s="349"/>
      <c r="I7" s="350"/>
    </row>
    <row r="8" spans="1:9" ht="18.600000000000001" thickBot="1">
      <c r="A8" s="345"/>
      <c r="B8" s="346"/>
      <c r="C8" s="352"/>
      <c r="D8" s="352"/>
      <c r="E8" s="352"/>
      <c r="F8" s="68" t="s">
        <v>108</v>
      </c>
      <c r="G8" s="352">
        <f>★注文シート!C18</f>
        <v>0</v>
      </c>
      <c r="H8" s="352"/>
      <c r="I8" s="353"/>
    </row>
    <row r="9" spans="1:9" ht="10.050000000000001" customHeight="1" thickBot="1">
      <c r="A9" s="69"/>
      <c r="B9" s="69"/>
      <c r="C9" s="69"/>
      <c r="D9" s="69"/>
      <c r="E9" s="69"/>
      <c r="F9" s="69"/>
      <c r="G9" s="69"/>
      <c r="H9" s="69"/>
      <c r="I9" s="69"/>
    </row>
    <row r="10" spans="1:9" ht="18" customHeight="1">
      <c r="A10" s="319" t="s">
        <v>109</v>
      </c>
      <c r="B10" s="320"/>
      <c r="C10" s="325" t="s">
        <v>110</v>
      </c>
      <c r="D10" s="325"/>
      <c r="E10" s="325"/>
      <c r="F10" s="325"/>
      <c r="G10" s="325"/>
      <c r="H10" s="325"/>
      <c r="I10" s="326"/>
    </row>
    <row r="11" spans="1:9" ht="9.6" customHeight="1">
      <c r="A11" s="321"/>
      <c r="B11" s="322"/>
      <c r="C11" s="327"/>
      <c r="D11" s="328"/>
      <c r="E11" s="328"/>
      <c r="F11" s="328"/>
      <c r="G11" s="328"/>
      <c r="H11" s="328"/>
      <c r="I11" s="329"/>
    </row>
    <row r="12" spans="1:9" ht="18">
      <c r="A12" s="321"/>
      <c r="B12" s="322"/>
      <c r="C12" s="330" t="s">
        <v>111</v>
      </c>
      <c r="D12" s="330"/>
      <c r="E12" s="330" t="s">
        <v>112</v>
      </c>
      <c r="F12" s="330"/>
      <c r="G12" s="330" t="s">
        <v>113</v>
      </c>
      <c r="H12" s="330"/>
      <c r="I12" s="331"/>
    </row>
    <row r="13" spans="1:9" ht="18" customHeight="1">
      <c r="A13" s="321"/>
      <c r="B13" s="322"/>
      <c r="C13" s="332" t="str">
        <f>★注文シート!C23</f>
        <v>通常納期</v>
      </c>
      <c r="D13" s="332"/>
      <c r="E13" s="332" t="s">
        <v>114</v>
      </c>
      <c r="F13" s="332"/>
      <c r="G13" s="332" t="str">
        <f>★注文シート!C31</f>
        <v>廃棄</v>
      </c>
      <c r="H13" s="332"/>
      <c r="I13" s="333"/>
    </row>
    <row r="14" spans="1:9" ht="18" customHeight="1">
      <c r="A14" s="321"/>
      <c r="B14" s="322"/>
      <c r="C14" s="332"/>
      <c r="D14" s="332"/>
      <c r="E14" s="332"/>
      <c r="F14" s="332"/>
      <c r="G14" s="332"/>
      <c r="H14" s="332"/>
      <c r="I14" s="333"/>
    </row>
    <row r="15" spans="1:9" ht="18">
      <c r="A15" s="321"/>
      <c r="B15" s="322"/>
      <c r="C15" s="330" t="s">
        <v>115</v>
      </c>
      <c r="D15" s="330"/>
      <c r="E15" s="330"/>
      <c r="F15" s="330"/>
      <c r="G15" s="330"/>
      <c r="H15" s="330"/>
      <c r="I15" s="331"/>
    </row>
    <row r="16" spans="1:9" ht="18" customHeight="1">
      <c r="A16" s="321"/>
      <c r="B16" s="322"/>
      <c r="C16" s="283"/>
      <c r="D16" s="283"/>
      <c r="E16" s="283"/>
      <c r="F16" s="283"/>
      <c r="G16" s="283"/>
      <c r="H16" s="283"/>
      <c r="I16" s="292"/>
    </row>
    <row r="17" spans="1:9" ht="18" customHeight="1" thickBot="1">
      <c r="A17" s="323"/>
      <c r="B17" s="324"/>
      <c r="C17" s="311"/>
      <c r="D17" s="311"/>
      <c r="E17" s="311"/>
      <c r="F17" s="311"/>
      <c r="G17" s="311"/>
      <c r="H17" s="311"/>
      <c r="I17" s="317"/>
    </row>
    <row r="18" spans="1:9" ht="10.050000000000001" customHeight="1">
      <c r="A18" s="70"/>
      <c r="B18" s="70"/>
      <c r="C18" s="71"/>
      <c r="D18" s="71"/>
      <c r="E18" s="71"/>
      <c r="F18" s="71"/>
      <c r="G18" s="71"/>
      <c r="H18" s="71"/>
      <c r="I18" s="71"/>
    </row>
    <row r="19" spans="1:9" ht="18.600000000000001" thickBot="1">
      <c r="A19" s="318" t="s">
        <v>116</v>
      </c>
      <c r="B19" s="318"/>
      <c r="C19" s="318"/>
      <c r="D19" s="69"/>
      <c r="E19" s="69"/>
      <c r="F19" s="69"/>
      <c r="G19" s="69"/>
      <c r="H19" s="69"/>
      <c r="I19" s="69"/>
    </row>
    <row r="20" spans="1:9" ht="18" customHeight="1">
      <c r="A20" s="297" t="s">
        <v>117</v>
      </c>
      <c r="B20" s="298"/>
      <c r="C20" s="301" t="s">
        <v>118</v>
      </c>
      <c r="D20" s="298"/>
      <c r="E20" s="303" t="s">
        <v>119</v>
      </c>
      <c r="F20" s="301" t="s">
        <v>120</v>
      </c>
      <c r="G20" s="298"/>
      <c r="H20" s="305" t="s">
        <v>121</v>
      </c>
      <c r="I20" s="306"/>
    </row>
    <row r="21" spans="1:9" ht="18" customHeight="1">
      <c r="A21" s="299"/>
      <c r="B21" s="300"/>
      <c r="C21" s="302"/>
      <c r="D21" s="300"/>
      <c r="E21" s="304"/>
      <c r="F21" s="302"/>
      <c r="G21" s="300"/>
      <c r="H21" s="307"/>
      <c r="I21" s="308"/>
    </row>
    <row r="22" spans="1:9" ht="18" customHeight="1">
      <c r="A22" s="279">
        <f>★注文シート!B38</f>
        <v>1</v>
      </c>
      <c r="B22" s="280"/>
      <c r="C22" s="283">
        <f>★注文シート!D38</f>
        <v>0</v>
      </c>
      <c r="D22" s="280"/>
      <c r="E22" s="285">
        <f>★注文シート!E38</f>
        <v>0</v>
      </c>
      <c r="F22" s="287">
        <f>★注文シート!F38</f>
        <v>0</v>
      </c>
      <c r="G22" s="288"/>
      <c r="H22" s="291">
        <f>★注文シート!G38</f>
        <v>0</v>
      </c>
      <c r="I22" s="292"/>
    </row>
    <row r="23" spans="1:9" ht="18" customHeight="1">
      <c r="A23" s="281"/>
      <c r="B23" s="282"/>
      <c r="C23" s="284"/>
      <c r="D23" s="282"/>
      <c r="E23" s="286"/>
      <c r="F23" s="289"/>
      <c r="G23" s="290"/>
      <c r="H23" s="293"/>
      <c r="I23" s="294"/>
    </row>
    <row r="24" spans="1:9" ht="14.4" customHeight="1">
      <c r="A24" s="279">
        <f>★注文シート!B39</f>
        <v>2</v>
      </c>
      <c r="B24" s="280"/>
      <c r="C24" s="283">
        <f>★注文シート!D39</f>
        <v>0</v>
      </c>
      <c r="D24" s="280"/>
      <c r="E24" s="285">
        <f>★注文シート!E39</f>
        <v>0</v>
      </c>
      <c r="F24" s="287">
        <f>★注文シート!F39</f>
        <v>0</v>
      </c>
      <c r="G24" s="288"/>
      <c r="H24" s="291">
        <f>★注文シート!G39</f>
        <v>0</v>
      </c>
      <c r="I24" s="292"/>
    </row>
    <row r="25" spans="1:9" ht="14.4" customHeight="1">
      <c r="A25" s="281"/>
      <c r="B25" s="282"/>
      <c r="C25" s="284"/>
      <c r="D25" s="282"/>
      <c r="E25" s="286"/>
      <c r="F25" s="289"/>
      <c r="G25" s="290"/>
      <c r="H25" s="293"/>
      <c r="I25" s="294"/>
    </row>
    <row r="26" spans="1:9" ht="14.4" customHeight="1">
      <c r="A26" s="279">
        <f>★注文シート!B40</f>
        <v>3</v>
      </c>
      <c r="B26" s="280"/>
      <c r="C26" s="283">
        <f>★注文シート!D40</f>
        <v>0</v>
      </c>
      <c r="D26" s="280"/>
      <c r="E26" s="285">
        <f>★注文シート!E40</f>
        <v>0</v>
      </c>
      <c r="F26" s="287">
        <f>★注文シート!F40</f>
        <v>0</v>
      </c>
      <c r="G26" s="288"/>
      <c r="H26" s="291">
        <f>★注文シート!G40</f>
        <v>0</v>
      </c>
      <c r="I26" s="292"/>
    </row>
    <row r="27" spans="1:9" ht="14.4" customHeight="1">
      <c r="A27" s="281"/>
      <c r="B27" s="282"/>
      <c r="C27" s="284"/>
      <c r="D27" s="282"/>
      <c r="E27" s="286"/>
      <c r="F27" s="289"/>
      <c r="G27" s="290"/>
      <c r="H27" s="293"/>
      <c r="I27" s="294"/>
    </row>
    <row r="28" spans="1:9" ht="14.4" customHeight="1">
      <c r="A28" s="279">
        <f>★注文シート!B41</f>
        <v>4</v>
      </c>
      <c r="B28" s="280"/>
      <c r="C28" s="283">
        <f>★注文シート!D41</f>
        <v>0</v>
      </c>
      <c r="D28" s="280"/>
      <c r="E28" s="285">
        <f>★注文シート!E41</f>
        <v>0</v>
      </c>
      <c r="F28" s="287">
        <f>★注文シート!F41</f>
        <v>0</v>
      </c>
      <c r="G28" s="288"/>
      <c r="H28" s="291">
        <f>★注文シート!G41</f>
        <v>0</v>
      </c>
      <c r="I28" s="292"/>
    </row>
    <row r="29" spans="1:9" ht="14.4" customHeight="1">
      <c r="A29" s="281"/>
      <c r="B29" s="282"/>
      <c r="C29" s="284"/>
      <c r="D29" s="282"/>
      <c r="E29" s="286"/>
      <c r="F29" s="289"/>
      <c r="G29" s="290"/>
      <c r="H29" s="293"/>
      <c r="I29" s="294"/>
    </row>
    <row r="30" spans="1:9" ht="14.4" customHeight="1">
      <c r="A30" s="279">
        <f>★注文シート!B42</f>
        <v>5</v>
      </c>
      <c r="B30" s="280"/>
      <c r="C30" s="283">
        <f>★注文シート!D42</f>
        <v>0</v>
      </c>
      <c r="D30" s="280"/>
      <c r="E30" s="285">
        <f>★注文シート!E42</f>
        <v>0</v>
      </c>
      <c r="F30" s="287">
        <f>★注文シート!F42</f>
        <v>0</v>
      </c>
      <c r="G30" s="288"/>
      <c r="H30" s="291">
        <f>★注文シート!G42</f>
        <v>0</v>
      </c>
      <c r="I30" s="292"/>
    </row>
    <row r="31" spans="1:9" ht="14.4" customHeight="1">
      <c r="A31" s="281"/>
      <c r="B31" s="282"/>
      <c r="C31" s="284"/>
      <c r="D31" s="282"/>
      <c r="E31" s="286"/>
      <c r="F31" s="289"/>
      <c r="G31" s="290"/>
      <c r="H31" s="293"/>
      <c r="I31" s="294"/>
    </row>
    <row r="32" spans="1:9" ht="14.4" customHeight="1">
      <c r="A32" s="279">
        <f>★注文シート!B43</f>
        <v>6</v>
      </c>
      <c r="B32" s="280"/>
      <c r="C32" s="283">
        <f>★注文シート!D43</f>
        <v>0</v>
      </c>
      <c r="D32" s="280"/>
      <c r="E32" s="285">
        <f>★注文シート!E43</f>
        <v>0</v>
      </c>
      <c r="F32" s="287">
        <f>★注文シート!F43</f>
        <v>0</v>
      </c>
      <c r="G32" s="288"/>
      <c r="H32" s="291">
        <f>★注文シート!G43</f>
        <v>0</v>
      </c>
      <c r="I32" s="292"/>
    </row>
    <row r="33" spans="1:9" ht="14.4" customHeight="1">
      <c r="A33" s="281"/>
      <c r="B33" s="282"/>
      <c r="C33" s="284"/>
      <c r="D33" s="282"/>
      <c r="E33" s="286"/>
      <c r="F33" s="289"/>
      <c r="G33" s="290"/>
      <c r="H33" s="293"/>
      <c r="I33" s="294"/>
    </row>
    <row r="34" spans="1:9" ht="14.4" customHeight="1">
      <c r="A34" s="279">
        <f>★注文シート!B44</f>
        <v>7</v>
      </c>
      <c r="B34" s="280"/>
      <c r="C34" s="283">
        <f>★注文シート!D44</f>
        <v>0</v>
      </c>
      <c r="D34" s="280"/>
      <c r="E34" s="285">
        <f>★注文シート!E44</f>
        <v>0</v>
      </c>
      <c r="F34" s="287">
        <f>★注文シート!F44</f>
        <v>0</v>
      </c>
      <c r="G34" s="288"/>
      <c r="H34" s="291">
        <f>★注文シート!G44</f>
        <v>0</v>
      </c>
      <c r="I34" s="292"/>
    </row>
    <row r="35" spans="1:9" ht="14.4" customHeight="1">
      <c r="A35" s="281"/>
      <c r="B35" s="282"/>
      <c r="C35" s="284"/>
      <c r="D35" s="282"/>
      <c r="E35" s="286"/>
      <c r="F35" s="289"/>
      <c r="G35" s="290"/>
      <c r="H35" s="293"/>
      <c r="I35" s="294"/>
    </row>
    <row r="36" spans="1:9" ht="14.4" customHeight="1">
      <c r="A36" s="279">
        <f>★注文シート!B45</f>
        <v>8</v>
      </c>
      <c r="B36" s="280"/>
      <c r="C36" s="283">
        <f>★注文シート!D45</f>
        <v>0</v>
      </c>
      <c r="D36" s="280"/>
      <c r="E36" s="285">
        <f>★注文シート!E45</f>
        <v>0</v>
      </c>
      <c r="F36" s="287">
        <f>★注文シート!F45</f>
        <v>0</v>
      </c>
      <c r="G36" s="288"/>
      <c r="H36" s="291">
        <f>★注文シート!G45</f>
        <v>0</v>
      </c>
      <c r="I36" s="292"/>
    </row>
    <row r="37" spans="1:9" ht="14.4" customHeight="1">
      <c r="A37" s="281"/>
      <c r="B37" s="282"/>
      <c r="C37" s="284"/>
      <c r="D37" s="282"/>
      <c r="E37" s="286"/>
      <c r="F37" s="289"/>
      <c r="G37" s="290"/>
      <c r="H37" s="293"/>
      <c r="I37" s="294"/>
    </row>
    <row r="38" spans="1:9" ht="14.4" customHeight="1">
      <c r="A38" s="279">
        <f>★注文シート!B46</f>
        <v>9</v>
      </c>
      <c r="B38" s="280"/>
      <c r="C38" s="283">
        <f>★注文シート!D46</f>
        <v>0</v>
      </c>
      <c r="D38" s="280"/>
      <c r="E38" s="285">
        <f>★注文シート!E46</f>
        <v>0</v>
      </c>
      <c r="F38" s="287">
        <f>★注文シート!F46</f>
        <v>0</v>
      </c>
      <c r="G38" s="288"/>
      <c r="H38" s="291">
        <f>★注文シート!G46</f>
        <v>0</v>
      </c>
      <c r="I38" s="292"/>
    </row>
    <row r="39" spans="1:9" ht="14.4" customHeight="1">
      <c r="A39" s="281"/>
      <c r="B39" s="282"/>
      <c r="C39" s="284"/>
      <c r="D39" s="282"/>
      <c r="E39" s="286"/>
      <c r="F39" s="289"/>
      <c r="G39" s="290"/>
      <c r="H39" s="293"/>
      <c r="I39" s="294"/>
    </row>
    <row r="40" spans="1:9" ht="14.4" customHeight="1">
      <c r="A40" s="279">
        <f>★注文シート!B47</f>
        <v>10</v>
      </c>
      <c r="B40" s="280"/>
      <c r="C40" s="283">
        <f>★注文シート!D47</f>
        <v>0</v>
      </c>
      <c r="D40" s="280"/>
      <c r="E40" s="312">
        <f>★注文シート!E47</f>
        <v>0</v>
      </c>
      <c r="F40" s="287">
        <f>★注文シート!F47</f>
        <v>0</v>
      </c>
      <c r="G40" s="288"/>
      <c r="H40" s="291">
        <f>★注文シート!G47</f>
        <v>0</v>
      </c>
      <c r="I40" s="292"/>
    </row>
    <row r="41" spans="1:9" ht="15" customHeight="1" thickBot="1">
      <c r="A41" s="309"/>
      <c r="B41" s="310"/>
      <c r="C41" s="311"/>
      <c r="D41" s="310"/>
      <c r="E41" s="313"/>
      <c r="F41" s="314"/>
      <c r="G41" s="315"/>
      <c r="H41" s="316"/>
      <c r="I41" s="317"/>
    </row>
    <row r="42" spans="1:9" ht="30" customHeight="1">
      <c r="A42" s="295" t="s">
        <v>122</v>
      </c>
      <c r="B42" s="295"/>
      <c r="C42" s="295"/>
      <c r="D42" s="295"/>
      <c r="E42" s="295"/>
      <c r="F42" s="295"/>
      <c r="G42" s="295"/>
      <c r="H42" s="295"/>
      <c r="I42" s="295"/>
    </row>
    <row r="43" spans="1:9" ht="18.600000000000001" thickBot="1">
      <c r="A43" s="296" t="s">
        <v>116</v>
      </c>
      <c r="B43" s="296"/>
      <c r="C43" s="296"/>
      <c r="D43" s="296"/>
      <c r="E43" s="69"/>
      <c r="F43" s="69"/>
      <c r="G43" s="69"/>
      <c r="H43" s="69"/>
      <c r="I43" s="69"/>
    </row>
    <row r="44" spans="1:9">
      <c r="A44" s="297" t="s">
        <v>117</v>
      </c>
      <c r="B44" s="298"/>
      <c r="C44" s="301" t="s">
        <v>118</v>
      </c>
      <c r="D44" s="298"/>
      <c r="E44" s="303" t="s">
        <v>119</v>
      </c>
      <c r="F44" s="301" t="s">
        <v>120</v>
      </c>
      <c r="G44" s="298"/>
      <c r="H44" s="305" t="s">
        <v>121</v>
      </c>
      <c r="I44" s="306"/>
    </row>
    <row r="45" spans="1:9">
      <c r="A45" s="299"/>
      <c r="B45" s="300"/>
      <c r="C45" s="302"/>
      <c r="D45" s="300"/>
      <c r="E45" s="304"/>
      <c r="F45" s="302"/>
      <c r="G45" s="300"/>
      <c r="H45" s="307"/>
      <c r="I45" s="308"/>
    </row>
    <row r="46" spans="1:9">
      <c r="A46" s="255">
        <v>11</v>
      </c>
      <c r="B46" s="256"/>
      <c r="C46" s="259"/>
      <c r="D46" s="256"/>
      <c r="E46" s="261"/>
      <c r="F46" s="259"/>
      <c r="G46" s="256"/>
      <c r="H46" s="263"/>
      <c r="I46" s="264"/>
    </row>
    <row r="47" spans="1:9">
      <c r="A47" s="267"/>
      <c r="B47" s="268"/>
      <c r="C47" s="271"/>
      <c r="D47" s="268"/>
      <c r="E47" s="273"/>
      <c r="F47" s="271"/>
      <c r="G47" s="268"/>
      <c r="H47" s="275"/>
      <c r="I47" s="276"/>
    </row>
    <row r="48" spans="1:9">
      <c r="A48" s="255">
        <v>12</v>
      </c>
      <c r="B48" s="256"/>
      <c r="C48" s="259"/>
      <c r="D48" s="256"/>
      <c r="E48" s="261"/>
      <c r="F48" s="259"/>
      <c r="G48" s="256"/>
      <c r="H48" s="263"/>
      <c r="I48" s="264"/>
    </row>
    <row r="49" spans="1:9">
      <c r="A49" s="267"/>
      <c r="B49" s="268"/>
      <c r="C49" s="271"/>
      <c r="D49" s="268"/>
      <c r="E49" s="273"/>
      <c r="F49" s="271"/>
      <c r="G49" s="268"/>
      <c r="H49" s="275"/>
      <c r="I49" s="276"/>
    </row>
    <row r="50" spans="1:9">
      <c r="A50" s="255">
        <v>13</v>
      </c>
      <c r="B50" s="256"/>
      <c r="C50" s="259"/>
      <c r="D50" s="256"/>
      <c r="E50" s="261"/>
      <c r="F50" s="259"/>
      <c r="G50" s="256"/>
      <c r="H50" s="263"/>
      <c r="I50" s="264"/>
    </row>
    <row r="51" spans="1:9">
      <c r="A51" s="267"/>
      <c r="B51" s="268"/>
      <c r="C51" s="271"/>
      <c r="D51" s="268"/>
      <c r="E51" s="273"/>
      <c r="F51" s="271"/>
      <c r="G51" s="268"/>
      <c r="H51" s="275"/>
      <c r="I51" s="276"/>
    </row>
    <row r="52" spans="1:9">
      <c r="A52" s="255">
        <v>14</v>
      </c>
      <c r="B52" s="256"/>
      <c r="C52" s="259"/>
      <c r="D52" s="256"/>
      <c r="E52" s="261"/>
      <c r="F52" s="259"/>
      <c r="G52" s="256"/>
      <c r="H52" s="263"/>
      <c r="I52" s="264"/>
    </row>
    <row r="53" spans="1:9">
      <c r="A53" s="267"/>
      <c r="B53" s="268"/>
      <c r="C53" s="271"/>
      <c r="D53" s="268"/>
      <c r="E53" s="273"/>
      <c r="F53" s="271"/>
      <c r="G53" s="268"/>
      <c r="H53" s="275"/>
      <c r="I53" s="276"/>
    </row>
    <row r="54" spans="1:9">
      <c r="A54" s="255">
        <v>15</v>
      </c>
      <c r="B54" s="256"/>
      <c r="C54" s="259"/>
      <c r="D54" s="256"/>
      <c r="E54" s="261"/>
      <c r="F54" s="259"/>
      <c r="G54" s="256"/>
      <c r="H54" s="263"/>
      <c r="I54" s="264"/>
    </row>
    <row r="55" spans="1:9">
      <c r="A55" s="267"/>
      <c r="B55" s="268"/>
      <c r="C55" s="271"/>
      <c r="D55" s="268"/>
      <c r="E55" s="273"/>
      <c r="F55" s="271"/>
      <c r="G55" s="268"/>
      <c r="H55" s="275"/>
      <c r="I55" s="276"/>
    </row>
    <row r="56" spans="1:9">
      <c r="A56" s="255">
        <v>16</v>
      </c>
      <c r="B56" s="256"/>
      <c r="C56" s="259"/>
      <c r="D56" s="256"/>
      <c r="E56" s="261"/>
      <c r="F56" s="259"/>
      <c r="G56" s="256"/>
      <c r="H56" s="263"/>
      <c r="I56" s="264"/>
    </row>
    <row r="57" spans="1:9">
      <c r="A57" s="267"/>
      <c r="B57" s="268"/>
      <c r="C57" s="271"/>
      <c r="D57" s="268"/>
      <c r="E57" s="273"/>
      <c r="F57" s="271"/>
      <c r="G57" s="268"/>
      <c r="H57" s="275"/>
      <c r="I57" s="276"/>
    </row>
    <row r="58" spans="1:9">
      <c r="A58" s="255">
        <v>17</v>
      </c>
      <c r="B58" s="256"/>
      <c r="C58" s="259"/>
      <c r="D58" s="256"/>
      <c r="E58" s="261"/>
      <c r="F58" s="259"/>
      <c r="G58" s="256"/>
      <c r="H58" s="263"/>
      <c r="I58" s="264"/>
    </row>
    <row r="59" spans="1:9">
      <c r="A59" s="267"/>
      <c r="B59" s="268"/>
      <c r="C59" s="271"/>
      <c r="D59" s="268"/>
      <c r="E59" s="273"/>
      <c r="F59" s="271"/>
      <c r="G59" s="268"/>
      <c r="H59" s="275"/>
      <c r="I59" s="276"/>
    </row>
    <row r="60" spans="1:9">
      <c r="A60" s="255">
        <v>18</v>
      </c>
      <c r="B60" s="256"/>
      <c r="C60" s="259"/>
      <c r="D60" s="256"/>
      <c r="E60" s="261"/>
      <c r="F60" s="259"/>
      <c r="G60" s="256"/>
      <c r="H60" s="263"/>
      <c r="I60" s="264"/>
    </row>
    <row r="61" spans="1:9">
      <c r="A61" s="267"/>
      <c r="B61" s="268"/>
      <c r="C61" s="271"/>
      <c r="D61" s="268"/>
      <c r="E61" s="273"/>
      <c r="F61" s="271"/>
      <c r="G61" s="268"/>
      <c r="H61" s="275"/>
      <c r="I61" s="276"/>
    </row>
    <row r="62" spans="1:9">
      <c r="A62" s="255">
        <v>19</v>
      </c>
      <c r="B62" s="256"/>
      <c r="C62" s="259"/>
      <c r="D62" s="256"/>
      <c r="E62" s="261"/>
      <c r="F62" s="259"/>
      <c r="G62" s="256"/>
      <c r="H62" s="263"/>
      <c r="I62" s="264"/>
    </row>
    <row r="63" spans="1:9">
      <c r="A63" s="257"/>
      <c r="B63" s="258"/>
      <c r="C63" s="260"/>
      <c r="D63" s="258"/>
      <c r="E63" s="262"/>
      <c r="F63" s="260"/>
      <c r="G63" s="258"/>
      <c r="H63" s="265"/>
      <c r="I63" s="266"/>
    </row>
    <row r="64" spans="1:9">
      <c r="A64" s="267">
        <v>20</v>
      </c>
      <c r="B64" s="268"/>
      <c r="C64" s="271"/>
      <c r="D64" s="268"/>
      <c r="E64" s="273"/>
      <c r="F64" s="271"/>
      <c r="G64" s="268"/>
      <c r="H64" s="275"/>
      <c r="I64" s="276"/>
    </row>
    <row r="65" spans="1:9" ht="15" thickBot="1">
      <c r="A65" s="269"/>
      <c r="B65" s="270"/>
      <c r="C65" s="272"/>
      <c r="D65" s="270"/>
      <c r="E65" s="274"/>
      <c r="F65" s="272"/>
      <c r="G65" s="270"/>
      <c r="H65" s="277"/>
      <c r="I65" s="278"/>
    </row>
    <row r="66" spans="1:9" ht="18">
      <c r="A66" s="69"/>
      <c r="B66" s="69"/>
      <c r="C66" s="69"/>
      <c r="D66" s="69"/>
      <c r="E66" s="69"/>
      <c r="F66" s="69"/>
      <c r="G66" s="69"/>
      <c r="H66" s="69"/>
      <c r="I66" s="69"/>
    </row>
    <row r="67" spans="1:9" ht="18">
      <c r="A67" s="69"/>
      <c r="B67" s="69"/>
      <c r="C67" s="69"/>
      <c r="D67" s="69"/>
      <c r="E67" s="69"/>
      <c r="F67" s="69"/>
      <c r="G67" s="69"/>
      <c r="H67" s="69"/>
      <c r="I67" s="69"/>
    </row>
    <row r="68" spans="1:9" ht="18">
      <c r="A68" s="69"/>
      <c r="B68" s="69"/>
      <c r="C68" s="69"/>
      <c r="D68" s="69"/>
      <c r="E68" s="69"/>
      <c r="F68" s="69"/>
      <c r="G68" s="69"/>
      <c r="H68" s="69"/>
      <c r="I68" s="69"/>
    </row>
    <row r="69" spans="1:9" ht="18">
      <c r="A69" s="69"/>
      <c r="B69" s="69"/>
      <c r="C69" s="69"/>
      <c r="D69" s="69"/>
      <c r="E69" s="69"/>
      <c r="F69" s="69"/>
      <c r="G69" s="69"/>
      <c r="H69" s="69"/>
      <c r="I69" s="69"/>
    </row>
    <row r="70" spans="1:9" ht="18">
      <c r="A70" s="69"/>
      <c r="B70" s="69"/>
      <c r="C70" s="69"/>
      <c r="D70" s="69"/>
      <c r="E70" s="69"/>
      <c r="F70" s="69"/>
      <c r="G70" s="69"/>
      <c r="H70" s="69"/>
      <c r="I70" s="69"/>
    </row>
    <row r="71" spans="1:9" ht="18">
      <c r="A71" s="69"/>
      <c r="B71" s="69"/>
      <c r="C71" s="69"/>
      <c r="D71" s="69"/>
      <c r="E71" s="69"/>
      <c r="F71" s="69"/>
      <c r="G71" s="69"/>
      <c r="H71" s="69"/>
      <c r="I71" s="69"/>
    </row>
    <row r="72" spans="1:9" ht="18">
      <c r="A72" s="69"/>
      <c r="B72" s="69"/>
      <c r="C72" s="69"/>
      <c r="D72" s="69"/>
      <c r="E72" s="69"/>
      <c r="F72" s="69"/>
      <c r="G72" s="69"/>
      <c r="H72" s="69"/>
      <c r="I72" s="69"/>
    </row>
    <row r="73" spans="1:9" ht="18">
      <c r="A73" s="69"/>
      <c r="B73" s="69"/>
      <c r="C73" s="69"/>
      <c r="D73" s="69"/>
      <c r="E73" s="69"/>
      <c r="F73" s="69"/>
      <c r="G73" s="69"/>
      <c r="H73" s="69"/>
      <c r="I73" s="69"/>
    </row>
    <row r="74" spans="1:9" ht="18">
      <c r="A74" s="69"/>
      <c r="B74" s="69"/>
      <c r="C74" s="69"/>
      <c r="D74" s="69"/>
      <c r="E74" s="69"/>
      <c r="F74" s="69"/>
      <c r="G74" s="69"/>
      <c r="H74" s="69"/>
      <c r="I74" s="69"/>
    </row>
    <row r="75" spans="1:9" ht="18">
      <c r="A75" s="69"/>
      <c r="B75" s="69"/>
      <c r="C75" s="69"/>
      <c r="D75" s="69"/>
      <c r="E75" s="69"/>
      <c r="F75" s="69"/>
      <c r="G75" s="69"/>
      <c r="H75" s="69"/>
      <c r="I75" s="69"/>
    </row>
    <row r="76" spans="1:9" ht="18">
      <c r="A76" s="69"/>
      <c r="B76" s="69"/>
      <c r="C76" s="69"/>
      <c r="D76" s="69"/>
      <c r="E76" s="69"/>
      <c r="F76" s="69"/>
      <c r="G76" s="69"/>
      <c r="H76" s="69"/>
      <c r="I76" s="69"/>
    </row>
    <row r="77" spans="1:9" ht="18">
      <c r="A77" s="69"/>
      <c r="B77" s="69"/>
      <c r="C77" s="69"/>
      <c r="D77" s="69"/>
      <c r="E77" s="69"/>
      <c r="F77" s="69"/>
      <c r="G77" s="69"/>
      <c r="H77" s="69"/>
      <c r="I77" s="69"/>
    </row>
    <row r="78" spans="1:9" ht="18">
      <c r="A78" s="69"/>
      <c r="B78" s="69"/>
      <c r="C78" s="69"/>
      <c r="D78" s="69"/>
      <c r="E78" s="69"/>
      <c r="F78" s="69"/>
      <c r="G78" s="69"/>
      <c r="H78" s="69"/>
      <c r="I78" s="69"/>
    </row>
    <row r="79" spans="1:9" ht="18">
      <c r="A79" s="69"/>
      <c r="B79" s="69"/>
      <c r="C79" s="69"/>
      <c r="D79" s="69"/>
      <c r="E79" s="69"/>
      <c r="F79" s="69"/>
      <c r="G79" s="69"/>
      <c r="H79" s="69"/>
      <c r="I79" s="69"/>
    </row>
    <row r="80" spans="1:9" ht="18">
      <c r="A80" s="69"/>
      <c r="B80" s="69"/>
      <c r="C80" s="69"/>
      <c r="D80" s="69"/>
      <c r="E80" s="69"/>
      <c r="F80" s="69"/>
      <c r="G80" s="69"/>
      <c r="H80" s="69"/>
      <c r="I80" s="69"/>
    </row>
    <row r="81" spans="1:9" ht="18">
      <c r="A81" s="69"/>
      <c r="B81" s="69"/>
      <c r="C81" s="69"/>
      <c r="D81" s="69"/>
      <c r="E81" s="69"/>
      <c r="F81" s="69"/>
      <c r="G81" s="69"/>
      <c r="H81" s="69"/>
      <c r="I81" s="69"/>
    </row>
    <row r="82" spans="1:9" ht="18">
      <c r="A82" s="69"/>
      <c r="B82" s="69"/>
      <c r="C82" s="69"/>
      <c r="D82" s="69"/>
      <c r="E82" s="69"/>
      <c r="F82" s="69"/>
      <c r="G82" s="69"/>
      <c r="H82" s="69"/>
      <c r="I82" s="69"/>
    </row>
    <row r="83" spans="1:9" ht="18">
      <c r="A83" s="69"/>
      <c r="B83" s="69"/>
      <c r="C83" s="69"/>
      <c r="D83" s="69"/>
      <c r="E83" s="69"/>
      <c r="F83" s="69"/>
      <c r="G83" s="69"/>
      <c r="H83" s="69"/>
      <c r="I83" s="69"/>
    </row>
    <row r="84" spans="1:9" ht="18">
      <c r="A84" s="69"/>
      <c r="B84" s="69"/>
      <c r="C84" s="69"/>
      <c r="D84" s="69"/>
      <c r="E84" s="69"/>
      <c r="F84" s="69"/>
      <c r="G84" s="69"/>
      <c r="H84" s="69"/>
      <c r="I84" s="69"/>
    </row>
    <row r="85" spans="1:9" ht="18">
      <c r="A85" s="69"/>
      <c r="B85" s="69"/>
      <c r="C85" s="69"/>
      <c r="D85" s="69"/>
      <c r="E85" s="69"/>
      <c r="F85" s="69"/>
      <c r="G85" s="69"/>
      <c r="H85" s="69"/>
      <c r="I85" s="69"/>
    </row>
    <row r="86" spans="1:9" ht="18">
      <c r="A86" s="69"/>
      <c r="B86" s="69"/>
      <c r="C86" s="69"/>
      <c r="D86" s="69"/>
      <c r="E86" s="69"/>
      <c r="F86" s="69"/>
      <c r="G86" s="69"/>
      <c r="H86" s="69"/>
      <c r="I86" s="69"/>
    </row>
    <row r="87" spans="1:9" ht="18">
      <c r="A87" s="69"/>
      <c r="B87" s="69"/>
      <c r="C87" s="69"/>
      <c r="D87" s="69"/>
      <c r="E87" s="69"/>
      <c r="F87" s="69"/>
      <c r="G87" s="69"/>
      <c r="H87" s="69"/>
      <c r="I87" s="69"/>
    </row>
    <row r="88" spans="1:9" ht="18">
      <c r="A88" s="69"/>
      <c r="B88" s="69"/>
      <c r="C88" s="69"/>
      <c r="D88" s="69"/>
      <c r="E88" s="69"/>
      <c r="F88" s="69"/>
      <c r="G88" s="69"/>
      <c r="H88" s="69"/>
      <c r="I88" s="69"/>
    </row>
    <row r="89" spans="1:9" ht="18">
      <c r="A89" s="69"/>
      <c r="B89" s="69"/>
      <c r="C89" s="69"/>
      <c r="D89" s="69"/>
      <c r="E89" s="69"/>
      <c r="F89" s="69"/>
      <c r="G89" s="69"/>
      <c r="H89" s="69"/>
      <c r="I89" s="69"/>
    </row>
    <row r="90" spans="1:9" ht="18">
      <c r="A90" s="69"/>
      <c r="B90" s="69"/>
      <c r="C90" s="69"/>
      <c r="D90" s="69"/>
      <c r="E90" s="69"/>
      <c r="F90" s="69"/>
      <c r="G90" s="69"/>
      <c r="H90" s="69"/>
      <c r="I90" s="69"/>
    </row>
    <row r="91" spans="1:9" ht="18">
      <c r="A91" s="69"/>
      <c r="B91" s="69"/>
      <c r="C91" s="69"/>
      <c r="D91" s="69"/>
      <c r="E91" s="69"/>
      <c r="F91" s="69"/>
      <c r="G91" s="69"/>
      <c r="H91" s="69"/>
      <c r="I91" s="69"/>
    </row>
    <row r="92" spans="1:9" ht="18">
      <c r="A92" s="69"/>
      <c r="B92" s="69"/>
      <c r="C92" s="69"/>
      <c r="D92" s="69"/>
      <c r="E92" s="69"/>
      <c r="F92" s="69"/>
      <c r="G92" s="69"/>
      <c r="H92" s="69"/>
      <c r="I92" s="69"/>
    </row>
    <row r="93" spans="1:9" ht="18">
      <c r="A93" s="69"/>
      <c r="B93" s="69"/>
      <c r="C93" s="69"/>
      <c r="D93" s="69"/>
      <c r="E93" s="69"/>
      <c r="F93" s="69"/>
      <c r="G93" s="69"/>
      <c r="H93" s="69"/>
      <c r="I93" s="69"/>
    </row>
    <row r="94" spans="1:9" ht="18">
      <c r="A94" s="69"/>
      <c r="B94" s="69"/>
      <c r="C94" s="69"/>
      <c r="D94" s="69"/>
      <c r="E94" s="69"/>
      <c r="F94" s="69"/>
      <c r="G94" s="69"/>
      <c r="H94" s="69"/>
      <c r="I94" s="69"/>
    </row>
    <row r="95" spans="1:9" ht="18">
      <c r="A95" s="69"/>
      <c r="B95" s="69"/>
      <c r="C95" s="69"/>
      <c r="D95" s="69"/>
      <c r="E95" s="69"/>
      <c r="F95" s="69"/>
      <c r="G95" s="69"/>
      <c r="H95" s="69"/>
      <c r="I95" s="69"/>
    </row>
    <row r="96" spans="1:9" ht="18">
      <c r="A96" s="69"/>
      <c r="B96" s="69"/>
      <c r="C96" s="69"/>
      <c r="D96" s="69"/>
      <c r="E96" s="69"/>
      <c r="F96" s="69"/>
      <c r="G96" s="69"/>
      <c r="H96" s="69"/>
      <c r="I96" s="69"/>
    </row>
    <row r="97" spans="1:9" ht="18">
      <c r="A97" s="69"/>
      <c r="B97" s="69"/>
      <c r="C97" s="69"/>
      <c r="D97" s="69"/>
      <c r="E97" s="69"/>
      <c r="F97" s="69"/>
      <c r="G97" s="69"/>
      <c r="H97" s="69"/>
      <c r="I97" s="69"/>
    </row>
    <row r="98" spans="1:9" ht="18">
      <c r="A98" s="69"/>
      <c r="B98" s="69"/>
      <c r="C98" s="69"/>
      <c r="D98" s="69"/>
      <c r="E98" s="69"/>
      <c r="F98" s="69"/>
      <c r="G98" s="69"/>
      <c r="H98" s="69"/>
      <c r="I98" s="69"/>
    </row>
    <row r="99" spans="1:9" ht="18">
      <c r="A99" s="69"/>
      <c r="B99" s="69"/>
      <c r="C99" s="69"/>
      <c r="D99" s="69"/>
      <c r="E99" s="69"/>
      <c r="F99" s="69"/>
      <c r="G99" s="69"/>
      <c r="H99" s="69"/>
      <c r="I99" s="69"/>
    </row>
    <row r="100" spans="1:9" ht="18">
      <c r="A100" s="69"/>
      <c r="B100" s="69"/>
      <c r="C100" s="69"/>
      <c r="D100" s="69"/>
      <c r="E100" s="69"/>
      <c r="F100" s="69"/>
      <c r="G100" s="69"/>
      <c r="H100" s="69"/>
      <c r="I100" s="69"/>
    </row>
    <row r="101" spans="1:9" ht="18">
      <c r="A101" s="69"/>
      <c r="B101" s="69"/>
      <c r="C101" s="69"/>
      <c r="D101" s="69"/>
      <c r="E101" s="69"/>
      <c r="F101" s="69"/>
      <c r="G101" s="69"/>
      <c r="H101" s="69"/>
      <c r="I101" s="69"/>
    </row>
    <row r="102" spans="1:9" ht="18">
      <c r="A102" s="69"/>
      <c r="B102" s="69"/>
      <c r="C102" s="69"/>
      <c r="D102" s="69"/>
      <c r="E102" s="69"/>
      <c r="F102" s="69"/>
      <c r="G102" s="69"/>
      <c r="H102" s="69"/>
      <c r="I102" s="69"/>
    </row>
    <row r="103" spans="1:9" ht="18">
      <c r="A103" s="69"/>
      <c r="B103" s="69"/>
      <c r="C103" s="69"/>
      <c r="D103" s="69"/>
      <c r="E103" s="69"/>
      <c r="F103" s="69"/>
      <c r="G103" s="69"/>
      <c r="H103" s="69"/>
      <c r="I103" s="69"/>
    </row>
    <row r="104" spans="1:9" ht="18">
      <c r="A104" s="69"/>
      <c r="B104" s="69"/>
      <c r="C104" s="69"/>
      <c r="D104" s="69"/>
      <c r="E104" s="69"/>
      <c r="F104" s="69"/>
      <c r="G104" s="69"/>
      <c r="H104" s="69"/>
      <c r="I104" s="69"/>
    </row>
    <row r="105" spans="1:9" ht="18">
      <c r="A105" s="69"/>
      <c r="B105" s="69"/>
      <c r="C105" s="69"/>
      <c r="D105" s="69"/>
      <c r="E105" s="69"/>
      <c r="F105" s="69"/>
      <c r="G105" s="69"/>
      <c r="H105" s="69"/>
      <c r="I105" s="69"/>
    </row>
    <row r="106" spans="1:9" ht="18">
      <c r="A106" s="69"/>
      <c r="B106" s="69"/>
      <c r="C106" s="69"/>
      <c r="D106" s="69"/>
      <c r="E106" s="69"/>
      <c r="F106" s="69"/>
      <c r="G106" s="69"/>
      <c r="H106" s="69"/>
      <c r="I106" s="69"/>
    </row>
  </sheetData>
  <sheetProtection algorithmName="SHA-512" hashValue="KVxU9AcWP2rFjLoOSf12rbUwohWX/xvq6YBSPfD8/38EQ7zG5i2ynQ1kvLRNbsvGRLVxbLxVWct1KaQdind7xQ==" saltValue="rt3630voN7bjq4MdRxOYlA==" spinCount="100000" sheet="1" objects="1" scenarios="1"/>
  <mergeCells count="136">
    <mergeCell ref="A1:I1"/>
    <mergeCell ref="A2:E2"/>
    <mergeCell ref="F2:I2"/>
    <mergeCell ref="A4:B8"/>
    <mergeCell ref="C4:F4"/>
    <mergeCell ref="G4:I4"/>
    <mergeCell ref="C5:F5"/>
    <mergeCell ref="G5:I6"/>
    <mergeCell ref="C6:F6"/>
    <mergeCell ref="C7:E8"/>
    <mergeCell ref="G7:I7"/>
    <mergeCell ref="G8:I8"/>
    <mergeCell ref="A10:B17"/>
    <mergeCell ref="C10:I10"/>
    <mergeCell ref="C11:I11"/>
    <mergeCell ref="C12:D12"/>
    <mergeCell ref="E12:F12"/>
    <mergeCell ref="G12:I12"/>
    <mergeCell ref="C13:D14"/>
    <mergeCell ref="E13:F14"/>
    <mergeCell ref="G13:I14"/>
    <mergeCell ref="C15:I15"/>
    <mergeCell ref="C16:I17"/>
    <mergeCell ref="A19:C19"/>
    <mergeCell ref="A20:B21"/>
    <mergeCell ref="C20:D21"/>
    <mergeCell ref="E20:E21"/>
    <mergeCell ref="F20:G21"/>
    <mergeCell ref="H20:I21"/>
    <mergeCell ref="A22:B23"/>
    <mergeCell ref="C22:D23"/>
    <mergeCell ref="E22:E23"/>
    <mergeCell ref="F22:G23"/>
    <mergeCell ref="H22:I23"/>
    <mergeCell ref="A24:B25"/>
    <mergeCell ref="C24:D25"/>
    <mergeCell ref="E24:E25"/>
    <mergeCell ref="F24:G25"/>
    <mergeCell ref="H24:I25"/>
    <mergeCell ref="A26:B27"/>
    <mergeCell ref="C26:D27"/>
    <mergeCell ref="E26:E27"/>
    <mergeCell ref="F26:G27"/>
    <mergeCell ref="H26:I27"/>
    <mergeCell ref="A28:B29"/>
    <mergeCell ref="C28:D29"/>
    <mergeCell ref="E28:E29"/>
    <mergeCell ref="F28:G29"/>
    <mergeCell ref="H28:I29"/>
    <mergeCell ref="A30:B31"/>
    <mergeCell ref="C30:D31"/>
    <mergeCell ref="E30:E31"/>
    <mergeCell ref="F30:G31"/>
    <mergeCell ref="H30:I31"/>
    <mergeCell ref="A32:B33"/>
    <mergeCell ref="C32:D33"/>
    <mergeCell ref="E32:E33"/>
    <mergeCell ref="F32:G33"/>
    <mergeCell ref="H32:I33"/>
    <mergeCell ref="A34:B35"/>
    <mergeCell ref="C34:D35"/>
    <mergeCell ref="E34:E35"/>
    <mergeCell ref="F34:G35"/>
    <mergeCell ref="H34:I35"/>
    <mergeCell ref="A36:B37"/>
    <mergeCell ref="C36:D37"/>
    <mergeCell ref="E36:E37"/>
    <mergeCell ref="F36:G37"/>
    <mergeCell ref="H36:I37"/>
    <mergeCell ref="A42:I42"/>
    <mergeCell ref="A43:D43"/>
    <mergeCell ref="A44:B45"/>
    <mergeCell ref="C44:D45"/>
    <mergeCell ref="E44:E45"/>
    <mergeCell ref="F44:G45"/>
    <mergeCell ref="H44:I45"/>
    <mergeCell ref="A38:B39"/>
    <mergeCell ref="C38:D39"/>
    <mergeCell ref="E38:E39"/>
    <mergeCell ref="F38:G39"/>
    <mergeCell ref="H38:I39"/>
    <mergeCell ref="A40:B41"/>
    <mergeCell ref="C40:D41"/>
    <mergeCell ref="E40:E41"/>
    <mergeCell ref="F40:G41"/>
    <mergeCell ref="H40:I41"/>
    <mergeCell ref="A46:B47"/>
    <mergeCell ref="C46:D47"/>
    <mergeCell ref="E46:E47"/>
    <mergeCell ref="F46:G47"/>
    <mergeCell ref="H46:I47"/>
    <mergeCell ref="A48:B49"/>
    <mergeCell ref="C48:D49"/>
    <mergeCell ref="E48:E49"/>
    <mergeCell ref="F48:G49"/>
    <mergeCell ref="H48:I49"/>
    <mergeCell ref="A50:B51"/>
    <mergeCell ref="C50:D51"/>
    <mergeCell ref="E50:E51"/>
    <mergeCell ref="F50:G51"/>
    <mergeCell ref="H50:I51"/>
    <mergeCell ref="A52:B53"/>
    <mergeCell ref="C52:D53"/>
    <mergeCell ref="E52:E53"/>
    <mergeCell ref="F52:G53"/>
    <mergeCell ref="H52:I53"/>
    <mergeCell ref="A54:B55"/>
    <mergeCell ref="C54:D55"/>
    <mergeCell ref="E54:E55"/>
    <mergeCell ref="F54:G55"/>
    <mergeCell ref="H54:I55"/>
    <mergeCell ref="A56:B57"/>
    <mergeCell ref="C56:D57"/>
    <mergeCell ref="E56:E57"/>
    <mergeCell ref="F56:G57"/>
    <mergeCell ref="H56:I57"/>
    <mergeCell ref="A58:B59"/>
    <mergeCell ref="C58:D59"/>
    <mergeCell ref="E58:E59"/>
    <mergeCell ref="F58:G59"/>
    <mergeCell ref="H58:I59"/>
    <mergeCell ref="A60:B61"/>
    <mergeCell ref="C60:D61"/>
    <mergeCell ref="E60:E61"/>
    <mergeCell ref="F60:G61"/>
    <mergeCell ref="H60:I61"/>
    <mergeCell ref="A62:B63"/>
    <mergeCell ref="C62:D63"/>
    <mergeCell ref="E62:E63"/>
    <mergeCell ref="F62:G63"/>
    <mergeCell ref="H62:I63"/>
    <mergeCell ref="A64:B65"/>
    <mergeCell ref="C64:D65"/>
    <mergeCell ref="E64:E65"/>
    <mergeCell ref="F64:G65"/>
    <mergeCell ref="H64:I65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fitToHeight="0" orientation="portrait" r:id="rId1"/>
  <rowBreaks count="1" manualBreakCount="1">
    <brk id="4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A25DE-8C9D-4BFF-8220-B3246A223815}">
  <sheetPr>
    <pageSetUpPr fitToPage="1"/>
  </sheetPr>
  <dimension ref="A1:Y81"/>
  <sheetViews>
    <sheetView showZeros="0" view="pageBreakPreview" zoomScale="88" zoomScaleNormal="55" zoomScaleSheetLayoutView="88" workbookViewId="0">
      <selection activeCell="CG8" sqref="CG8:CU9"/>
    </sheetView>
    <sheetView workbookViewId="1">
      <selection sqref="A1:K1"/>
    </sheetView>
  </sheetViews>
  <sheetFormatPr defaultColWidth="9.109375" defaultRowHeight="13.2"/>
  <cols>
    <col min="1" max="1" width="11.44140625" style="30" customWidth="1"/>
    <col min="2" max="2" width="4.6640625" style="30" customWidth="1"/>
    <col min="3" max="3" width="7.109375" style="30" customWidth="1"/>
    <col min="4" max="4" width="8.44140625" style="30" customWidth="1"/>
    <col min="5" max="5" width="10.77734375" style="30" customWidth="1"/>
    <col min="6" max="6" width="9.77734375" style="30" customWidth="1"/>
    <col min="7" max="7" width="6.77734375" style="30" customWidth="1"/>
    <col min="8" max="8" width="13.88671875" style="30" customWidth="1"/>
    <col min="9" max="9" width="17" style="30" customWidth="1"/>
    <col min="10" max="11" width="9.77734375" style="30" customWidth="1"/>
    <col min="12" max="12" width="1.33203125" style="30" customWidth="1"/>
    <col min="13" max="13" width="3.44140625" style="30" customWidth="1"/>
    <col min="14" max="16384" width="9.109375" style="30"/>
  </cols>
  <sheetData>
    <row r="1" spans="1:25" ht="41.25" customHeight="1" thickBot="1">
      <c r="A1" s="354"/>
      <c r="B1" s="354"/>
      <c r="C1" s="354"/>
      <c r="D1" s="354"/>
      <c r="E1" s="354"/>
      <c r="F1" s="354"/>
      <c r="G1" s="354"/>
      <c r="H1" s="354"/>
      <c r="I1" s="354"/>
      <c r="J1" s="354"/>
      <c r="K1" s="354"/>
      <c r="R1" s="398" t="s">
        <v>270</v>
      </c>
      <c r="S1" s="399"/>
      <c r="T1" s="398">
        <v>10000</v>
      </c>
      <c r="U1" s="399"/>
      <c r="V1" s="400" t="s">
        <v>272</v>
      </c>
      <c r="W1" s="400"/>
      <c r="X1" s="400"/>
      <c r="Y1" s="400"/>
    </row>
    <row r="2" spans="1:25" ht="18" customHeight="1">
      <c r="C2" s="31"/>
      <c r="D2" s="31"/>
      <c r="E2" s="31"/>
      <c r="F2" s="31"/>
      <c r="G2" s="31"/>
      <c r="H2" s="31"/>
      <c r="I2" s="31"/>
      <c r="J2" s="31"/>
      <c r="K2" s="31"/>
      <c r="R2"/>
      <c r="S2" s="401" t="s">
        <v>271</v>
      </c>
      <c r="T2" s="402"/>
      <c r="U2" s="402"/>
      <c r="V2" s="400"/>
      <c r="W2" s="400"/>
      <c r="X2" s="400"/>
      <c r="Y2" s="400"/>
    </row>
    <row r="3" spans="1:25" ht="13.5" customHeight="1">
      <c r="C3" s="32"/>
      <c r="D3" s="32"/>
      <c r="E3" s="32"/>
      <c r="F3" s="32"/>
      <c r="G3" s="32"/>
      <c r="H3" s="32"/>
      <c r="I3" s="355" t="str">
        <f>IF(ISNUMBER(★注文シート!C11),★注文シート!C11+3,"")</f>
        <v/>
      </c>
      <c r="J3" s="355"/>
      <c r="K3" s="355"/>
      <c r="R3"/>
      <c r="S3"/>
      <c r="T3"/>
      <c r="U3"/>
      <c r="V3" s="400"/>
      <c r="W3" s="400"/>
      <c r="X3" s="400"/>
      <c r="Y3" s="400"/>
    </row>
    <row r="4" spans="1:25" ht="15.45" customHeight="1">
      <c r="A4" s="356">
        <f>★注文シート!C12</f>
        <v>0</v>
      </c>
      <c r="B4" s="356"/>
      <c r="C4" s="356"/>
      <c r="D4" s="356"/>
      <c r="E4" s="358" t="s">
        <v>74</v>
      </c>
      <c r="F4" s="33"/>
      <c r="G4" s="358"/>
      <c r="H4" s="32"/>
      <c r="I4" s="360" t="s">
        <v>75</v>
      </c>
      <c r="J4" s="360"/>
      <c r="K4" s="360"/>
      <c r="R4"/>
      <c r="S4"/>
      <c r="T4"/>
      <c r="U4"/>
      <c r="V4" s="400"/>
      <c r="W4" s="400"/>
      <c r="X4" s="400"/>
      <c r="Y4" s="400"/>
    </row>
    <row r="5" spans="1:25" ht="16.2">
      <c r="A5" s="357"/>
      <c r="B5" s="357"/>
      <c r="C5" s="357"/>
      <c r="D5" s="357"/>
      <c r="E5" s="359"/>
      <c r="F5" s="33"/>
      <c r="G5" s="358"/>
      <c r="H5" s="32"/>
      <c r="I5" s="360" t="s">
        <v>76</v>
      </c>
      <c r="J5" s="360"/>
      <c r="K5" s="360"/>
      <c r="R5"/>
      <c r="S5"/>
      <c r="T5"/>
      <c r="U5"/>
      <c r="V5"/>
      <c r="W5"/>
      <c r="X5"/>
    </row>
    <row r="6" spans="1:25" ht="18" customHeight="1">
      <c r="A6" s="32"/>
      <c r="B6" s="32"/>
      <c r="C6" s="361"/>
      <c r="D6" s="361"/>
      <c r="E6" s="361"/>
      <c r="H6" s="32"/>
      <c r="I6" s="360" t="s">
        <v>77</v>
      </c>
      <c r="J6" s="360"/>
      <c r="K6" s="360"/>
      <c r="R6"/>
      <c r="S6"/>
      <c r="T6"/>
      <c r="U6"/>
      <c r="V6"/>
      <c r="W6"/>
      <c r="X6"/>
    </row>
    <row r="7" spans="1:25" ht="18" customHeight="1">
      <c r="A7" s="361" t="s">
        <v>78</v>
      </c>
      <c r="B7" s="361"/>
      <c r="C7" s="361"/>
      <c r="D7" s="361"/>
      <c r="E7" s="361"/>
      <c r="H7" s="32"/>
      <c r="I7" s="370" t="s">
        <v>79</v>
      </c>
      <c r="J7" s="370"/>
      <c r="K7" s="370"/>
      <c r="R7"/>
      <c r="S7"/>
      <c r="T7"/>
      <c r="U7"/>
      <c r="V7"/>
      <c r="W7"/>
      <c r="X7"/>
    </row>
    <row r="8" spans="1:25" ht="18" customHeight="1">
      <c r="A8" s="32"/>
      <c r="B8" s="32"/>
      <c r="C8" s="32"/>
      <c r="D8" s="32"/>
      <c r="E8" s="32"/>
      <c r="H8" s="32"/>
      <c r="I8" s="144" t="s">
        <v>250</v>
      </c>
      <c r="J8" s="144"/>
      <c r="K8" s="144"/>
      <c r="R8"/>
      <c r="S8"/>
      <c r="T8"/>
      <c r="U8"/>
      <c r="V8"/>
      <c r="W8"/>
      <c r="X8"/>
    </row>
    <row r="9" spans="1:25" ht="18" customHeight="1">
      <c r="A9" s="32"/>
      <c r="B9" s="361"/>
      <c r="C9" s="361"/>
      <c r="D9" s="361"/>
      <c r="E9" s="361"/>
      <c r="H9" s="32"/>
      <c r="I9" s="371" t="s">
        <v>80</v>
      </c>
      <c r="J9" s="372"/>
      <c r="K9" s="372"/>
      <c r="R9"/>
      <c r="S9"/>
      <c r="T9"/>
      <c r="U9"/>
      <c r="V9"/>
      <c r="W9"/>
      <c r="X9"/>
    </row>
    <row r="10" spans="1:25" ht="18" customHeight="1">
      <c r="A10" s="32"/>
      <c r="B10" s="32"/>
      <c r="C10" s="32"/>
      <c r="D10" s="32"/>
      <c r="E10" s="32"/>
      <c r="H10" s="32"/>
      <c r="I10" s="361" t="s">
        <v>81</v>
      </c>
      <c r="J10" s="361"/>
      <c r="K10" s="361"/>
      <c r="R10"/>
      <c r="S10"/>
      <c r="T10"/>
      <c r="U10"/>
      <c r="V10"/>
      <c r="W10"/>
      <c r="X10"/>
    </row>
    <row r="11" spans="1:25" ht="10.95" customHeight="1">
      <c r="R11"/>
      <c r="S11"/>
      <c r="T11"/>
      <c r="U11"/>
      <c r="V11"/>
      <c r="W11"/>
      <c r="X11"/>
    </row>
    <row r="12" spans="1:25" ht="18" customHeight="1">
      <c r="J12" s="145" t="s">
        <v>82</v>
      </c>
      <c r="K12" s="145" t="s">
        <v>82</v>
      </c>
      <c r="L12" s="35"/>
      <c r="M12" s="35"/>
      <c r="N12" s="35"/>
      <c r="R12"/>
      <c r="S12"/>
      <c r="T12"/>
      <c r="U12"/>
      <c r="V12"/>
      <c r="W12"/>
      <c r="X12"/>
    </row>
    <row r="13" spans="1:25" ht="43.5" customHeight="1">
      <c r="A13" s="362" t="s">
        <v>83</v>
      </c>
      <c r="B13" s="363"/>
      <c r="C13" s="363"/>
      <c r="D13" s="146" t="s">
        <v>84</v>
      </c>
      <c r="E13" s="364">
        <f>SUM(C14+G14)</f>
        <v>0</v>
      </c>
      <c r="F13" s="364"/>
      <c r="G13" s="147" t="s">
        <v>85</v>
      </c>
      <c r="H13" s="36"/>
      <c r="J13" s="37"/>
      <c r="K13" s="37"/>
      <c r="L13" s="365"/>
      <c r="M13" s="366"/>
      <c r="N13" s="366"/>
      <c r="R13"/>
      <c r="S13"/>
      <c r="T13"/>
      <c r="U13"/>
      <c r="V13"/>
      <c r="W13"/>
      <c r="X13"/>
    </row>
    <row r="14" spans="1:25" ht="19.05" customHeight="1">
      <c r="A14" s="367" t="s">
        <v>86</v>
      </c>
      <c r="B14" s="367"/>
      <c r="C14" s="368">
        <f>I37+I78</f>
        <v>0</v>
      </c>
      <c r="D14" s="368"/>
      <c r="E14" s="367" t="s">
        <v>251</v>
      </c>
      <c r="F14" s="367"/>
      <c r="G14" s="369">
        <f>C14*0.1</f>
        <v>0</v>
      </c>
      <c r="H14" s="369"/>
    </row>
    <row r="15" spans="1:25" s="38" customFormat="1" ht="24" customHeight="1">
      <c r="A15" s="380" t="s">
        <v>88</v>
      </c>
      <c r="B15" s="381"/>
      <c r="C15" s="381"/>
      <c r="D15" s="381"/>
      <c r="E15" s="382"/>
      <c r="F15" s="145" t="s">
        <v>89</v>
      </c>
      <c r="G15" s="145" t="s">
        <v>90</v>
      </c>
      <c r="H15" s="145" t="s">
        <v>91</v>
      </c>
      <c r="I15" s="145" t="s">
        <v>92</v>
      </c>
      <c r="J15" s="383" t="s">
        <v>93</v>
      </c>
      <c r="K15" s="383"/>
    </row>
    <row r="16" spans="1:25" ht="24" customHeight="1">
      <c r="A16" s="373">
        <f>★注文シート!C34</f>
        <v>0</v>
      </c>
      <c r="B16" s="374"/>
      <c r="C16" s="374"/>
      <c r="D16" s="374"/>
      <c r="E16" s="375"/>
      <c r="F16" s="39"/>
      <c r="G16" s="39"/>
      <c r="H16" s="40"/>
      <c r="I16" s="40"/>
      <c r="J16" s="376"/>
      <c r="K16" s="376"/>
    </row>
    <row r="17" spans="1:15" ht="24" customHeight="1">
      <c r="A17" s="373" t="s">
        <v>98</v>
      </c>
      <c r="B17" s="374"/>
      <c r="C17" s="374"/>
      <c r="D17" s="63">
        <f>★注文シート!C11</f>
        <v>0</v>
      </c>
      <c r="E17" s="60" t="s">
        <v>99</v>
      </c>
      <c r="F17" s="61">
        <f>COUNTA(★注文シート!D38:D47)</f>
        <v>0</v>
      </c>
      <c r="G17" s="61" t="s">
        <v>100</v>
      </c>
      <c r="H17" s="62">
        <f>IF(A18="特急コース",T1+5300,T1)</f>
        <v>10000</v>
      </c>
      <c r="I17" s="40">
        <f>F17*H17</f>
        <v>0</v>
      </c>
      <c r="J17" s="376"/>
      <c r="K17" s="376"/>
      <c r="L17" s="397" t="s">
        <v>273</v>
      </c>
      <c r="M17" s="361"/>
      <c r="N17" s="361"/>
      <c r="O17" s="361"/>
    </row>
    <row r="18" spans="1:15" ht="24" customHeight="1">
      <c r="A18" s="373" t="str">
        <f>IF(L18="出張","出張費・調査費",IF(★注文シート!C23="特急納期","特急コース","通常コース"))</f>
        <v>通常コース</v>
      </c>
      <c r="B18" s="374"/>
      <c r="C18" s="374"/>
      <c r="D18" s="374"/>
      <c r="E18" s="375"/>
      <c r="F18" s="61" t="str">
        <f>IF(L18="出張",COUNTA(★注文シート!D38:D47),"")</f>
        <v/>
      </c>
      <c r="G18" s="61" t="str">
        <f>IF(L18="出張","検体","")</f>
        <v/>
      </c>
      <c r="H18" s="150" t="str">
        <f>IF(L18="出張","10,000","")</f>
        <v/>
      </c>
      <c r="I18" s="40" t="str">
        <f>IF(L18="出張",F18*H18,"")</f>
        <v/>
      </c>
      <c r="J18" s="376"/>
      <c r="K18" s="376"/>
      <c r="L18" s="397"/>
      <c r="M18" s="361"/>
      <c r="N18" s="361"/>
      <c r="O18" s="361"/>
    </row>
    <row r="19" spans="1:15" ht="24" customHeight="1">
      <c r="A19" s="373" t="str">
        <f>IF(L18="出張",IF(★注文シート!C23="特急納期","特急コース","通常コース"),"")</f>
        <v/>
      </c>
      <c r="B19" s="374"/>
      <c r="C19" s="374"/>
      <c r="D19" s="374"/>
      <c r="E19" s="375"/>
      <c r="F19" s="39"/>
      <c r="G19" s="61"/>
      <c r="H19" s="40"/>
      <c r="I19" s="40"/>
      <c r="J19" s="376"/>
      <c r="K19" s="376"/>
    </row>
    <row r="20" spans="1:15" ht="24" customHeight="1">
      <c r="A20" s="377"/>
      <c r="B20" s="378"/>
      <c r="C20" s="378"/>
      <c r="D20" s="378"/>
      <c r="E20" s="379"/>
      <c r="F20" s="39"/>
      <c r="G20" s="61"/>
      <c r="H20" s="40"/>
      <c r="I20" s="40"/>
      <c r="J20" s="376"/>
      <c r="K20" s="376"/>
    </row>
    <row r="21" spans="1:15" ht="24" customHeight="1">
      <c r="A21" s="377"/>
      <c r="B21" s="378"/>
      <c r="C21" s="378"/>
      <c r="D21" s="378"/>
      <c r="E21" s="379"/>
      <c r="F21" s="39"/>
      <c r="G21" s="61"/>
      <c r="H21" s="40"/>
      <c r="I21" s="40"/>
      <c r="J21" s="376"/>
      <c r="K21" s="376"/>
    </row>
    <row r="22" spans="1:15" ht="24" customHeight="1">
      <c r="A22" s="377"/>
      <c r="B22" s="378"/>
      <c r="C22" s="378"/>
      <c r="D22" s="378"/>
      <c r="E22" s="379"/>
      <c r="F22" s="39"/>
      <c r="G22" s="61"/>
      <c r="H22" s="40"/>
      <c r="I22" s="40"/>
      <c r="J22" s="376"/>
      <c r="K22" s="376"/>
    </row>
    <row r="23" spans="1:15" ht="24" customHeight="1">
      <c r="A23" s="377"/>
      <c r="B23" s="378"/>
      <c r="C23" s="378"/>
      <c r="D23" s="378"/>
      <c r="E23" s="379"/>
      <c r="F23" s="39"/>
      <c r="G23" s="61"/>
      <c r="H23" s="40"/>
      <c r="I23" s="40"/>
      <c r="J23" s="376"/>
      <c r="K23" s="376"/>
    </row>
    <row r="24" spans="1:15" ht="24" customHeight="1">
      <c r="A24" s="377"/>
      <c r="B24" s="378"/>
      <c r="C24" s="378"/>
      <c r="D24" s="378"/>
      <c r="E24" s="379"/>
      <c r="F24" s="39"/>
      <c r="G24" s="61"/>
      <c r="H24" s="40"/>
      <c r="I24" s="40"/>
      <c r="J24" s="376"/>
      <c r="K24" s="376"/>
    </row>
    <row r="25" spans="1:15" ht="24" customHeight="1">
      <c r="A25" s="377"/>
      <c r="B25" s="378"/>
      <c r="C25" s="378"/>
      <c r="D25" s="378"/>
      <c r="E25" s="379"/>
      <c r="F25" s="39"/>
      <c r="G25" s="61"/>
      <c r="H25" s="40"/>
      <c r="I25" s="40"/>
      <c r="J25" s="376"/>
      <c r="K25" s="376"/>
    </row>
    <row r="26" spans="1:15" ht="24" customHeight="1">
      <c r="A26" s="377"/>
      <c r="B26" s="378"/>
      <c r="C26" s="378"/>
      <c r="D26" s="378"/>
      <c r="E26" s="379"/>
      <c r="F26" s="39"/>
      <c r="G26" s="61"/>
      <c r="H26" s="40"/>
      <c r="I26" s="40"/>
      <c r="J26" s="376"/>
      <c r="K26" s="376"/>
    </row>
    <row r="27" spans="1:15" ht="24" customHeight="1">
      <c r="A27" s="377"/>
      <c r="B27" s="378"/>
      <c r="C27" s="378"/>
      <c r="D27" s="378"/>
      <c r="E27" s="379"/>
      <c r="F27" s="39"/>
      <c r="G27" s="61"/>
      <c r="H27" s="40"/>
      <c r="I27" s="40"/>
      <c r="J27" s="376"/>
      <c r="K27" s="376"/>
    </row>
    <row r="28" spans="1:15" ht="24" customHeight="1">
      <c r="A28" s="377"/>
      <c r="B28" s="378"/>
      <c r="C28" s="378"/>
      <c r="D28" s="378"/>
      <c r="E28" s="379"/>
      <c r="F28" s="39"/>
      <c r="G28" s="61"/>
      <c r="H28" s="40"/>
      <c r="I28" s="40"/>
      <c r="J28" s="376"/>
      <c r="K28" s="376"/>
    </row>
    <row r="29" spans="1:15" ht="24" customHeight="1">
      <c r="A29" s="377"/>
      <c r="B29" s="378"/>
      <c r="C29" s="378"/>
      <c r="D29" s="378"/>
      <c r="E29" s="379"/>
      <c r="F29" s="39"/>
      <c r="G29" s="61"/>
      <c r="H29" s="40"/>
      <c r="I29" s="40"/>
      <c r="J29" s="376"/>
      <c r="K29" s="376"/>
    </row>
    <row r="30" spans="1:15" ht="24" customHeight="1">
      <c r="A30" s="377"/>
      <c r="B30" s="378"/>
      <c r="C30" s="378"/>
      <c r="D30" s="378"/>
      <c r="E30" s="379"/>
      <c r="F30" s="39"/>
      <c r="G30" s="61"/>
      <c r="H30" s="40"/>
      <c r="I30" s="40"/>
      <c r="J30" s="376"/>
      <c r="K30" s="376"/>
    </row>
    <row r="31" spans="1:15" ht="24" customHeight="1">
      <c r="A31" s="377"/>
      <c r="B31" s="378"/>
      <c r="C31" s="378"/>
      <c r="D31" s="378"/>
      <c r="E31" s="379"/>
      <c r="F31" s="39"/>
      <c r="G31" s="61"/>
      <c r="H31" s="40"/>
      <c r="I31" s="40"/>
      <c r="J31" s="376"/>
      <c r="K31" s="376"/>
    </row>
    <row r="32" spans="1:15" ht="24" customHeight="1">
      <c r="A32" s="377"/>
      <c r="B32" s="378"/>
      <c r="C32" s="378"/>
      <c r="D32" s="378"/>
      <c r="E32" s="379"/>
      <c r="F32" s="39"/>
      <c r="G32" s="61"/>
      <c r="H32" s="40"/>
      <c r="I32" s="40"/>
      <c r="J32" s="376"/>
      <c r="K32" s="376"/>
    </row>
    <row r="33" spans="1:12" ht="24" customHeight="1">
      <c r="A33" s="377"/>
      <c r="B33" s="378"/>
      <c r="C33" s="378"/>
      <c r="D33" s="378"/>
      <c r="E33" s="379"/>
      <c r="F33" s="39"/>
      <c r="G33" s="61"/>
      <c r="H33" s="40"/>
      <c r="I33" s="40"/>
      <c r="J33" s="376"/>
      <c r="K33" s="376"/>
    </row>
    <row r="34" spans="1:12" ht="24" customHeight="1">
      <c r="A34" s="377"/>
      <c r="B34" s="378"/>
      <c r="C34" s="378"/>
      <c r="D34" s="378"/>
      <c r="E34" s="379"/>
      <c r="F34" s="39"/>
      <c r="G34" s="61"/>
      <c r="H34" s="40"/>
      <c r="I34" s="40"/>
      <c r="J34" s="376"/>
      <c r="K34" s="376"/>
    </row>
    <row r="35" spans="1:12" ht="24" customHeight="1">
      <c r="A35" s="377"/>
      <c r="B35" s="378"/>
      <c r="C35" s="378"/>
      <c r="D35" s="378"/>
      <c r="E35" s="379"/>
      <c r="F35" s="39"/>
      <c r="G35" s="61"/>
      <c r="H35" s="40"/>
      <c r="I35" s="40"/>
      <c r="J35" s="376"/>
      <c r="K35" s="376"/>
    </row>
    <row r="36" spans="1:12" ht="24" customHeight="1">
      <c r="A36" s="377"/>
      <c r="B36" s="378"/>
      <c r="C36" s="378"/>
      <c r="D36" s="378"/>
      <c r="E36" s="379"/>
      <c r="F36" s="39"/>
      <c r="G36" s="61"/>
      <c r="H36" s="40"/>
      <c r="I36" s="40"/>
      <c r="J36" s="376"/>
      <c r="K36" s="376"/>
      <c r="L36" s="41"/>
    </row>
    <row r="37" spans="1:12" ht="24" customHeight="1">
      <c r="A37" s="42"/>
      <c r="B37" s="42"/>
      <c r="C37" s="42"/>
      <c r="D37" s="42"/>
      <c r="E37" s="42"/>
      <c r="F37" s="43"/>
      <c r="G37" s="43"/>
      <c r="H37" s="44" t="s">
        <v>94</v>
      </c>
      <c r="I37" s="384">
        <f>SUM(I17:I36)</f>
        <v>0</v>
      </c>
      <c r="J37" s="384"/>
      <c r="K37" s="384"/>
      <c r="L37" s="41"/>
    </row>
    <row r="38" spans="1:12" ht="24" customHeight="1">
      <c r="A38" s="385" t="s">
        <v>274</v>
      </c>
      <c r="B38" s="386"/>
      <c r="C38" s="386"/>
      <c r="D38" s="386"/>
      <c r="E38" s="386"/>
      <c r="F38" s="386"/>
      <c r="G38" s="386"/>
      <c r="H38" s="45"/>
      <c r="I38" s="45"/>
      <c r="J38" s="45"/>
      <c r="K38" s="45"/>
    </row>
    <row r="39" spans="1:12" ht="10.95" customHeight="1">
      <c r="A39" s="386"/>
      <c r="B39" s="386"/>
      <c r="C39" s="386"/>
      <c r="D39" s="386"/>
      <c r="E39" s="386"/>
      <c r="F39" s="386"/>
      <c r="G39" s="386"/>
      <c r="H39" s="46"/>
      <c r="I39" s="47"/>
      <c r="J39" s="47"/>
      <c r="K39" s="47"/>
    </row>
    <row r="40" spans="1:12" ht="24" customHeight="1">
      <c r="A40" s="48"/>
      <c r="B40" s="387"/>
      <c r="C40" s="387"/>
      <c r="D40" s="48"/>
      <c r="E40" s="388"/>
      <c r="F40" s="388"/>
      <c r="H40" s="46"/>
      <c r="I40" s="361"/>
      <c r="J40" s="361"/>
      <c r="K40" s="361"/>
    </row>
    <row r="41" spans="1:12" ht="25.05" customHeight="1">
      <c r="A41" s="48"/>
      <c r="B41" s="387"/>
      <c r="C41" s="387"/>
      <c r="D41" s="387"/>
      <c r="E41" s="48"/>
      <c r="F41" s="48"/>
      <c r="I41" s="391"/>
      <c r="J41" s="391"/>
      <c r="K41" s="391"/>
    </row>
    <row r="42" spans="1:12" ht="25.05" customHeight="1">
      <c r="A42" s="49"/>
      <c r="B42" s="392"/>
      <c r="C42" s="392"/>
      <c r="D42" s="50"/>
      <c r="E42" s="51"/>
      <c r="I42" s="360"/>
      <c r="J42" s="360"/>
      <c r="K42" s="360"/>
    </row>
    <row r="43" spans="1:12">
      <c r="J43" s="393" t="s">
        <v>95</v>
      </c>
      <c r="K43" s="393"/>
    </row>
    <row r="47" spans="1:12" ht="24" customHeight="1">
      <c r="A47" s="394" t="s">
        <v>88</v>
      </c>
      <c r="B47" s="395"/>
      <c r="C47" s="395"/>
      <c r="D47" s="395"/>
      <c r="E47" s="396"/>
      <c r="F47" s="34" t="s">
        <v>89</v>
      </c>
      <c r="G47" s="34" t="s">
        <v>90</v>
      </c>
      <c r="H47" s="34" t="s">
        <v>91</v>
      </c>
      <c r="I47" s="34" t="s">
        <v>92</v>
      </c>
      <c r="J47" s="394" t="s">
        <v>93</v>
      </c>
      <c r="K47" s="396"/>
    </row>
    <row r="48" spans="1:12" ht="24" customHeight="1">
      <c r="A48" s="377"/>
      <c r="B48" s="378"/>
      <c r="C48" s="378"/>
      <c r="D48" s="378"/>
      <c r="E48" s="379"/>
      <c r="F48" s="40"/>
      <c r="G48" s="39"/>
      <c r="H48" s="40"/>
      <c r="I48" s="40"/>
      <c r="J48" s="389"/>
      <c r="K48" s="390"/>
    </row>
    <row r="49" spans="1:11" ht="24" customHeight="1">
      <c r="A49" s="377"/>
      <c r="B49" s="378"/>
      <c r="C49" s="378"/>
      <c r="D49" s="378"/>
      <c r="E49" s="379"/>
      <c r="F49" s="40"/>
      <c r="G49" s="39"/>
      <c r="H49" s="40"/>
      <c r="I49" s="40"/>
      <c r="J49" s="389"/>
      <c r="K49" s="390"/>
    </row>
    <row r="50" spans="1:11" ht="24" customHeight="1">
      <c r="A50" s="377"/>
      <c r="B50" s="378"/>
      <c r="C50" s="378"/>
      <c r="D50" s="378"/>
      <c r="E50" s="379"/>
      <c r="F50" s="40"/>
      <c r="G50" s="39"/>
      <c r="H50" s="40"/>
      <c r="I50" s="40"/>
      <c r="J50" s="389"/>
      <c r="K50" s="390"/>
    </row>
    <row r="51" spans="1:11" ht="24" customHeight="1">
      <c r="A51" s="377"/>
      <c r="B51" s="378"/>
      <c r="C51" s="378"/>
      <c r="D51" s="378"/>
      <c r="E51" s="379"/>
      <c r="F51" s="40"/>
      <c r="G51" s="39"/>
      <c r="H51" s="40"/>
      <c r="I51" s="40"/>
      <c r="J51" s="389"/>
      <c r="K51" s="390"/>
    </row>
    <row r="52" spans="1:11" ht="24" customHeight="1">
      <c r="A52" s="377"/>
      <c r="B52" s="378"/>
      <c r="C52" s="378"/>
      <c r="D52" s="378"/>
      <c r="E52" s="379"/>
      <c r="F52" s="40"/>
      <c r="G52" s="39"/>
      <c r="H52" s="40"/>
      <c r="I52" s="40"/>
      <c r="J52" s="389"/>
      <c r="K52" s="390"/>
    </row>
    <row r="53" spans="1:11" ht="24" customHeight="1">
      <c r="A53" s="377"/>
      <c r="B53" s="378"/>
      <c r="C53" s="378"/>
      <c r="D53" s="378"/>
      <c r="E53" s="379"/>
      <c r="F53" s="40"/>
      <c r="G53" s="39"/>
      <c r="H53" s="40"/>
      <c r="I53" s="40"/>
      <c r="J53" s="389"/>
      <c r="K53" s="390"/>
    </row>
    <row r="54" spans="1:11" ht="24" customHeight="1">
      <c r="A54" s="377"/>
      <c r="B54" s="378"/>
      <c r="C54" s="378"/>
      <c r="D54" s="378"/>
      <c r="E54" s="379"/>
      <c r="F54" s="40"/>
      <c r="G54" s="39"/>
      <c r="H54" s="40"/>
      <c r="I54" s="40"/>
      <c r="J54" s="389"/>
      <c r="K54" s="390"/>
    </row>
    <row r="55" spans="1:11" ht="24" customHeight="1">
      <c r="A55" s="377"/>
      <c r="B55" s="378"/>
      <c r="C55" s="378"/>
      <c r="D55" s="378"/>
      <c r="E55" s="379"/>
      <c r="F55" s="40"/>
      <c r="G55" s="39"/>
      <c r="H55" s="40"/>
      <c r="I55" s="40"/>
      <c r="J55" s="389"/>
      <c r="K55" s="390"/>
    </row>
    <row r="56" spans="1:11" ht="24" customHeight="1">
      <c r="A56" s="377"/>
      <c r="B56" s="378"/>
      <c r="C56" s="378"/>
      <c r="D56" s="378"/>
      <c r="E56" s="379"/>
      <c r="F56" s="40"/>
      <c r="G56" s="39"/>
      <c r="H56" s="40"/>
      <c r="I56" s="40"/>
      <c r="J56" s="389"/>
      <c r="K56" s="390"/>
    </row>
    <row r="57" spans="1:11" ht="24" customHeight="1">
      <c r="A57" s="377"/>
      <c r="B57" s="378"/>
      <c r="C57" s="378"/>
      <c r="D57" s="378"/>
      <c r="E57" s="379"/>
      <c r="F57" s="40"/>
      <c r="G57" s="39"/>
      <c r="H57" s="40"/>
      <c r="I57" s="40"/>
      <c r="J57" s="389"/>
      <c r="K57" s="390"/>
    </row>
    <row r="58" spans="1:11" ht="24" customHeight="1">
      <c r="A58" s="377"/>
      <c r="B58" s="378"/>
      <c r="C58" s="378"/>
      <c r="D58" s="378"/>
      <c r="E58" s="379"/>
      <c r="F58" s="40"/>
      <c r="G58" s="39"/>
      <c r="H58" s="40"/>
      <c r="I58" s="40"/>
      <c r="J58" s="389"/>
      <c r="K58" s="390"/>
    </row>
    <row r="59" spans="1:11" ht="24" customHeight="1">
      <c r="A59" s="377"/>
      <c r="B59" s="378"/>
      <c r="C59" s="378"/>
      <c r="D59" s="378"/>
      <c r="E59" s="379"/>
      <c r="F59" s="40"/>
      <c r="G59" s="39"/>
      <c r="H59" s="40"/>
      <c r="I59" s="40"/>
      <c r="J59" s="389"/>
      <c r="K59" s="390"/>
    </row>
    <row r="60" spans="1:11" ht="24" customHeight="1">
      <c r="A60" s="377"/>
      <c r="B60" s="378"/>
      <c r="C60" s="378"/>
      <c r="D60" s="378"/>
      <c r="E60" s="379"/>
      <c r="F60" s="40"/>
      <c r="G60" s="39"/>
      <c r="H60" s="40"/>
      <c r="I60" s="40"/>
      <c r="J60" s="389"/>
      <c r="K60" s="390"/>
    </row>
    <row r="61" spans="1:11" ht="24" customHeight="1">
      <c r="A61" s="377"/>
      <c r="B61" s="378"/>
      <c r="C61" s="378"/>
      <c r="D61" s="378"/>
      <c r="E61" s="379"/>
      <c r="F61" s="40"/>
      <c r="G61" s="39"/>
      <c r="H61" s="40"/>
      <c r="I61" s="40"/>
      <c r="J61" s="389"/>
      <c r="K61" s="390"/>
    </row>
    <row r="62" spans="1:11" ht="24" customHeight="1">
      <c r="A62" s="377"/>
      <c r="B62" s="378"/>
      <c r="C62" s="378"/>
      <c r="D62" s="378"/>
      <c r="E62" s="379"/>
      <c r="F62" s="40"/>
      <c r="G62" s="39"/>
      <c r="H62" s="40"/>
      <c r="I62" s="40"/>
      <c r="J62" s="389"/>
      <c r="K62" s="390"/>
    </row>
    <row r="63" spans="1:11" ht="24" customHeight="1">
      <c r="A63" s="377"/>
      <c r="B63" s="378"/>
      <c r="C63" s="378"/>
      <c r="D63" s="378"/>
      <c r="E63" s="379"/>
      <c r="F63" s="40"/>
      <c r="G63" s="39"/>
      <c r="H63" s="40"/>
      <c r="I63" s="40"/>
      <c r="J63" s="389"/>
      <c r="K63" s="390"/>
    </row>
    <row r="64" spans="1:11" ht="24" customHeight="1">
      <c r="A64" s="377"/>
      <c r="B64" s="378"/>
      <c r="C64" s="378"/>
      <c r="D64" s="378"/>
      <c r="E64" s="379"/>
      <c r="F64" s="40"/>
      <c r="G64" s="39"/>
      <c r="H64" s="40"/>
      <c r="I64" s="40"/>
      <c r="J64" s="389"/>
      <c r="K64" s="390"/>
    </row>
    <row r="65" spans="1:11" ht="24" customHeight="1">
      <c r="A65" s="377"/>
      <c r="B65" s="378"/>
      <c r="C65" s="378"/>
      <c r="D65" s="378"/>
      <c r="E65" s="379"/>
      <c r="F65" s="40"/>
      <c r="G65" s="39"/>
      <c r="H65" s="40"/>
      <c r="I65" s="40"/>
      <c r="J65" s="389"/>
      <c r="K65" s="390"/>
    </row>
    <row r="66" spans="1:11" ht="24" customHeight="1">
      <c r="A66" s="377"/>
      <c r="B66" s="378"/>
      <c r="C66" s="378"/>
      <c r="D66" s="378"/>
      <c r="E66" s="379"/>
      <c r="F66" s="40"/>
      <c r="G66" s="39"/>
      <c r="H66" s="40"/>
      <c r="I66" s="40"/>
      <c r="J66" s="389"/>
      <c r="K66" s="390"/>
    </row>
    <row r="67" spans="1:11" ht="24" customHeight="1">
      <c r="A67" s="377"/>
      <c r="B67" s="378"/>
      <c r="C67" s="378"/>
      <c r="D67" s="378"/>
      <c r="E67" s="379"/>
      <c r="F67" s="40"/>
      <c r="G67" s="39"/>
      <c r="H67" s="40"/>
      <c r="I67" s="40"/>
      <c r="J67" s="389"/>
      <c r="K67" s="390"/>
    </row>
    <row r="68" spans="1:11" ht="24" customHeight="1">
      <c r="A68" s="377"/>
      <c r="B68" s="378"/>
      <c r="C68" s="378"/>
      <c r="D68" s="378"/>
      <c r="E68" s="379"/>
      <c r="F68" s="40"/>
      <c r="G68" s="39"/>
      <c r="H68" s="40"/>
      <c r="I68" s="40"/>
      <c r="J68" s="389"/>
      <c r="K68" s="390"/>
    </row>
    <row r="69" spans="1:11" ht="24" customHeight="1">
      <c r="A69" s="377"/>
      <c r="B69" s="378"/>
      <c r="C69" s="378"/>
      <c r="D69" s="378"/>
      <c r="E69" s="379"/>
      <c r="F69" s="40"/>
      <c r="G69" s="39"/>
      <c r="H69" s="40"/>
      <c r="I69" s="40"/>
      <c r="J69" s="389"/>
      <c r="K69" s="390"/>
    </row>
    <row r="70" spans="1:11" ht="24" customHeight="1">
      <c r="A70" s="377"/>
      <c r="B70" s="378"/>
      <c r="C70" s="378"/>
      <c r="D70" s="378"/>
      <c r="E70" s="379"/>
      <c r="F70" s="40"/>
      <c r="G70" s="39"/>
      <c r="H70" s="40"/>
      <c r="I70" s="40"/>
      <c r="J70" s="389"/>
      <c r="K70" s="390"/>
    </row>
    <row r="71" spans="1:11" ht="24" customHeight="1">
      <c r="A71" s="377"/>
      <c r="B71" s="378"/>
      <c r="C71" s="378"/>
      <c r="D71" s="378"/>
      <c r="E71" s="379"/>
      <c r="F71" s="40"/>
      <c r="G71" s="39"/>
      <c r="H71" s="40"/>
      <c r="I71" s="40"/>
      <c r="J71" s="389"/>
      <c r="K71" s="390"/>
    </row>
    <row r="72" spans="1:11" ht="24" customHeight="1">
      <c r="A72" s="377"/>
      <c r="B72" s="378"/>
      <c r="C72" s="378"/>
      <c r="D72" s="378"/>
      <c r="E72" s="379"/>
      <c r="F72" s="40"/>
      <c r="G72" s="39"/>
      <c r="H72" s="40"/>
      <c r="I72" s="40"/>
      <c r="J72" s="389"/>
      <c r="K72" s="390"/>
    </row>
    <row r="73" spans="1:11" ht="24" customHeight="1">
      <c r="A73" s="377"/>
      <c r="B73" s="378"/>
      <c r="C73" s="378"/>
      <c r="D73" s="378"/>
      <c r="E73" s="379"/>
      <c r="F73" s="40"/>
      <c r="G73" s="39"/>
      <c r="H73" s="40"/>
      <c r="I73" s="40"/>
      <c r="J73" s="389"/>
      <c r="K73" s="390"/>
    </row>
    <row r="74" spans="1:11" ht="24" customHeight="1">
      <c r="A74" s="377"/>
      <c r="B74" s="378"/>
      <c r="C74" s="378"/>
      <c r="D74" s="378"/>
      <c r="E74" s="379"/>
      <c r="F74" s="40"/>
      <c r="G74" s="39"/>
      <c r="H74" s="40"/>
      <c r="I74" s="40"/>
      <c r="J74" s="389"/>
      <c r="K74" s="390"/>
    </row>
    <row r="75" spans="1:11" ht="24" customHeight="1">
      <c r="A75" s="377"/>
      <c r="B75" s="378"/>
      <c r="C75" s="378"/>
      <c r="D75" s="378"/>
      <c r="E75" s="379"/>
      <c r="F75" s="40"/>
      <c r="G75" s="39"/>
      <c r="H75" s="40"/>
      <c r="I75" s="40"/>
      <c r="J75" s="389"/>
      <c r="K75" s="390"/>
    </row>
    <row r="76" spans="1:11" ht="24" customHeight="1">
      <c r="A76" s="377"/>
      <c r="B76" s="378"/>
      <c r="C76" s="378"/>
      <c r="D76" s="378"/>
      <c r="E76" s="379"/>
      <c r="F76" s="40"/>
      <c r="G76" s="39"/>
      <c r="H76" s="40"/>
      <c r="I76" s="40"/>
      <c r="J76" s="389"/>
      <c r="K76" s="390"/>
    </row>
    <row r="77" spans="1:11" ht="24" customHeight="1">
      <c r="A77" s="377"/>
      <c r="B77" s="378"/>
      <c r="C77" s="378"/>
      <c r="D77" s="378"/>
      <c r="E77" s="379"/>
      <c r="F77" s="40"/>
      <c r="G77" s="39"/>
      <c r="H77" s="40"/>
      <c r="I77" s="40"/>
      <c r="J77" s="389"/>
      <c r="K77" s="390"/>
    </row>
    <row r="78" spans="1:11" ht="24" customHeight="1">
      <c r="A78" s="404"/>
      <c r="B78" s="404"/>
      <c r="C78" s="404"/>
      <c r="D78" s="404"/>
      <c r="E78" s="404"/>
      <c r="F78" s="404"/>
      <c r="G78" s="404"/>
      <c r="H78" s="52" t="s">
        <v>94</v>
      </c>
      <c r="I78" s="405">
        <f>SUM(I48:I77)</f>
        <v>0</v>
      </c>
      <c r="J78" s="405"/>
      <c r="K78" s="53"/>
    </row>
    <row r="79" spans="1:11" ht="24" customHeight="1">
      <c r="A79" s="54"/>
      <c r="B79" s="406"/>
      <c r="C79" s="406"/>
      <c r="D79" s="55"/>
      <c r="E79" s="55"/>
      <c r="F79" s="55"/>
      <c r="G79" s="55"/>
      <c r="H79" s="56" t="s">
        <v>96</v>
      </c>
      <c r="I79" s="405">
        <f>I37+I78</f>
        <v>0</v>
      </c>
      <c r="J79" s="405"/>
      <c r="K79" s="57"/>
    </row>
    <row r="80" spans="1:11" ht="24" customHeight="1">
      <c r="A80" s="46"/>
      <c r="B80" s="392"/>
      <c r="C80" s="392"/>
      <c r="D80" s="54"/>
      <c r="E80" s="51"/>
      <c r="F80" s="55"/>
      <c r="H80" s="56" t="s">
        <v>87</v>
      </c>
      <c r="I80" s="403">
        <f>I79*0.1</f>
        <v>0</v>
      </c>
      <c r="J80" s="403"/>
      <c r="K80" s="58"/>
    </row>
    <row r="81" spans="1:11" ht="24" customHeight="1">
      <c r="A81" s="49"/>
      <c r="B81" s="392"/>
      <c r="C81" s="392"/>
      <c r="D81" s="50"/>
      <c r="E81" s="51"/>
      <c r="H81" s="56" t="s">
        <v>97</v>
      </c>
      <c r="I81" s="403">
        <f>I79+I80</f>
        <v>0</v>
      </c>
      <c r="J81" s="403"/>
      <c r="K81" s="59"/>
    </row>
  </sheetData>
  <mergeCells count="151">
    <mergeCell ref="L18:O18"/>
    <mergeCell ref="L17:O17"/>
    <mergeCell ref="R1:S1"/>
    <mergeCell ref="T1:U1"/>
    <mergeCell ref="V1:Y4"/>
    <mergeCell ref="S2:U2"/>
    <mergeCell ref="B81:C81"/>
    <mergeCell ref="I81:J81"/>
    <mergeCell ref="A17:C17"/>
    <mergeCell ref="A78:G78"/>
    <mergeCell ref="I78:J78"/>
    <mergeCell ref="B79:C79"/>
    <mergeCell ref="I79:J79"/>
    <mergeCell ref="B80:C80"/>
    <mergeCell ref="I80:J80"/>
    <mergeCell ref="A75:E75"/>
    <mergeCell ref="J75:K75"/>
    <mergeCell ref="A76:E76"/>
    <mergeCell ref="J76:K76"/>
    <mergeCell ref="A77:E77"/>
    <mergeCell ref="J77:K77"/>
    <mergeCell ref="A72:E72"/>
    <mergeCell ref="J72:K72"/>
    <mergeCell ref="A73:E73"/>
    <mergeCell ref="J73:K73"/>
    <mergeCell ref="A74:E74"/>
    <mergeCell ref="J74:K74"/>
    <mergeCell ref="A69:E69"/>
    <mergeCell ref="J69:K69"/>
    <mergeCell ref="A70:E70"/>
    <mergeCell ref="J70:K70"/>
    <mergeCell ref="A71:E71"/>
    <mergeCell ref="J71:K71"/>
    <mergeCell ref="A66:E66"/>
    <mergeCell ref="J66:K66"/>
    <mergeCell ref="A67:E67"/>
    <mergeCell ref="J67:K67"/>
    <mergeCell ref="A68:E68"/>
    <mergeCell ref="J68:K68"/>
    <mergeCell ref="A63:E63"/>
    <mergeCell ref="J63:K63"/>
    <mergeCell ref="A64:E64"/>
    <mergeCell ref="J64:K64"/>
    <mergeCell ref="A65:E65"/>
    <mergeCell ref="J65:K65"/>
    <mergeCell ref="A60:E60"/>
    <mergeCell ref="J60:K60"/>
    <mergeCell ref="A61:E61"/>
    <mergeCell ref="J61:K61"/>
    <mergeCell ref="A62:E62"/>
    <mergeCell ref="J62:K62"/>
    <mergeCell ref="A57:E57"/>
    <mergeCell ref="J57:K57"/>
    <mergeCell ref="A58:E58"/>
    <mergeCell ref="J58:K58"/>
    <mergeCell ref="A59:E59"/>
    <mergeCell ref="J59:K59"/>
    <mergeCell ref="A54:E54"/>
    <mergeCell ref="J54:K54"/>
    <mergeCell ref="A55:E55"/>
    <mergeCell ref="J55:K55"/>
    <mergeCell ref="A56:E56"/>
    <mergeCell ref="J56:K56"/>
    <mergeCell ref="A51:E51"/>
    <mergeCell ref="J51:K51"/>
    <mergeCell ref="A52:E52"/>
    <mergeCell ref="J52:K52"/>
    <mergeCell ref="A53:E53"/>
    <mergeCell ref="J53:K53"/>
    <mergeCell ref="A48:E48"/>
    <mergeCell ref="J48:K48"/>
    <mergeCell ref="A49:E49"/>
    <mergeCell ref="J49:K49"/>
    <mergeCell ref="A50:E50"/>
    <mergeCell ref="J50:K50"/>
    <mergeCell ref="B41:D41"/>
    <mergeCell ref="I41:K41"/>
    <mergeCell ref="B42:C42"/>
    <mergeCell ref="I42:K42"/>
    <mergeCell ref="J43:K43"/>
    <mergeCell ref="A47:E47"/>
    <mergeCell ref="J47:K47"/>
    <mergeCell ref="A36:E36"/>
    <mergeCell ref="J36:K36"/>
    <mergeCell ref="I37:K37"/>
    <mergeCell ref="A38:G39"/>
    <mergeCell ref="B40:C40"/>
    <mergeCell ref="E40:F40"/>
    <mergeCell ref="I40:K40"/>
    <mergeCell ref="A33:E33"/>
    <mergeCell ref="J33:K33"/>
    <mergeCell ref="A34:E34"/>
    <mergeCell ref="J34:K34"/>
    <mergeCell ref="A35:E35"/>
    <mergeCell ref="J35:K35"/>
    <mergeCell ref="A30:E30"/>
    <mergeCell ref="J30:K30"/>
    <mergeCell ref="A31:E31"/>
    <mergeCell ref="J31:K31"/>
    <mergeCell ref="A32:E32"/>
    <mergeCell ref="J32:K32"/>
    <mergeCell ref="A27:E27"/>
    <mergeCell ref="J27:K27"/>
    <mergeCell ref="A28:E28"/>
    <mergeCell ref="J28:K28"/>
    <mergeCell ref="A29:E29"/>
    <mergeCell ref="J29:K29"/>
    <mergeCell ref="A24:E24"/>
    <mergeCell ref="J24:K24"/>
    <mergeCell ref="A25:E25"/>
    <mergeCell ref="J25:K25"/>
    <mergeCell ref="A26:E26"/>
    <mergeCell ref="J26:K26"/>
    <mergeCell ref="A21:E21"/>
    <mergeCell ref="J21:K21"/>
    <mergeCell ref="A22:E22"/>
    <mergeCell ref="J22:K22"/>
    <mergeCell ref="A23:E23"/>
    <mergeCell ref="J23:K23"/>
    <mergeCell ref="A18:E18"/>
    <mergeCell ref="J18:K18"/>
    <mergeCell ref="A19:E19"/>
    <mergeCell ref="J19:K19"/>
    <mergeCell ref="A20:E20"/>
    <mergeCell ref="J20:K20"/>
    <mergeCell ref="A15:E15"/>
    <mergeCell ref="J15:K15"/>
    <mergeCell ref="A16:E16"/>
    <mergeCell ref="J16:K16"/>
    <mergeCell ref="J17:K17"/>
    <mergeCell ref="L13:N13"/>
    <mergeCell ref="A14:B14"/>
    <mergeCell ref="C14:D14"/>
    <mergeCell ref="E14:F14"/>
    <mergeCell ref="G14:H14"/>
    <mergeCell ref="C6:E6"/>
    <mergeCell ref="I6:K6"/>
    <mergeCell ref="A7:E7"/>
    <mergeCell ref="I7:K7"/>
    <mergeCell ref="B9:E9"/>
    <mergeCell ref="I9:K9"/>
    <mergeCell ref="A1:K1"/>
    <mergeCell ref="I3:K3"/>
    <mergeCell ref="A4:D5"/>
    <mergeCell ref="E4:E5"/>
    <mergeCell ref="G4:G5"/>
    <mergeCell ref="I4:K4"/>
    <mergeCell ref="I5:K5"/>
    <mergeCell ref="I10:K10"/>
    <mergeCell ref="A13:C13"/>
    <mergeCell ref="E13:F13"/>
  </mergeCells>
  <phoneticPr fontId="3"/>
  <dataValidations count="1">
    <dataValidation type="list" allowBlank="1" showInputMessage="1" showErrorMessage="1" sqref="T1:U1" xr:uid="{201CEE24-C926-4656-82D1-F3A21CFB408B}">
      <formula1>"10000,16000"</formula1>
    </dataValidation>
  </dataValidations>
  <pageMargins left="0.51181102362204722" right="0.31496062992125984" top="0.55118110236220474" bottom="0.35433070866141736" header="0.31496062992125984" footer="0.31496062992125984"/>
  <pageSetup paperSize="9" scale="83" fitToWidth="0" orientation="portrait" r:id="rId1"/>
  <headerFooter>
    <oddHeader xml:space="preserve">&amp;C
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87A14-9B4A-48A4-8E7E-BC9091CE044E}">
  <dimension ref="A1:I38"/>
  <sheetViews>
    <sheetView zoomScale="90" zoomScaleNormal="90" workbookViewId="0">
      <selection activeCell="O20" sqref="O20"/>
    </sheetView>
    <sheetView workbookViewId="1">
      <selection sqref="A1:I1"/>
    </sheetView>
  </sheetViews>
  <sheetFormatPr defaultRowHeight="14.4"/>
  <cols>
    <col min="1" max="8" width="8.88671875" style="72"/>
    <col min="9" max="9" width="17.77734375" style="72" customWidth="1"/>
    <col min="10" max="16384" width="8.88671875" style="72"/>
  </cols>
  <sheetData>
    <row r="1" spans="1:9" ht="49.95" customHeight="1">
      <c r="A1" s="413" t="s">
        <v>123</v>
      </c>
      <c r="B1" s="414"/>
      <c r="C1" s="414"/>
      <c r="D1" s="414"/>
      <c r="E1" s="414"/>
      <c r="F1" s="414"/>
      <c r="G1" s="414"/>
      <c r="H1" s="414"/>
      <c r="I1" s="415"/>
    </row>
    <row r="2" spans="1:9" ht="30" customHeight="1">
      <c r="A2" s="430" t="s">
        <v>124</v>
      </c>
      <c r="B2" s="431"/>
      <c r="C2" s="431"/>
      <c r="D2" s="424" t="s">
        <v>257</v>
      </c>
      <c r="E2" s="424"/>
      <c r="F2" s="424"/>
      <c r="G2" s="424"/>
      <c r="H2" s="424"/>
      <c r="I2" s="432"/>
    </row>
    <row r="3" spans="1:9" ht="30" customHeight="1">
      <c r="A3" s="430" t="s">
        <v>125</v>
      </c>
      <c r="B3" s="431"/>
      <c r="C3" s="431"/>
      <c r="D3" s="424" t="s">
        <v>258</v>
      </c>
      <c r="E3" s="424"/>
      <c r="F3" s="424"/>
      <c r="G3" s="424"/>
      <c r="H3" s="424"/>
      <c r="I3" s="432"/>
    </row>
    <row r="4" spans="1:9" ht="30" customHeight="1">
      <c r="A4" s="426" t="s">
        <v>126</v>
      </c>
      <c r="B4" s="427"/>
      <c r="C4" s="427"/>
      <c r="D4" s="433" t="s">
        <v>259</v>
      </c>
      <c r="E4" s="434"/>
      <c r="F4" s="434"/>
      <c r="G4" s="434"/>
      <c r="H4" s="434"/>
      <c r="I4" s="434"/>
    </row>
    <row r="5" spans="1:9" ht="30" customHeight="1">
      <c r="A5" s="428"/>
      <c r="B5" s="429"/>
      <c r="C5" s="429"/>
      <c r="D5" s="433"/>
      <c r="E5" s="434"/>
      <c r="F5" s="434"/>
      <c r="G5" s="434"/>
      <c r="H5" s="434"/>
      <c r="I5" s="434"/>
    </row>
    <row r="7" spans="1:9" ht="49.95" customHeight="1">
      <c r="A7" s="413" t="s">
        <v>127</v>
      </c>
      <c r="B7" s="414"/>
      <c r="C7" s="414"/>
      <c r="D7" s="414"/>
      <c r="E7" s="414"/>
      <c r="F7" s="414"/>
      <c r="G7" s="414"/>
      <c r="H7" s="414"/>
      <c r="I7" s="415"/>
    </row>
    <row r="8" spans="1:9">
      <c r="A8" s="416" t="s">
        <v>128</v>
      </c>
      <c r="B8" s="417"/>
      <c r="C8" s="417"/>
      <c r="D8" s="417"/>
      <c r="E8" s="417"/>
      <c r="F8" s="417"/>
      <c r="G8" s="417"/>
      <c r="H8" s="417"/>
      <c r="I8" s="418"/>
    </row>
    <row r="9" spans="1:9" ht="24.6" customHeight="1">
      <c r="A9" s="419"/>
      <c r="B9" s="417"/>
      <c r="C9" s="417"/>
      <c r="D9" s="417"/>
      <c r="E9" s="417"/>
      <c r="F9" s="417"/>
      <c r="G9" s="417"/>
      <c r="H9" s="417"/>
      <c r="I9" s="418"/>
    </row>
    <row r="10" spans="1:9" ht="30" customHeight="1">
      <c r="A10" s="420" t="s">
        <v>129</v>
      </c>
      <c r="B10" s="421"/>
      <c r="C10" s="421"/>
      <c r="D10" s="421"/>
      <c r="E10" s="421"/>
      <c r="F10" s="422" t="s">
        <v>130</v>
      </c>
      <c r="G10" s="422"/>
      <c r="H10" s="422"/>
      <c r="I10" s="423"/>
    </row>
    <row r="11" spans="1:9">
      <c r="A11" s="73"/>
      <c r="B11" s="74"/>
      <c r="C11" s="74"/>
      <c r="D11" s="74"/>
      <c r="E11" s="75"/>
      <c r="F11" s="74"/>
      <c r="G11" s="74"/>
      <c r="H11" s="74"/>
      <c r="I11" s="75"/>
    </row>
    <row r="12" spans="1:9">
      <c r="A12" s="76"/>
      <c r="E12" s="77"/>
      <c r="I12" s="77"/>
    </row>
    <row r="13" spans="1:9">
      <c r="A13" s="76"/>
      <c r="E13" s="77"/>
      <c r="I13" s="77"/>
    </row>
    <row r="14" spans="1:9">
      <c r="A14" s="76"/>
      <c r="E14" s="77"/>
      <c r="I14" s="77"/>
    </row>
    <row r="15" spans="1:9">
      <c r="A15" s="76"/>
      <c r="E15" s="77"/>
      <c r="I15" s="77"/>
    </row>
    <row r="16" spans="1:9" ht="18">
      <c r="A16" s="76"/>
      <c r="B16" s="78" t="s">
        <v>131</v>
      </c>
      <c r="C16" s="424" t="s">
        <v>132</v>
      </c>
      <c r="D16" s="424"/>
      <c r="E16" s="77"/>
      <c r="I16" s="77"/>
    </row>
    <row r="17" spans="1:9" ht="18">
      <c r="A17" s="76"/>
      <c r="C17" s="425" t="s">
        <v>133</v>
      </c>
      <c r="D17" s="425"/>
      <c r="E17" s="77"/>
      <c r="F17" s="78"/>
      <c r="H17" s="79"/>
      <c r="I17" s="77"/>
    </row>
    <row r="18" spans="1:9" ht="18">
      <c r="A18" s="76"/>
      <c r="C18" s="425"/>
      <c r="D18" s="425"/>
      <c r="E18" s="77"/>
      <c r="F18" s="421"/>
      <c r="G18" s="421"/>
      <c r="H18" s="80"/>
      <c r="I18" s="77"/>
    </row>
    <row r="19" spans="1:9">
      <c r="A19" s="76"/>
      <c r="E19" s="77"/>
      <c r="I19" s="77"/>
    </row>
    <row r="20" spans="1:9">
      <c r="A20" s="76"/>
      <c r="E20" s="77"/>
      <c r="I20" s="77"/>
    </row>
    <row r="21" spans="1:9">
      <c r="A21" s="81"/>
      <c r="B21" s="82"/>
      <c r="C21" s="82"/>
      <c r="D21" s="82"/>
      <c r="E21" s="83"/>
      <c r="F21" s="82"/>
      <c r="G21" s="82"/>
      <c r="H21" s="82"/>
      <c r="I21" s="83"/>
    </row>
    <row r="22" spans="1:9" ht="30" customHeight="1">
      <c r="A22" s="407" t="s">
        <v>134</v>
      </c>
      <c r="B22" s="408"/>
      <c r="C22" s="408"/>
      <c r="D22" s="408"/>
      <c r="E22" s="408"/>
      <c r="F22" s="408"/>
      <c r="G22" s="408"/>
      <c r="H22" s="408"/>
      <c r="I22" s="409"/>
    </row>
    <row r="23" spans="1:9" ht="39.6" customHeight="1">
      <c r="A23" s="410"/>
      <c r="B23" s="411"/>
      <c r="C23" s="411"/>
      <c r="D23" s="411"/>
      <c r="E23" s="411"/>
      <c r="F23" s="411"/>
      <c r="G23" s="411"/>
      <c r="H23" s="411"/>
      <c r="I23" s="412"/>
    </row>
    <row r="24" spans="1:9">
      <c r="A24" s="76"/>
      <c r="I24" s="77"/>
    </row>
    <row r="25" spans="1:9">
      <c r="A25" s="76"/>
      <c r="I25" s="77"/>
    </row>
    <row r="26" spans="1:9">
      <c r="A26" s="76"/>
      <c r="I26" s="77"/>
    </row>
    <row r="27" spans="1:9">
      <c r="A27" s="76"/>
      <c r="I27" s="77"/>
    </row>
    <row r="28" spans="1:9">
      <c r="A28" s="76"/>
      <c r="I28" s="77"/>
    </row>
    <row r="29" spans="1:9">
      <c r="A29" s="76"/>
      <c r="I29" s="77"/>
    </row>
    <row r="30" spans="1:9">
      <c r="A30" s="76"/>
      <c r="I30" s="77"/>
    </row>
    <row r="31" spans="1:9">
      <c r="A31" s="76"/>
      <c r="I31" s="77"/>
    </row>
    <row r="32" spans="1:9">
      <c r="A32" s="76"/>
      <c r="I32" s="77"/>
    </row>
    <row r="33" spans="1:9">
      <c r="A33" s="76"/>
      <c r="I33" s="77"/>
    </row>
    <row r="34" spans="1:9">
      <c r="A34" s="76"/>
      <c r="I34" s="77"/>
    </row>
    <row r="35" spans="1:9">
      <c r="A35" s="76"/>
      <c r="I35" s="77"/>
    </row>
    <row r="36" spans="1:9">
      <c r="A36" s="76"/>
      <c r="I36" s="77"/>
    </row>
    <row r="37" spans="1:9">
      <c r="A37" s="76"/>
      <c r="I37" s="77"/>
    </row>
    <row r="38" spans="1:9">
      <c r="A38" s="81"/>
      <c r="B38" s="82"/>
      <c r="C38" s="82"/>
      <c r="D38" s="82"/>
      <c r="E38" s="82"/>
      <c r="F38" s="82"/>
      <c r="G38" s="82"/>
      <c r="H38" s="82"/>
      <c r="I38" s="83"/>
    </row>
  </sheetData>
  <sheetProtection algorithmName="SHA-512" hashValue="r6i17dv6LajJRakyGtoNUyzb9Dv/evJW5vJK80aW9hRAL0Xm+xJhMzetfY5XCcxRvXtdK54AvB+1L0ueXV+O+g==" saltValue="FLxBw6JBVYx+J2bJof/m2w==" spinCount="100000" sheet="1" objects="1" scenarios="1"/>
  <mergeCells count="15">
    <mergeCell ref="A4:C5"/>
    <mergeCell ref="A1:I1"/>
    <mergeCell ref="A2:C2"/>
    <mergeCell ref="D2:I2"/>
    <mergeCell ref="A3:C3"/>
    <mergeCell ref="D3:I3"/>
    <mergeCell ref="D4:I5"/>
    <mergeCell ref="A22:I23"/>
    <mergeCell ref="A7:I7"/>
    <mergeCell ref="A8:I9"/>
    <mergeCell ref="A10:E10"/>
    <mergeCell ref="F10:I10"/>
    <mergeCell ref="C16:D16"/>
    <mergeCell ref="C17:D18"/>
    <mergeCell ref="F18:G18"/>
  </mergeCells>
  <phoneticPr fontId="3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6C09A-8F58-46E4-8E1C-3E0C1D4D4B76}">
  <dimension ref="B1:AU33"/>
  <sheetViews>
    <sheetView showZeros="0" view="pageBreakPreview" zoomScaleNormal="100" zoomScaleSheetLayoutView="100" workbookViewId="0">
      <selection activeCell="AC11" sqref="AC11:AI11"/>
    </sheetView>
    <sheetView workbookViewId="1"/>
  </sheetViews>
  <sheetFormatPr defaultRowHeight="13.2"/>
  <cols>
    <col min="1" max="1" width="2.77734375" style="91" customWidth="1"/>
    <col min="2" max="7" width="2.33203125" style="91" customWidth="1"/>
    <col min="8" max="8" width="3" style="91" customWidth="1"/>
    <col min="9" max="9" width="3" style="95" customWidth="1"/>
    <col min="10" max="10" width="3" style="91" customWidth="1"/>
    <col min="11" max="11" width="3" style="95" customWidth="1"/>
    <col min="12" max="15" width="3" style="91" customWidth="1"/>
    <col min="16" max="16" width="1.88671875" style="91" customWidth="1"/>
    <col min="17" max="17" width="3" style="91" customWidth="1"/>
    <col min="18" max="18" width="1.88671875" style="91" customWidth="1"/>
    <col min="19" max="21" width="3" style="91" customWidth="1"/>
    <col min="22" max="24" width="1.44140625" style="91" customWidth="1"/>
    <col min="25" max="28" width="1.88671875" style="91" customWidth="1"/>
    <col min="29" max="31" width="3" style="91" customWidth="1"/>
    <col min="32" max="32" width="3.33203125" style="91" customWidth="1"/>
    <col min="33" max="33" width="3" style="91" customWidth="1"/>
    <col min="34" max="34" width="3.33203125" style="91" customWidth="1"/>
    <col min="35" max="35" width="3" style="91" customWidth="1"/>
    <col min="36" max="36" width="3.33203125" style="91" customWidth="1"/>
    <col min="37" max="37" width="5.33203125" style="91" customWidth="1"/>
    <col min="38" max="46" width="8.88671875" style="91"/>
    <col min="47" max="47" width="13.6640625" style="91" customWidth="1"/>
    <col min="48" max="253" width="8.88671875" style="91"/>
    <col min="254" max="259" width="2.33203125" style="91" customWidth="1"/>
    <col min="260" max="267" width="3" style="91" customWidth="1"/>
    <col min="268" max="268" width="1.88671875" style="91" customWidth="1"/>
    <col min="269" max="269" width="3" style="91" customWidth="1"/>
    <col min="270" max="270" width="1.88671875" style="91" customWidth="1"/>
    <col min="271" max="273" width="3" style="91" customWidth="1"/>
    <col min="274" max="276" width="1.44140625" style="91" customWidth="1"/>
    <col min="277" max="280" width="1.88671875" style="91" customWidth="1"/>
    <col min="281" max="283" width="3" style="91" customWidth="1"/>
    <col min="284" max="284" width="3.33203125" style="91" customWidth="1"/>
    <col min="285" max="285" width="3" style="91" customWidth="1"/>
    <col min="286" max="286" width="3.33203125" style="91" customWidth="1"/>
    <col min="287" max="287" width="3" style="91" customWidth="1"/>
    <col min="288" max="288" width="3.33203125" style="91" customWidth="1"/>
    <col min="289" max="289" width="5.33203125" style="91" customWidth="1"/>
    <col min="290" max="293" width="3" style="91" customWidth="1"/>
    <col min="294" max="509" width="8.88671875" style="91"/>
    <col min="510" max="515" width="2.33203125" style="91" customWidth="1"/>
    <col min="516" max="523" width="3" style="91" customWidth="1"/>
    <col min="524" max="524" width="1.88671875" style="91" customWidth="1"/>
    <col min="525" max="525" width="3" style="91" customWidth="1"/>
    <col min="526" max="526" width="1.88671875" style="91" customWidth="1"/>
    <col min="527" max="529" width="3" style="91" customWidth="1"/>
    <col min="530" max="532" width="1.44140625" style="91" customWidth="1"/>
    <col min="533" max="536" width="1.88671875" style="91" customWidth="1"/>
    <col min="537" max="539" width="3" style="91" customWidth="1"/>
    <col min="540" max="540" width="3.33203125" style="91" customWidth="1"/>
    <col min="541" max="541" width="3" style="91" customWidth="1"/>
    <col min="542" max="542" width="3.33203125" style="91" customWidth="1"/>
    <col min="543" max="543" width="3" style="91" customWidth="1"/>
    <col min="544" max="544" width="3.33203125" style="91" customWidth="1"/>
    <col min="545" max="545" width="5.33203125" style="91" customWidth="1"/>
    <col min="546" max="549" width="3" style="91" customWidth="1"/>
    <col min="550" max="765" width="8.88671875" style="91"/>
    <col min="766" max="771" width="2.33203125" style="91" customWidth="1"/>
    <col min="772" max="779" width="3" style="91" customWidth="1"/>
    <col min="780" max="780" width="1.88671875" style="91" customWidth="1"/>
    <col min="781" max="781" width="3" style="91" customWidth="1"/>
    <col min="782" max="782" width="1.88671875" style="91" customWidth="1"/>
    <col min="783" max="785" width="3" style="91" customWidth="1"/>
    <col min="786" max="788" width="1.44140625" style="91" customWidth="1"/>
    <col min="789" max="792" width="1.88671875" style="91" customWidth="1"/>
    <col min="793" max="795" width="3" style="91" customWidth="1"/>
    <col min="796" max="796" width="3.33203125" style="91" customWidth="1"/>
    <col min="797" max="797" width="3" style="91" customWidth="1"/>
    <col min="798" max="798" width="3.33203125" style="91" customWidth="1"/>
    <col min="799" max="799" width="3" style="91" customWidth="1"/>
    <col min="800" max="800" width="3.33203125" style="91" customWidth="1"/>
    <col min="801" max="801" width="5.33203125" style="91" customWidth="1"/>
    <col min="802" max="805" width="3" style="91" customWidth="1"/>
    <col min="806" max="1021" width="8.88671875" style="91"/>
    <col min="1022" max="1027" width="2.33203125" style="91" customWidth="1"/>
    <col min="1028" max="1035" width="3" style="91" customWidth="1"/>
    <col min="1036" max="1036" width="1.88671875" style="91" customWidth="1"/>
    <col min="1037" max="1037" width="3" style="91" customWidth="1"/>
    <col min="1038" max="1038" width="1.88671875" style="91" customWidth="1"/>
    <col min="1039" max="1041" width="3" style="91" customWidth="1"/>
    <col min="1042" max="1044" width="1.44140625" style="91" customWidth="1"/>
    <col min="1045" max="1048" width="1.88671875" style="91" customWidth="1"/>
    <col min="1049" max="1051" width="3" style="91" customWidth="1"/>
    <col min="1052" max="1052" width="3.33203125" style="91" customWidth="1"/>
    <col min="1053" max="1053" width="3" style="91" customWidth="1"/>
    <col min="1054" max="1054" width="3.33203125" style="91" customWidth="1"/>
    <col min="1055" max="1055" width="3" style="91" customWidth="1"/>
    <col min="1056" max="1056" width="3.33203125" style="91" customWidth="1"/>
    <col min="1057" max="1057" width="5.33203125" style="91" customWidth="1"/>
    <col min="1058" max="1061" width="3" style="91" customWidth="1"/>
    <col min="1062" max="1277" width="8.88671875" style="91"/>
    <col min="1278" max="1283" width="2.33203125" style="91" customWidth="1"/>
    <col min="1284" max="1291" width="3" style="91" customWidth="1"/>
    <col min="1292" max="1292" width="1.88671875" style="91" customWidth="1"/>
    <col min="1293" max="1293" width="3" style="91" customWidth="1"/>
    <col min="1294" max="1294" width="1.88671875" style="91" customWidth="1"/>
    <col min="1295" max="1297" width="3" style="91" customWidth="1"/>
    <col min="1298" max="1300" width="1.44140625" style="91" customWidth="1"/>
    <col min="1301" max="1304" width="1.88671875" style="91" customWidth="1"/>
    <col min="1305" max="1307" width="3" style="91" customWidth="1"/>
    <col min="1308" max="1308" width="3.33203125" style="91" customWidth="1"/>
    <col min="1309" max="1309" width="3" style="91" customWidth="1"/>
    <col min="1310" max="1310" width="3.33203125" style="91" customWidth="1"/>
    <col min="1311" max="1311" width="3" style="91" customWidth="1"/>
    <col min="1312" max="1312" width="3.33203125" style="91" customWidth="1"/>
    <col min="1313" max="1313" width="5.33203125" style="91" customWidth="1"/>
    <col min="1314" max="1317" width="3" style="91" customWidth="1"/>
    <col min="1318" max="1533" width="8.88671875" style="91"/>
    <col min="1534" max="1539" width="2.33203125" style="91" customWidth="1"/>
    <col min="1540" max="1547" width="3" style="91" customWidth="1"/>
    <col min="1548" max="1548" width="1.88671875" style="91" customWidth="1"/>
    <col min="1549" max="1549" width="3" style="91" customWidth="1"/>
    <col min="1550" max="1550" width="1.88671875" style="91" customWidth="1"/>
    <col min="1551" max="1553" width="3" style="91" customWidth="1"/>
    <col min="1554" max="1556" width="1.44140625" style="91" customWidth="1"/>
    <col min="1557" max="1560" width="1.88671875" style="91" customWidth="1"/>
    <col min="1561" max="1563" width="3" style="91" customWidth="1"/>
    <col min="1564" max="1564" width="3.33203125" style="91" customWidth="1"/>
    <col min="1565" max="1565" width="3" style="91" customWidth="1"/>
    <col min="1566" max="1566" width="3.33203125" style="91" customWidth="1"/>
    <col min="1567" max="1567" width="3" style="91" customWidth="1"/>
    <col min="1568" max="1568" width="3.33203125" style="91" customWidth="1"/>
    <col min="1569" max="1569" width="5.33203125" style="91" customWidth="1"/>
    <col min="1570" max="1573" width="3" style="91" customWidth="1"/>
    <col min="1574" max="1789" width="8.88671875" style="91"/>
    <col min="1790" max="1795" width="2.33203125" style="91" customWidth="1"/>
    <col min="1796" max="1803" width="3" style="91" customWidth="1"/>
    <col min="1804" max="1804" width="1.88671875" style="91" customWidth="1"/>
    <col min="1805" max="1805" width="3" style="91" customWidth="1"/>
    <col min="1806" max="1806" width="1.88671875" style="91" customWidth="1"/>
    <col min="1807" max="1809" width="3" style="91" customWidth="1"/>
    <col min="1810" max="1812" width="1.44140625" style="91" customWidth="1"/>
    <col min="1813" max="1816" width="1.88671875" style="91" customWidth="1"/>
    <col min="1817" max="1819" width="3" style="91" customWidth="1"/>
    <col min="1820" max="1820" width="3.33203125" style="91" customWidth="1"/>
    <col min="1821" max="1821" width="3" style="91" customWidth="1"/>
    <col min="1822" max="1822" width="3.33203125" style="91" customWidth="1"/>
    <col min="1823" max="1823" width="3" style="91" customWidth="1"/>
    <col min="1824" max="1824" width="3.33203125" style="91" customWidth="1"/>
    <col min="1825" max="1825" width="5.33203125" style="91" customWidth="1"/>
    <col min="1826" max="1829" width="3" style="91" customWidth="1"/>
    <col min="1830" max="2045" width="8.88671875" style="91"/>
    <col min="2046" max="2051" width="2.33203125" style="91" customWidth="1"/>
    <col min="2052" max="2059" width="3" style="91" customWidth="1"/>
    <col min="2060" max="2060" width="1.88671875" style="91" customWidth="1"/>
    <col min="2061" max="2061" width="3" style="91" customWidth="1"/>
    <col min="2062" max="2062" width="1.88671875" style="91" customWidth="1"/>
    <col min="2063" max="2065" width="3" style="91" customWidth="1"/>
    <col min="2066" max="2068" width="1.44140625" style="91" customWidth="1"/>
    <col min="2069" max="2072" width="1.88671875" style="91" customWidth="1"/>
    <col min="2073" max="2075" width="3" style="91" customWidth="1"/>
    <col min="2076" max="2076" width="3.33203125" style="91" customWidth="1"/>
    <col min="2077" max="2077" width="3" style="91" customWidth="1"/>
    <col min="2078" max="2078" width="3.33203125" style="91" customWidth="1"/>
    <col min="2079" max="2079" width="3" style="91" customWidth="1"/>
    <col min="2080" max="2080" width="3.33203125" style="91" customWidth="1"/>
    <col min="2081" max="2081" width="5.33203125" style="91" customWidth="1"/>
    <col min="2082" max="2085" width="3" style="91" customWidth="1"/>
    <col min="2086" max="2301" width="8.88671875" style="91"/>
    <col min="2302" max="2307" width="2.33203125" style="91" customWidth="1"/>
    <col min="2308" max="2315" width="3" style="91" customWidth="1"/>
    <col min="2316" max="2316" width="1.88671875" style="91" customWidth="1"/>
    <col min="2317" max="2317" width="3" style="91" customWidth="1"/>
    <col min="2318" max="2318" width="1.88671875" style="91" customWidth="1"/>
    <col min="2319" max="2321" width="3" style="91" customWidth="1"/>
    <col min="2322" max="2324" width="1.44140625" style="91" customWidth="1"/>
    <col min="2325" max="2328" width="1.88671875" style="91" customWidth="1"/>
    <col min="2329" max="2331" width="3" style="91" customWidth="1"/>
    <col min="2332" max="2332" width="3.33203125" style="91" customWidth="1"/>
    <col min="2333" max="2333" width="3" style="91" customWidth="1"/>
    <col min="2334" max="2334" width="3.33203125" style="91" customWidth="1"/>
    <col min="2335" max="2335" width="3" style="91" customWidth="1"/>
    <col min="2336" max="2336" width="3.33203125" style="91" customWidth="1"/>
    <col min="2337" max="2337" width="5.33203125" style="91" customWidth="1"/>
    <col min="2338" max="2341" width="3" style="91" customWidth="1"/>
    <col min="2342" max="2557" width="8.88671875" style="91"/>
    <col min="2558" max="2563" width="2.33203125" style="91" customWidth="1"/>
    <col min="2564" max="2571" width="3" style="91" customWidth="1"/>
    <col min="2572" max="2572" width="1.88671875" style="91" customWidth="1"/>
    <col min="2573" max="2573" width="3" style="91" customWidth="1"/>
    <col min="2574" max="2574" width="1.88671875" style="91" customWidth="1"/>
    <col min="2575" max="2577" width="3" style="91" customWidth="1"/>
    <col min="2578" max="2580" width="1.44140625" style="91" customWidth="1"/>
    <col min="2581" max="2584" width="1.88671875" style="91" customWidth="1"/>
    <col min="2585" max="2587" width="3" style="91" customWidth="1"/>
    <col min="2588" max="2588" width="3.33203125" style="91" customWidth="1"/>
    <col min="2589" max="2589" width="3" style="91" customWidth="1"/>
    <col min="2590" max="2590" width="3.33203125" style="91" customWidth="1"/>
    <col min="2591" max="2591" width="3" style="91" customWidth="1"/>
    <col min="2592" max="2592" width="3.33203125" style="91" customWidth="1"/>
    <col min="2593" max="2593" width="5.33203125" style="91" customWidth="1"/>
    <col min="2594" max="2597" width="3" style="91" customWidth="1"/>
    <col min="2598" max="2813" width="8.88671875" style="91"/>
    <col min="2814" max="2819" width="2.33203125" style="91" customWidth="1"/>
    <col min="2820" max="2827" width="3" style="91" customWidth="1"/>
    <col min="2828" max="2828" width="1.88671875" style="91" customWidth="1"/>
    <col min="2829" max="2829" width="3" style="91" customWidth="1"/>
    <col min="2830" max="2830" width="1.88671875" style="91" customWidth="1"/>
    <col min="2831" max="2833" width="3" style="91" customWidth="1"/>
    <col min="2834" max="2836" width="1.44140625" style="91" customWidth="1"/>
    <col min="2837" max="2840" width="1.88671875" style="91" customWidth="1"/>
    <col min="2841" max="2843" width="3" style="91" customWidth="1"/>
    <col min="2844" max="2844" width="3.33203125" style="91" customWidth="1"/>
    <col min="2845" max="2845" width="3" style="91" customWidth="1"/>
    <col min="2846" max="2846" width="3.33203125" style="91" customWidth="1"/>
    <col min="2847" max="2847" width="3" style="91" customWidth="1"/>
    <col min="2848" max="2848" width="3.33203125" style="91" customWidth="1"/>
    <col min="2849" max="2849" width="5.33203125" style="91" customWidth="1"/>
    <col min="2850" max="2853" width="3" style="91" customWidth="1"/>
    <col min="2854" max="3069" width="8.88671875" style="91"/>
    <col min="3070" max="3075" width="2.33203125" style="91" customWidth="1"/>
    <col min="3076" max="3083" width="3" style="91" customWidth="1"/>
    <col min="3084" max="3084" width="1.88671875" style="91" customWidth="1"/>
    <col min="3085" max="3085" width="3" style="91" customWidth="1"/>
    <col min="3086" max="3086" width="1.88671875" style="91" customWidth="1"/>
    <col min="3087" max="3089" width="3" style="91" customWidth="1"/>
    <col min="3090" max="3092" width="1.44140625" style="91" customWidth="1"/>
    <col min="3093" max="3096" width="1.88671875" style="91" customWidth="1"/>
    <col min="3097" max="3099" width="3" style="91" customWidth="1"/>
    <col min="3100" max="3100" width="3.33203125" style="91" customWidth="1"/>
    <col min="3101" max="3101" width="3" style="91" customWidth="1"/>
    <col min="3102" max="3102" width="3.33203125" style="91" customWidth="1"/>
    <col min="3103" max="3103" width="3" style="91" customWidth="1"/>
    <col min="3104" max="3104" width="3.33203125" style="91" customWidth="1"/>
    <col min="3105" max="3105" width="5.33203125" style="91" customWidth="1"/>
    <col min="3106" max="3109" width="3" style="91" customWidth="1"/>
    <col min="3110" max="3325" width="8.88671875" style="91"/>
    <col min="3326" max="3331" width="2.33203125" style="91" customWidth="1"/>
    <col min="3332" max="3339" width="3" style="91" customWidth="1"/>
    <col min="3340" max="3340" width="1.88671875" style="91" customWidth="1"/>
    <col min="3341" max="3341" width="3" style="91" customWidth="1"/>
    <col min="3342" max="3342" width="1.88671875" style="91" customWidth="1"/>
    <col min="3343" max="3345" width="3" style="91" customWidth="1"/>
    <col min="3346" max="3348" width="1.44140625" style="91" customWidth="1"/>
    <col min="3349" max="3352" width="1.88671875" style="91" customWidth="1"/>
    <col min="3353" max="3355" width="3" style="91" customWidth="1"/>
    <col min="3356" max="3356" width="3.33203125" style="91" customWidth="1"/>
    <col min="3357" max="3357" width="3" style="91" customWidth="1"/>
    <col min="3358" max="3358" width="3.33203125" style="91" customWidth="1"/>
    <col min="3359" max="3359" width="3" style="91" customWidth="1"/>
    <col min="3360" max="3360" width="3.33203125" style="91" customWidth="1"/>
    <col min="3361" max="3361" width="5.33203125" style="91" customWidth="1"/>
    <col min="3362" max="3365" width="3" style="91" customWidth="1"/>
    <col min="3366" max="3581" width="8.88671875" style="91"/>
    <col min="3582" max="3587" width="2.33203125" style="91" customWidth="1"/>
    <col min="3588" max="3595" width="3" style="91" customWidth="1"/>
    <col min="3596" max="3596" width="1.88671875" style="91" customWidth="1"/>
    <col min="3597" max="3597" width="3" style="91" customWidth="1"/>
    <col min="3598" max="3598" width="1.88671875" style="91" customWidth="1"/>
    <col min="3599" max="3601" width="3" style="91" customWidth="1"/>
    <col min="3602" max="3604" width="1.44140625" style="91" customWidth="1"/>
    <col min="3605" max="3608" width="1.88671875" style="91" customWidth="1"/>
    <col min="3609" max="3611" width="3" style="91" customWidth="1"/>
    <col min="3612" max="3612" width="3.33203125" style="91" customWidth="1"/>
    <col min="3613" max="3613" width="3" style="91" customWidth="1"/>
    <col min="3614" max="3614" width="3.33203125" style="91" customWidth="1"/>
    <col min="3615" max="3615" width="3" style="91" customWidth="1"/>
    <col min="3616" max="3616" width="3.33203125" style="91" customWidth="1"/>
    <col min="3617" max="3617" width="5.33203125" style="91" customWidth="1"/>
    <col min="3618" max="3621" width="3" style="91" customWidth="1"/>
    <col min="3622" max="3837" width="8.88671875" style="91"/>
    <col min="3838" max="3843" width="2.33203125" style="91" customWidth="1"/>
    <col min="3844" max="3851" width="3" style="91" customWidth="1"/>
    <col min="3852" max="3852" width="1.88671875" style="91" customWidth="1"/>
    <col min="3853" max="3853" width="3" style="91" customWidth="1"/>
    <col min="3854" max="3854" width="1.88671875" style="91" customWidth="1"/>
    <col min="3855" max="3857" width="3" style="91" customWidth="1"/>
    <col min="3858" max="3860" width="1.44140625" style="91" customWidth="1"/>
    <col min="3861" max="3864" width="1.88671875" style="91" customWidth="1"/>
    <col min="3865" max="3867" width="3" style="91" customWidth="1"/>
    <col min="3868" max="3868" width="3.33203125" style="91" customWidth="1"/>
    <col min="3869" max="3869" width="3" style="91" customWidth="1"/>
    <col min="3870" max="3870" width="3.33203125" style="91" customWidth="1"/>
    <col min="3871" max="3871" width="3" style="91" customWidth="1"/>
    <col min="3872" max="3872" width="3.33203125" style="91" customWidth="1"/>
    <col min="3873" max="3873" width="5.33203125" style="91" customWidth="1"/>
    <col min="3874" max="3877" width="3" style="91" customWidth="1"/>
    <col min="3878" max="4093" width="8.88671875" style="91"/>
    <col min="4094" max="4099" width="2.33203125" style="91" customWidth="1"/>
    <col min="4100" max="4107" width="3" style="91" customWidth="1"/>
    <col min="4108" max="4108" width="1.88671875" style="91" customWidth="1"/>
    <col min="4109" max="4109" width="3" style="91" customWidth="1"/>
    <col min="4110" max="4110" width="1.88671875" style="91" customWidth="1"/>
    <col min="4111" max="4113" width="3" style="91" customWidth="1"/>
    <col min="4114" max="4116" width="1.44140625" style="91" customWidth="1"/>
    <col min="4117" max="4120" width="1.88671875" style="91" customWidth="1"/>
    <col min="4121" max="4123" width="3" style="91" customWidth="1"/>
    <col min="4124" max="4124" width="3.33203125" style="91" customWidth="1"/>
    <col min="4125" max="4125" width="3" style="91" customWidth="1"/>
    <col min="4126" max="4126" width="3.33203125" style="91" customWidth="1"/>
    <col min="4127" max="4127" width="3" style="91" customWidth="1"/>
    <col min="4128" max="4128" width="3.33203125" style="91" customWidth="1"/>
    <col min="4129" max="4129" width="5.33203125" style="91" customWidth="1"/>
    <col min="4130" max="4133" width="3" style="91" customWidth="1"/>
    <col min="4134" max="4349" width="8.88671875" style="91"/>
    <col min="4350" max="4355" width="2.33203125" style="91" customWidth="1"/>
    <col min="4356" max="4363" width="3" style="91" customWidth="1"/>
    <col min="4364" max="4364" width="1.88671875" style="91" customWidth="1"/>
    <col min="4365" max="4365" width="3" style="91" customWidth="1"/>
    <col min="4366" max="4366" width="1.88671875" style="91" customWidth="1"/>
    <col min="4367" max="4369" width="3" style="91" customWidth="1"/>
    <col min="4370" max="4372" width="1.44140625" style="91" customWidth="1"/>
    <col min="4373" max="4376" width="1.88671875" style="91" customWidth="1"/>
    <col min="4377" max="4379" width="3" style="91" customWidth="1"/>
    <col min="4380" max="4380" width="3.33203125" style="91" customWidth="1"/>
    <col min="4381" max="4381" width="3" style="91" customWidth="1"/>
    <col min="4382" max="4382" width="3.33203125" style="91" customWidth="1"/>
    <col min="4383" max="4383" width="3" style="91" customWidth="1"/>
    <col min="4384" max="4384" width="3.33203125" style="91" customWidth="1"/>
    <col min="4385" max="4385" width="5.33203125" style="91" customWidth="1"/>
    <col min="4386" max="4389" width="3" style="91" customWidth="1"/>
    <col min="4390" max="4605" width="8.88671875" style="91"/>
    <col min="4606" max="4611" width="2.33203125" style="91" customWidth="1"/>
    <col min="4612" max="4619" width="3" style="91" customWidth="1"/>
    <col min="4620" max="4620" width="1.88671875" style="91" customWidth="1"/>
    <col min="4621" max="4621" width="3" style="91" customWidth="1"/>
    <col min="4622" max="4622" width="1.88671875" style="91" customWidth="1"/>
    <col min="4623" max="4625" width="3" style="91" customWidth="1"/>
    <col min="4626" max="4628" width="1.44140625" style="91" customWidth="1"/>
    <col min="4629" max="4632" width="1.88671875" style="91" customWidth="1"/>
    <col min="4633" max="4635" width="3" style="91" customWidth="1"/>
    <col min="4636" max="4636" width="3.33203125" style="91" customWidth="1"/>
    <col min="4637" max="4637" width="3" style="91" customWidth="1"/>
    <col min="4638" max="4638" width="3.33203125" style="91" customWidth="1"/>
    <col min="4639" max="4639" width="3" style="91" customWidth="1"/>
    <col min="4640" max="4640" width="3.33203125" style="91" customWidth="1"/>
    <col min="4641" max="4641" width="5.33203125" style="91" customWidth="1"/>
    <col min="4642" max="4645" width="3" style="91" customWidth="1"/>
    <col min="4646" max="4861" width="8.88671875" style="91"/>
    <col min="4862" max="4867" width="2.33203125" style="91" customWidth="1"/>
    <col min="4868" max="4875" width="3" style="91" customWidth="1"/>
    <col min="4876" max="4876" width="1.88671875" style="91" customWidth="1"/>
    <col min="4877" max="4877" width="3" style="91" customWidth="1"/>
    <col min="4878" max="4878" width="1.88671875" style="91" customWidth="1"/>
    <col min="4879" max="4881" width="3" style="91" customWidth="1"/>
    <col min="4882" max="4884" width="1.44140625" style="91" customWidth="1"/>
    <col min="4885" max="4888" width="1.88671875" style="91" customWidth="1"/>
    <col min="4889" max="4891" width="3" style="91" customWidth="1"/>
    <col min="4892" max="4892" width="3.33203125" style="91" customWidth="1"/>
    <col min="4893" max="4893" width="3" style="91" customWidth="1"/>
    <col min="4894" max="4894" width="3.33203125" style="91" customWidth="1"/>
    <col min="4895" max="4895" width="3" style="91" customWidth="1"/>
    <col min="4896" max="4896" width="3.33203125" style="91" customWidth="1"/>
    <col min="4897" max="4897" width="5.33203125" style="91" customWidth="1"/>
    <col min="4898" max="4901" width="3" style="91" customWidth="1"/>
    <col min="4902" max="5117" width="8.88671875" style="91"/>
    <col min="5118" max="5123" width="2.33203125" style="91" customWidth="1"/>
    <col min="5124" max="5131" width="3" style="91" customWidth="1"/>
    <col min="5132" max="5132" width="1.88671875" style="91" customWidth="1"/>
    <col min="5133" max="5133" width="3" style="91" customWidth="1"/>
    <col min="5134" max="5134" width="1.88671875" style="91" customWidth="1"/>
    <col min="5135" max="5137" width="3" style="91" customWidth="1"/>
    <col min="5138" max="5140" width="1.44140625" style="91" customWidth="1"/>
    <col min="5141" max="5144" width="1.88671875" style="91" customWidth="1"/>
    <col min="5145" max="5147" width="3" style="91" customWidth="1"/>
    <col min="5148" max="5148" width="3.33203125" style="91" customWidth="1"/>
    <col min="5149" max="5149" width="3" style="91" customWidth="1"/>
    <col min="5150" max="5150" width="3.33203125" style="91" customWidth="1"/>
    <col min="5151" max="5151" width="3" style="91" customWidth="1"/>
    <col min="5152" max="5152" width="3.33203125" style="91" customWidth="1"/>
    <col min="5153" max="5153" width="5.33203125" style="91" customWidth="1"/>
    <col min="5154" max="5157" width="3" style="91" customWidth="1"/>
    <col min="5158" max="5373" width="8.88671875" style="91"/>
    <col min="5374" max="5379" width="2.33203125" style="91" customWidth="1"/>
    <col min="5380" max="5387" width="3" style="91" customWidth="1"/>
    <col min="5388" max="5388" width="1.88671875" style="91" customWidth="1"/>
    <col min="5389" max="5389" width="3" style="91" customWidth="1"/>
    <col min="5390" max="5390" width="1.88671875" style="91" customWidth="1"/>
    <col min="5391" max="5393" width="3" style="91" customWidth="1"/>
    <col min="5394" max="5396" width="1.44140625" style="91" customWidth="1"/>
    <col min="5397" max="5400" width="1.88671875" style="91" customWidth="1"/>
    <col min="5401" max="5403" width="3" style="91" customWidth="1"/>
    <col min="5404" max="5404" width="3.33203125" style="91" customWidth="1"/>
    <col min="5405" max="5405" width="3" style="91" customWidth="1"/>
    <col min="5406" max="5406" width="3.33203125" style="91" customWidth="1"/>
    <col min="5407" max="5407" width="3" style="91" customWidth="1"/>
    <col min="5408" max="5408" width="3.33203125" style="91" customWidth="1"/>
    <col min="5409" max="5409" width="5.33203125" style="91" customWidth="1"/>
    <col min="5410" max="5413" width="3" style="91" customWidth="1"/>
    <col min="5414" max="5629" width="8.88671875" style="91"/>
    <col min="5630" max="5635" width="2.33203125" style="91" customWidth="1"/>
    <col min="5636" max="5643" width="3" style="91" customWidth="1"/>
    <col min="5644" max="5644" width="1.88671875" style="91" customWidth="1"/>
    <col min="5645" max="5645" width="3" style="91" customWidth="1"/>
    <col min="5646" max="5646" width="1.88671875" style="91" customWidth="1"/>
    <col min="5647" max="5649" width="3" style="91" customWidth="1"/>
    <col min="5650" max="5652" width="1.44140625" style="91" customWidth="1"/>
    <col min="5653" max="5656" width="1.88671875" style="91" customWidth="1"/>
    <col min="5657" max="5659" width="3" style="91" customWidth="1"/>
    <col min="5660" max="5660" width="3.33203125" style="91" customWidth="1"/>
    <col min="5661" max="5661" width="3" style="91" customWidth="1"/>
    <col min="5662" max="5662" width="3.33203125" style="91" customWidth="1"/>
    <col min="5663" max="5663" width="3" style="91" customWidth="1"/>
    <col min="5664" max="5664" width="3.33203125" style="91" customWidth="1"/>
    <col min="5665" max="5665" width="5.33203125" style="91" customWidth="1"/>
    <col min="5666" max="5669" width="3" style="91" customWidth="1"/>
    <col min="5670" max="5885" width="8.88671875" style="91"/>
    <col min="5886" max="5891" width="2.33203125" style="91" customWidth="1"/>
    <col min="5892" max="5899" width="3" style="91" customWidth="1"/>
    <col min="5900" max="5900" width="1.88671875" style="91" customWidth="1"/>
    <col min="5901" max="5901" width="3" style="91" customWidth="1"/>
    <col min="5902" max="5902" width="1.88671875" style="91" customWidth="1"/>
    <col min="5903" max="5905" width="3" style="91" customWidth="1"/>
    <col min="5906" max="5908" width="1.44140625" style="91" customWidth="1"/>
    <col min="5909" max="5912" width="1.88671875" style="91" customWidth="1"/>
    <col min="5913" max="5915" width="3" style="91" customWidth="1"/>
    <col min="5916" max="5916" width="3.33203125" style="91" customWidth="1"/>
    <col min="5917" max="5917" width="3" style="91" customWidth="1"/>
    <col min="5918" max="5918" width="3.33203125" style="91" customWidth="1"/>
    <col min="5919" max="5919" width="3" style="91" customWidth="1"/>
    <col min="5920" max="5920" width="3.33203125" style="91" customWidth="1"/>
    <col min="5921" max="5921" width="5.33203125" style="91" customWidth="1"/>
    <col min="5922" max="5925" width="3" style="91" customWidth="1"/>
    <col min="5926" max="6141" width="8.88671875" style="91"/>
    <col min="6142" max="6147" width="2.33203125" style="91" customWidth="1"/>
    <col min="6148" max="6155" width="3" style="91" customWidth="1"/>
    <col min="6156" max="6156" width="1.88671875" style="91" customWidth="1"/>
    <col min="6157" max="6157" width="3" style="91" customWidth="1"/>
    <col min="6158" max="6158" width="1.88671875" style="91" customWidth="1"/>
    <col min="6159" max="6161" width="3" style="91" customWidth="1"/>
    <col min="6162" max="6164" width="1.44140625" style="91" customWidth="1"/>
    <col min="6165" max="6168" width="1.88671875" style="91" customWidth="1"/>
    <col min="6169" max="6171" width="3" style="91" customWidth="1"/>
    <col min="6172" max="6172" width="3.33203125" style="91" customWidth="1"/>
    <col min="6173" max="6173" width="3" style="91" customWidth="1"/>
    <col min="6174" max="6174" width="3.33203125" style="91" customWidth="1"/>
    <col min="6175" max="6175" width="3" style="91" customWidth="1"/>
    <col min="6176" max="6176" width="3.33203125" style="91" customWidth="1"/>
    <col min="6177" max="6177" width="5.33203125" style="91" customWidth="1"/>
    <col min="6178" max="6181" width="3" style="91" customWidth="1"/>
    <col min="6182" max="6397" width="8.88671875" style="91"/>
    <col min="6398" max="6403" width="2.33203125" style="91" customWidth="1"/>
    <col min="6404" max="6411" width="3" style="91" customWidth="1"/>
    <col min="6412" max="6412" width="1.88671875" style="91" customWidth="1"/>
    <col min="6413" max="6413" width="3" style="91" customWidth="1"/>
    <col min="6414" max="6414" width="1.88671875" style="91" customWidth="1"/>
    <col min="6415" max="6417" width="3" style="91" customWidth="1"/>
    <col min="6418" max="6420" width="1.44140625" style="91" customWidth="1"/>
    <col min="6421" max="6424" width="1.88671875" style="91" customWidth="1"/>
    <col min="6425" max="6427" width="3" style="91" customWidth="1"/>
    <col min="6428" max="6428" width="3.33203125" style="91" customWidth="1"/>
    <col min="6429" max="6429" width="3" style="91" customWidth="1"/>
    <col min="6430" max="6430" width="3.33203125" style="91" customWidth="1"/>
    <col min="6431" max="6431" width="3" style="91" customWidth="1"/>
    <col min="6432" max="6432" width="3.33203125" style="91" customWidth="1"/>
    <col min="6433" max="6433" width="5.33203125" style="91" customWidth="1"/>
    <col min="6434" max="6437" width="3" style="91" customWidth="1"/>
    <col min="6438" max="6653" width="8.88671875" style="91"/>
    <col min="6654" max="6659" width="2.33203125" style="91" customWidth="1"/>
    <col min="6660" max="6667" width="3" style="91" customWidth="1"/>
    <col min="6668" max="6668" width="1.88671875" style="91" customWidth="1"/>
    <col min="6669" max="6669" width="3" style="91" customWidth="1"/>
    <col min="6670" max="6670" width="1.88671875" style="91" customWidth="1"/>
    <col min="6671" max="6673" width="3" style="91" customWidth="1"/>
    <col min="6674" max="6676" width="1.44140625" style="91" customWidth="1"/>
    <col min="6677" max="6680" width="1.88671875" style="91" customWidth="1"/>
    <col min="6681" max="6683" width="3" style="91" customWidth="1"/>
    <col min="6684" max="6684" width="3.33203125" style="91" customWidth="1"/>
    <col min="6685" max="6685" width="3" style="91" customWidth="1"/>
    <col min="6686" max="6686" width="3.33203125" style="91" customWidth="1"/>
    <col min="6687" max="6687" width="3" style="91" customWidth="1"/>
    <col min="6688" max="6688" width="3.33203125" style="91" customWidth="1"/>
    <col min="6689" max="6689" width="5.33203125" style="91" customWidth="1"/>
    <col min="6690" max="6693" width="3" style="91" customWidth="1"/>
    <col min="6694" max="6909" width="8.88671875" style="91"/>
    <col min="6910" max="6915" width="2.33203125" style="91" customWidth="1"/>
    <col min="6916" max="6923" width="3" style="91" customWidth="1"/>
    <col min="6924" max="6924" width="1.88671875" style="91" customWidth="1"/>
    <col min="6925" max="6925" width="3" style="91" customWidth="1"/>
    <col min="6926" max="6926" width="1.88671875" style="91" customWidth="1"/>
    <col min="6927" max="6929" width="3" style="91" customWidth="1"/>
    <col min="6930" max="6932" width="1.44140625" style="91" customWidth="1"/>
    <col min="6933" max="6936" width="1.88671875" style="91" customWidth="1"/>
    <col min="6937" max="6939" width="3" style="91" customWidth="1"/>
    <col min="6940" max="6940" width="3.33203125" style="91" customWidth="1"/>
    <col min="6941" max="6941" width="3" style="91" customWidth="1"/>
    <col min="6942" max="6942" width="3.33203125" style="91" customWidth="1"/>
    <col min="6943" max="6943" width="3" style="91" customWidth="1"/>
    <col min="6944" max="6944" width="3.33203125" style="91" customWidth="1"/>
    <col min="6945" max="6945" width="5.33203125" style="91" customWidth="1"/>
    <col min="6946" max="6949" width="3" style="91" customWidth="1"/>
    <col min="6950" max="7165" width="8.88671875" style="91"/>
    <col min="7166" max="7171" width="2.33203125" style="91" customWidth="1"/>
    <col min="7172" max="7179" width="3" style="91" customWidth="1"/>
    <col min="7180" max="7180" width="1.88671875" style="91" customWidth="1"/>
    <col min="7181" max="7181" width="3" style="91" customWidth="1"/>
    <col min="7182" max="7182" width="1.88671875" style="91" customWidth="1"/>
    <col min="7183" max="7185" width="3" style="91" customWidth="1"/>
    <col min="7186" max="7188" width="1.44140625" style="91" customWidth="1"/>
    <col min="7189" max="7192" width="1.88671875" style="91" customWidth="1"/>
    <col min="7193" max="7195" width="3" style="91" customWidth="1"/>
    <col min="7196" max="7196" width="3.33203125" style="91" customWidth="1"/>
    <col min="7197" max="7197" width="3" style="91" customWidth="1"/>
    <col min="7198" max="7198" width="3.33203125" style="91" customWidth="1"/>
    <col min="7199" max="7199" width="3" style="91" customWidth="1"/>
    <col min="7200" max="7200" width="3.33203125" style="91" customWidth="1"/>
    <col min="7201" max="7201" width="5.33203125" style="91" customWidth="1"/>
    <col min="7202" max="7205" width="3" style="91" customWidth="1"/>
    <col min="7206" max="7421" width="8.88671875" style="91"/>
    <col min="7422" max="7427" width="2.33203125" style="91" customWidth="1"/>
    <col min="7428" max="7435" width="3" style="91" customWidth="1"/>
    <col min="7436" max="7436" width="1.88671875" style="91" customWidth="1"/>
    <col min="7437" max="7437" width="3" style="91" customWidth="1"/>
    <col min="7438" max="7438" width="1.88671875" style="91" customWidth="1"/>
    <col min="7439" max="7441" width="3" style="91" customWidth="1"/>
    <col min="7442" max="7444" width="1.44140625" style="91" customWidth="1"/>
    <col min="7445" max="7448" width="1.88671875" style="91" customWidth="1"/>
    <col min="7449" max="7451" width="3" style="91" customWidth="1"/>
    <col min="7452" max="7452" width="3.33203125" style="91" customWidth="1"/>
    <col min="7453" max="7453" width="3" style="91" customWidth="1"/>
    <col min="7454" max="7454" width="3.33203125" style="91" customWidth="1"/>
    <col min="7455" max="7455" width="3" style="91" customWidth="1"/>
    <col min="7456" max="7456" width="3.33203125" style="91" customWidth="1"/>
    <col min="7457" max="7457" width="5.33203125" style="91" customWidth="1"/>
    <col min="7458" max="7461" width="3" style="91" customWidth="1"/>
    <col min="7462" max="7677" width="8.88671875" style="91"/>
    <col min="7678" max="7683" width="2.33203125" style="91" customWidth="1"/>
    <col min="7684" max="7691" width="3" style="91" customWidth="1"/>
    <col min="7692" max="7692" width="1.88671875" style="91" customWidth="1"/>
    <col min="7693" max="7693" width="3" style="91" customWidth="1"/>
    <col min="7694" max="7694" width="1.88671875" style="91" customWidth="1"/>
    <col min="7695" max="7697" width="3" style="91" customWidth="1"/>
    <col min="7698" max="7700" width="1.44140625" style="91" customWidth="1"/>
    <col min="7701" max="7704" width="1.88671875" style="91" customWidth="1"/>
    <col min="7705" max="7707" width="3" style="91" customWidth="1"/>
    <col min="7708" max="7708" width="3.33203125" style="91" customWidth="1"/>
    <col min="7709" max="7709" width="3" style="91" customWidth="1"/>
    <col min="7710" max="7710" width="3.33203125" style="91" customWidth="1"/>
    <col min="7711" max="7711" width="3" style="91" customWidth="1"/>
    <col min="7712" max="7712" width="3.33203125" style="91" customWidth="1"/>
    <col min="7713" max="7713" width="5.33203125" style="91" customWidth="1"/>
    <col min="7714" max="7717" width="3" style="91" customWidth="1"/>
    <col min="7718" max="7933" width="8.88671875" style="91"/>
    <col min="7934" max="7939" width="2.33203125" style="91" customWidth="1"/>
    <col min="7940" max="7947" width="3" style="91" customWidth="1"/>
    <col min="7948" max="7948" width="1.88671875" style="91" customWidth="1"/>
    <col min="7949" max="7949" width="3" style="91" customWidth="1"/>
    <col min="7950" max="7950" width="1.88671875" style="91" customWidth="1"/>
    <col min="7951" max="7953" width="3" style="91" customWidth="1"/>
    <col min="7954" max="7956" width="1.44140625" style="91" customWidth="1"/>
    <col min="7957" max="7960" width="1.88671875" style="91" customWidth="1"/>
    <col min="7961" max="7963" width="3" style="91" customWidth="1"/>
    <col min="7964" max="7964" width="3.33203125" style="91" customWidth="1"/>
    <col min="7965" max="7965" width="3" style="91" customWidth="1"/>
    <col min="7966" max="7966" width="3.33203125" style="91" customWidth="1"/>
    <col min="7967" max="7967" width="3" style="91" customWidth="1"/>
    <col min="7968" max="7968" width="3.33203125" style="91" customWidth="1"/>
    <col min="7969" max="7969" width="5.33203125" style="91" customWidth="1"/>
    <col min="7970" max="7973" width="3" style="91" customWidth="1"/>
    <col min="7974" max="8189" width="8.88671875" style="91"/>
    <col min="8190" max="8195" width="2.33203125" style="91" customWidth="1"/>
    <col min="8196" max="8203" width="3" style="91" customWidth="1"/>
    <col min="8204" max="8204" width="1.88671875" style="91" customWidth="1"/>
    <col min="8205" max="8205" width="3" style="91" customWidth="1"/>
    <col min="8206" max="8206" width="1.88671875" style="91" customWidth="1"/>
    <col min="8207" max="8209" width="3" style="91" customWidth="1"/>
    <col min="8210" max="8212" width="1.44140625" style="91" customWidth="1"/>
    <col min="8213" max="8216" width="1.88671875" style="91" customWidth="1"/>
    <col min="8217" max="8219" width="3" style="91" customWidth="1"/>
    <col min="8220" max="8220" width="3.33203125" style="91" customWidth="1"/>
    <col min="8221" max="8221" width="3" style="91" customWidth="1"/>
    <col min="8222" max="8222" width="3.33203125" style="91" customWidth="1"/>
    <col min="8223" max="8223" width="3" style="91" customWidth="1"/>
    <col min="8224" max="8224" width="3.33203125" style="91" customWidth="1"/>
    <col min="8225" max="8225" width="5.33203125" style="91" customWidth="1"/>
    <col min="8226" max="8229" width="3" style="91" customWidth="1"/>
    <col min="8230" max="8445" width="8.88671875" style="91"/>
    <col min="8446" max="8451" width="2.33203125" style="91" customWidth="1"/>
    <col min="8452" max="8459" width="3" style="91" customWidth="1"/>
    <col min="8460" max="8460" width="1.88671875" style="91" customWidth="1"/>
    <col min="8461" max="8461" width="3" style="91" customWidth="1"/>
    <col min="8462" max="8462" width="1.88671875" style="91" customWidth="1"/>
    <col min="8463" max="8465" width="3" style="91" customWidth="1"/>
    <col min="8466" max="8468" width="1.44140625" style="91" customWidth="1"/>
    <col min="8469" max="8472" width="1.88671875" style="91" customWidth="1"/>
    <col min="8473" max="8475" width="3" style="91" customWidth="1"/>
    <col min="8476" max="8476" width="3.33203125" style="91" customWidth="1"/>
    <col min="8477" max="8477" width="3" style="91" customWidth="1"/>
    <col min="8478" max="8478" width="3.33203125" style="91" customWidth="1"/>
    <col min="8479" max="8479" width="3" style="91" customWidth="1"/>
    <col min="8480" max="8480" width="3.33203125" style="91" customWidth="1"/>
    <col min="8481" max="8481" width="5.33203125" style="91" customWidth="1"/>
    <col min="8482" max="8485" width="3" style="91" customWidth="1"/>
    <col min="8486" max="8701" width="8.88671875" style="91"/>
    <col min="8702" max="8707" width="2.33203125" style="91" customWidth="1"/>
    <col min="8708" max="8715" width="3" style="91" customWidth="1"/>
    <col min="8716" max="8716" width="1.88671875" style="91" customWidth="1"/>
    <col min="8717" max="8717" width="3" style="91" customWidth="1"/>
    <col min="8718" max="8718" width="1.88671875" style="91" customWidth="1"/>
    <col min="8719" max="8721" width="3" style="91" customWidth="1"/>
    <col min="8722" max="8724" width="1.44140625" style="91" customWidth="1"/>
    <col min="8725" max="8728" width="1.88671875" style="91" customWidth="1"/>
    <col min="8729" max="8731" width="3" style="91" customWidth="1"/>
    <col min="8732" max="8732" width="3.33203125" style="91" customWidth="1"/>
    <col min="8733" max="8733" width="3" style="91" customWidth="1"/>
    <col min="8734" max="8734" width="3.33203125" style="91" customWidth="1"/>
    <col min="8735" max="8735" width="3" style="91" customWidth="1"/>
    <col min="8736" max="8736" width="3.33203125" style="91" customWidth="1"/>
    <col min="8737" max="8737" width="5.33203125" style="91" customWidth="1"/>
    <col min="8738" max="8741" width="3" style="91" customWidth="1"/>
    <col min="8742" max="8957" width="8.88671875" style="91"/>
    <col min="8958" max="8963" width="2.33203125" style="91" customWidth="1"/>
    <col min="8964" max="8971" width="3" style="91" customWidth="1"/>
    <col min="8972" max="8972" width="1.88671875" style="91" customWidth="1"/>
    <col min="8973" max="8973" width="3" style="91" customWidth="1"/>
    <col min="8974" max="8974" width="1.88671875" style="91" customWidth="1"/>
    <col min="8975" max="8977" width="3" style="91" customWidth="1"/>
    <col min="8978" max="8980" width="1.44140625" style="91" customWidth="1"/>
    <col min="8981" max="8984" width="1.88671875" style="91" customWidth="1"/>
    <col min="8985" max="8987" width="3" style="91" customWidth="1"/>
    <col min="8988" max="8988" width="3.33203125" style="91" customWidth="1"/>
    <col min="8989" max="8989" width="3" style="91" customWidth="1"/>
    <col min="8990" max="8990" width="3.33203125" style="91" customWidth="1"/>
    <col min="8991" max="8991" width="3" style="91" customWidth="1"/>
    <col min="8992" max="8992" width="3.33203125" style="91" customWidth="1"/>
    <col min="8993" max="8993" width="5.33203125" style="91" customWidth="1"/>
    <col min="8994" max="8997" width="3" style="91" customWidth="1"/>
    <col min="8998" max="9213" width="8.88671875" style="91"/>
    <col min="9214" max="9219" width="2.33203125" style="91" customWidth="1"/>
    <col min="9220" max="9227" width="3" style="91" customWidth="1"/>
    <col min="9228" max="9228" width="1.88671875" style="91" customWidth="1"/>
    <col min="9229" max="9229" width="3" style="91" customWidth="1"/>
    <col min="9230" max="9230" width="1.88671875" style="91" customWidth="1"/>
    <col min="9231" max="9233" width="3" style="91" customWidth="1"/>
    <col min="9234" max="9236" width="1.44140625" style="91" customWidth="1"/>
    <col min="9237" max="9240" width="1.88671875" style="91" customWidth="1"/>
    <col min="9241" max="9243" width="3" style="91" customWidth="1"/>
    <col min="9244" max="9244" width="3.33203125" style="91" customWidth="1"/>
    <col min="9245" max="9245" width="3" style="91" customWidth="1"/>
    <col min="9246" max="9246" width="3.33203125" style="91" customWidth="1"/>
    <col min="9247" max="9247" width="3" style="91" customWidth="1"/>
    <col min="9248" max="9248" width="3.33203125" style="91" customWidth="1"/>
    <col min="9249" max="9249" width="5.33203125" style="91" customWidth="1"/>
    <col min="9250" max="9253" width="3" style="91" customWidth="1"/>
    <col min="9254" max="9469" width="8.88671875" style="91"/>
    <col min="9470" max="9475" width="2.33203125" style="91" customWidth="1"/>
    <col min="9476" max="9483" width="3" style="91" customWidth="1"/>
    <col min="9484" max="9484" width="1.88671875" style="91" customWidth="1"/>
    <col min="9485" max="9485" width="3" style="91" customWidth="1"/>
    <col min="9486" max="9486" width="1.88671875" style="91" customWidth="1"/>
    <col min="9487" max="9489" width="3" style="91" customWidth="1"/>
    <col min="9490" max="9492" width="1.44140625" style="91" customWidth="1"/>
    <col min="9493" max="9496" width="1.88671875" style="91" customWidth="1"/>
    <col min="9497" max="9499" width="3" style="91" customWidth="1"/>
    <col min="9500" max="9500" width="3.33203125" style="91" customWidth="1"/>
    <col min="9501" max="9501" width="3" style="91" customWidth="1"/>
    <col min="9502" max="9502" width="3.33203125" style="91" customWidth="1"/>
    <col min="9503" max="9503" width="3" style="91" customWidth="1"/>
    <col min="9504" max="9504" width="3.33203125" style="91" customWidth="1"/>
    <col min="9505" max="9505" width="5.33203125" style="91" customWidth="1"/>
    <col min="9506" max="9509" width="3" style="91" customWidth="1"/>
    <col min="9510" max="9725" width="8.88671875" style="91"/>
    <col min="9726" max="9731" width="2.33203125" style="91" customWidth="1"/>
    <col min="9732" max="9739" width="3" style="91" customWidth="1"/>
    <col min="9740" max="9740" width="1.88671875" style="91" customWidth="1"/>
    <col min="9741" max="9741" width="3" style="91" customWidth="1"/>
    <col min="9742" max="9742" width="1.88671875" style="91" customWidth="1"/>
    <col min="9743" max="9745" width="3" style="91" customWidth="1"/>
    <col min="9746" max="9748" width="1.44140625" style="91" customWidth="1"/>
    <col min="9749" max="9752" width="1.88671875" style="91" customWidth="1"/>
    <col min="9753" max="9755" width="3" style="91" customWidth="1"/>
    <col min="9756" max="9756" width="3.33203125" style="91" customWidth="1"/>
    <col min="9757" max="9757" width="3" style="91" customWidth="1"/>
    <col min="9758" max="9758" width="3.33203125" style="91" customWidth="1"/>
    <col min="9759" max="9759" width="3" style="91" customWidth="1"/>
    <col min="9760" max="9760" width="3.33203125" style="91" customWidth="1"/>
    <col min="9761" max="9761" width="5.33203125" style="91" customWidth="1"/>
    <col min="9762" max="9765" width="3" style="91" customWidth="1"/>
    <col min="9766" max="9981" width="8.88671875" style="91"/>
    <col min="9982" max="9987" width="2.33203125" style="91" customWidth="1"/>
    <col min="9988" max="9995" width="3" style="91" customWidth="1"/>
    <col min="9996" max="9996" width="1.88671875" style="91" customWidth="1"/>
    <col min="9997" max="9997" width="3" style="91" customWidth="1"/>
    <col min="9998" max="9998" width="1.88671875" style="91" customWidth="1"/>
    <col min="9999" max="10001" width="3" style="91" customWidth="1"/>
    <col min="10002" max="10004" width="1.44140625" style="91" customWidth="1"/>
    <col min="10005" max="10008" width="1.88671875" style="91" customWidth="1"/>
    <col min="10009" max="10011" width="3" style="91" customWidth="1"/>
    <col min="10012" max="10012" width="3.33203125" style="91" customWidth="1"/>
    <col min="10013" max="10013" width="3" style="91" customWidth="1"/>
    <col min="10014" max="10014" width="3.33203125" style="91" customWidth="1"/>
    <col min="10015" max="10015" width="3" style="91" customWidth="1"/>
    <col min="10016" max="10016" width="3.33203125" style="91" customWidth="1"/>
    <col min="10017" max="10017" width="5.33203125" style="91" customWidth="1"/>
    <col min="10018" max="10021" width="3" style="91" customWidth="1"/>
    <col min="10022" max="10237" width="8.88671875" style="91"/>
    <col min="10238" max="10243" width="2.33203125" style="91" customWidth="1"/>
    <col min="10244" max="10251" width="3" style="91" customWidth="1"/>
    <col min="10252" max="10252" width="1.88671875" style="91" customWidth="1"/>
    <col min="10253" max="10253" width="3" style="91" customWidth="1"/>
    <col min="10254" max="10254" width="1.88671875" style="91" customWidth="1"/>
    <col min="10255" max="10257" width="3" style="91" customWidth="1"/>
    <col min="10258" max="10260" width="1.44140625" style="91" customWidth="1"/>
    <col min="10261" max="10264" width="1.88671875" style="91" customWidth="1"/>
    <col min="10265" max="10267" width="3" style="91" customWidth="1"/>
    <col min="10268" max="10268" width="3.33203125" style="91" customWidth="1"/>
    <col min="10269" max="10269" width="3" style="91" customWidth="1"/>
    <col min="10270" max="10270" width="3.33203125" style="91" customWidth="1"/>
    <col min="10271" max="10271" width="3" style="91" customWidth="1"/>
    <col min="10272" max="10272" width="3.33203125" style="91" customWidth="1"/>
    <col min="10273" max="10273" width="5.33203125" style="91" customWidth="1"/>
    <col min="10274" max="10277" width="3" style="91" customWidth="1"/>
    <col min="10278" max="10493" width="8.88671875" style="91"/>
    <col min="10494" max="10499" width="2.33203125" style="91" customWidth="1"/>
    <col min="10500" max="10507" width="3" style="91" customWidth="1"/>
    <col min="10508" max="10508" width="1.88671875" style="91" customWidth="1"/>
    <col min="10509" max="10509" width="3" style="91" customWidth="1"/>
    <col min="10510" max="10510" width="1.88671875" style="91" customWidth="1"/>
    <col min="10511" max="10513" width="3" style="91" customWidth="1"/>
    <col min="10514" max="10516" width="1.44140625" style="91" customWidth="1"/>
    <col min="10517" max="10520" width="1.88671875" style="91" customWidth="1"/>
    <col min="10521" max="10523" width="3" style="91" customWidth="1"/>
    <col min="10524" max="10524" width="3.33203125" style="91" customWidth="1"/>
    <col min="10525" max="10525" width="3" style="91" customWidth="1"/>
    <col min="10526" max="10526" width="3.33203125" style="91" customWidth="1"/>
    <col min="10527" max="10527" width="3" style="91" customWidth="1"/>
    <col min="10528" max="10528" width="3.33203125" style="91" customWidth="1"/>
    <col min="10529" max="10529" width="5.33203125" style="91" customWidth="1"/>
    <col min="10530" max="10533" width="3" style="91" customWidth="1"/>
    <col min="10534" max="10749" width="8.88671875" style="91"/>
    <col min="10750" max="10755" width="2.33203125" style="91" customWidth="1"/>
    <col min="10756" max="10763" width="3" style="91" customWidth="1"/>
    <col min="10764" max="10764" width="1.88671875" style="91" customWidth="1"/>
    <col min="10765" max="10765" width="3" style="91" customWidth="1"/>
    <col min="10766" max="10766" width="1.88671875" style="91" customWidth="1"/>
    <col min="10767" max="10769" width="3" style="91" customWidth="1"/>
    <col min="10770" max="10772" width="1.44140625" style="91" customWidth="1"/>
    <col min="10773" max="10776" width="1.88671875" style="91" customWidth="1"/>
    <col min="10777" max="10779" width="3" style="91" customWidth="1"/>
    <col min="10780" max="10780" width="3.33203125" style="91" customWidth="1"/>
    <col min="10781" max="10781" width="3" style="91" customWidth="1"/>
    <col min="10782" max="10782" width="3.33203125" style="91" customWidth="1"/>
    <col min="10783" max="10783" width="3" style="91" customWidth="1"/>
    <col min="10784" max="10784" width="3.33203125" style="91" customWidth="1"/>
    <col min="10785" max="10785" width="5.33203125" style="91" customWidth="1"/>
    <col min="10786" max="10789" width="3" style="91" customWidth="1"/>
    <col min="10790" max="11005" width="8.88671875" style="91"/>
    <col min="11006" max="11011" width="2.33203125" style="91" customWidth="1"/>
    <col min="11012" max="11019" width="3" style="91" customWidth="1"/>
    <col min="11020" max="11020" width="1.88671875" style="91" customWidth="1"/>
    <col min="11021" max="11021" width="3" style="91" customWidth="1"/>
    <col min="11022" max="11022" width="1.88671875" style="91" customWidth="1"/>
    <col min="11023" max="11025" width="3" style="91" customWidth="1"/>
    <col min="11026" max="11028" width="1.44140625" style="91" customWidth="1"/>
    <col min="11029" max="11032" width="1.88671875" style="91" customWidth="1"/>
    <col min="11033" max="11035" width="3" style="91" customWidth="1"/>
    <col min="11036" max="11036" width="3.33203125" style="91" customWidth="1"/>
    <col min="11037" max="11037" width="3" style="91" customWidth="1"/>
    <col min="11038" max="11038" width="3.33203125" style="91" customWidth="1"/>
    <col min="11039" max="11039" width="3" style="91" customWidth="1"/>
    <col min="11040" max="11040" width="3.33203125" style="91" customWidth="1"/>
    <col min="11041" max="11041" width="5.33203125" style="91" customWidth="1"/>
    <col min="11042" max="11045" width="3" style="91" customWidth="1"/>
    <col min="11046" max="11261" width="8.88671875" style="91"/>
    <col min="11262" max="11267" width="2.33203125" style="91" customWidth="1"/>
    <col min="11268" max="11275" width="3" style="91" customWidth="1"/>
    <col min="11276" max="11276" width="1.88671875" style="91" customWidth="1"/>
    <col min="11277" max="11277" width="3" style="91" customWidth="1"/>
    <col min="11278" max="11278" width="1.88671875" style="91" customWidth="1"/>
    <col min="11279" max="11281" width="3" style="91" customWidth="1"/>
    <col min="11282" max="11284" width="1.44140625" style="91" customWidth="1"/>
    <col min="11285" max="11288" width="1.88671875" style="91" customWidth="1"/>
    <col min="11289" max="11291" width="3" style="91" customWidth="1"/>
    <col min="11292" max="11292" width="3.33203125" style="91" customWidth="1"/>
    <col min="11293" max="11293" width="3" style="91" customWidth="1"/>
    <col min="11294" max="11294" width="3.33203125" style="91" customWidth="1"/>
    <col min="11295" max="11295" width="3" style="91" customWidth="1"/>
    <col min="11296" max="11296" width="3.33203125" style="91" customWidth="1"/>
    <col min="11297" max="11297" width="5.33203125" style="91" customWidth="1"/>
    <col min="11298" max="11301" width="3" style="91" customWidth="1"/>
    <col min="11302" max="11517" width="8.88671875" style="91"/>
    <col min="11518" max="11523" width="2.33203125" style="91" customWidth="1"/>
    <col min="11524" max="11531" width="3" style="91" customWidth="1"/>
    <col min="11532" max="11532" width="1.88671875" style="91" customWidth="1"/>
    <col min="11533" max="11533" width="3" style="91" customWidth="1"/>
    <col min="11534" max="11534" width="1.88671875" style="91" customWidth="1"/>
    <col min="11535" max="11537" width="3" style="91" customWidth="1"/>
    <col min="11538" max="11540" width="1.44140625" style="91" customWidth="1"/>
    <col min="11541" max="11544" width="1.88671875" style="91" customWidth="1"/>
    <col min="11545" max="11547" width="3" style="91" customWidth="1"/>
    <col min="11548" max="11548" width="3.33203125" style="91" customWidth="1"/>
    <col min="11549" max="11549" width="3" style="91" customWidth="1"/>
    <col min="11550" max="11550" width="3.33203125" style="91" customWidth="1"/>
    <col min="11551" max="11551" width="3" style="91" customWidth="1"/>
    <col min="11552" max="11552" width="3.33203125" style="91" customWidth="1"/>
    <col min="11553" max="11553" width="5.33203125" style="91" customWidth="1"/>
    <col min="11554" max="11557" width="3" style="91" customWidth="1"/>
    <col min="11558" max="11773" width="8.88671875" style="91"/>
    <col min="11774" max="11779" width="2.33203125" style="91" customWidth="1"/>
    <col min="11780" max="11787" width="3" style="91" customWidth="1"/>
    <col min="11788" max="11788" width="1.88671875" style="91" customWidth="1"/>
    <col min="11789" max="11789" width="3" style="91" customWidth="1"/>
    <col min="11790" max="11790" width="1.88671875" style="91" customWidth="1"/>
    <col min="11791" max="11793" width="3" style="91" customWidth="1"/>
    <col min="11794" max="11796" width="1.44140625" style="91" customWidth="1"/>
    <col min="11797" max="11800" width="1.88671875" style="91" customWidth="1"/>
    <col min="11801" max="11803" width="3" style="91" customWidth="1"/>
    <col min="11804" max="11804" width="3.33203125" style="91" customWidth="1"/>
    <col min="11805" max="11805" width="3" style="91" customWidth="1"/>
    <col min="11806" max="11806" width="3.33203125" style="91" customWidth="1"/>
    <col min="11807" max="11807" width="3" style="91" customWidth="1"/>
    <col min="11808" max="11808" width="3.33203125" style="91" customWidth="1"/>
    <col min="11809" max="11809" width="5.33203125" style="91" customWidth="1"/>
    <col min="11810" max="11813" width="3" style="91" customWidth="1"/>
    <col min="11814" max="12029" width="8.88671875" style="91"/>
    <col min="12030" max="12035" width="2.33203125" style="91" customWidth="1"/>
    <col min="12036" max="12043" width="3" style="91" customWidth="1"/>
    <col min="12044" max="12044" width="1.88671875" style="91" customWidth="1"/>
    <col min="12045" max="12045" width="3" style="91" customWidth="1"/>
    <col min="12046" max="12046" width="1.88671875" style="91" customWidth="1"/>
    <col min="12047" max="12049" width="3" style="91" customWidth="1"/>
    <col min="12050" max="12052" width="1.44140625" style="91" customWidth="1"/>
    <col min="12053" max="12056" width="1.88671875" style="91" customWidth="1"/>
    <col min="12057" max="12059" width="3" style="91" customWidth="1"/>
    <col min="12060" max="12060" width="3.33203125" style="91" customWidth="1"/>
    <col min="12061" max="12061" width="3" style="91" customWidth="1"/>
    <col min="12062" max="12062" width="3.33203125" style="91" customWidth="1"/>
    <col min="12063" max="12063" width="3" style="91" customWidth="1"/>
    <col min="12064" max="12064" width="3.33203125" style="91" customWidth="1"/>
    <col min="12065" max="12065" width="5.33203125" style="91" customWidth="1"/>
    <col min="12066" max="12069" width="3" style="91" customWidth="1"/>
    <col min="12070" max="12285" width="8.88671875" style="91"/>
    <col min="12286" max="12291" width="2.33203125" style="91" customWidth="1"/>
    <col min="12292" max="12299" width="3" style="91" customWidth="1"/>
    <col min="12300" max="12300" width="1.88671875" style="91" customWidth="1"/>
    <col min="12301" max="12301" width="3" style="91" customWidth="1"/>
    <col min="12302" max="12302" width="1.88671875" style="91" customWidth="1"/>
    <col min="12303" max="12305" width="3" style="91" customWidth="1"/>
    <col min="12306" max="12308" width="1.44140625" style="91" customWidth="1"/>
    <col min="12309" max="12312" width="1.88671875" style="91" customWidth="1"/>
    <col min="12313" max="12315" width="3" style="91" customWidth="1"/>
    <col min="12316" max="12316" width="3.33203125" style="91" customWidth="1"/>
    <col min="12317" max="12317" width="3" style="91" customWidth="1"/>
    <col min="12318" max="12318" width="3.33203125" style="91" customWidth="1"/>
    <col min="12319" max="12319" width="3" style="91" customWidth="1"/>
    <col min="12320" max="12320" width="3.33203125" style="91" customWidth="1"/>
    <col min="12321" max="12321" width="5.33203125" style="91" customWidth="1"/>
    <col min="12322" max="12325" width="3" style="91" customWidth="1"/>
    <col min="12326" max="12541" width="8.88671875" style="91"/>
    <col min="12542" max="12547" width="2.33203125" style="91" customWidth="1"/>
    <col min="12548" max="12555" width="3" style="91" customWidth="1"/>
    <col min="12556" max="12556" width="1.88671875" style="91" customWidth="1"/>
    <col min="12557" max="12557" width="3" style="91" customWidth="1"/>
    <col min="12558" max="12558" width="1.88671875" style="91" customWidth="1"/>
    <col min="12559" max="12561" width="3" style="91" customWidth="1"/>
    <col min="12562" max="12564" width="1.44140625" style="91" customWidth="1"/>
    <col min="12565" max="12568" width="1.88671875" style="91" customWidth="1"/>
    <col min="12569" max="12571" width="3" style="91" customWidth="1"/>
    <col min="12572" max="12572" width="3.33203125" style="91" customWidth="1"/>
    <col min="12573" max="12573" width="3" style="91" customWidth="1"/>
    <col min="12574" max="12574" width="3.33203125" style="91" customWidth="1"/>
    <col min="12575" max="12575" width="3" style="91" customWidth="1"/>
    <col min="12576" max="12576" width="3.33203125" style="91" customWidth="1"/>
    <col min="12577" max="12577" width="5.33203125" style="91" customWidth="1"/>
    <col min="12578" max="12581" width="3" style="91" customWidth="1"/>
    <col min="12582" max="12797" width="8.88671875" style="91"/>
    <col min="12798" max="12803" width="2.33203125" style="91" customWidth="1"/>
    <col min="12804" max="12811" width="3" style="91" customWidth="1"/>
    <col min="12812" max="12812" width="1.88671875" style="91" customWidth="1"/>
    <col min="12813" max="12813" width="3" style="91" customWidth="1"/>
    <col min="12814" max="12814" width="1.88671875" style="91" customWidth="1"/>
    <col min="12815" max="12817" width="3" style="91" customWidth="1"/>
    <col min="12818" max="12820" width="1.44140625" style="91" customWidth="1"/>
    <col min="12821" max="12824" width="1.88671875" style="91" customWidth="1"/>
    <col min="12825" max="12827" width="3" style="91" customWidth="1"/>
    <col min="12828" max="12828" width="3.33203125" style="91" customWidth="1"/>
    <col min="12829" max="12829" width="3" style="91" customWidth="1"/>
    <col min="12830" max="12830" width="3.33203125" style="91" customWidth="1"/>
    <col min="12831" max="12831" width="3" style="91" customWidth="1"/>
    <col min="12832" max="12832" width="3.33203125" style="91" customWidth="1"/>
    <col min="12833" max="12833" width="5.33203125" style="91" customWidth="1"/>
    <col min="12834" max="12837" width="3" style="91" customWidth="1"/>
    <col min="12838" max="13053" width="8.88671875" style="91"/>
    <col min="13054" max="13059" width="2.33203125" style="91" customWidth="1"/>
    <col min="13060" max="13067" width="3" style="91" customWidth="1"/>
    <col min="13068" max="13068" width="1.88671875" style="91" customWidth="1"/>
    <col min="13069" max="13069" width="3" style="91" customWidth="1"/>
    <col min="13070" max="13070" width="1.88671875" style="91" customWidth="1"/>
    <col min="13071" max="13073" width="3" style="91" customWidth="1"/>
    <col min="13074" max="13076" width="1.44140625" style="91" customWidth="1"/>
    <col min="13077" max="13080" width="1.88671875" style="91" customWidth="1"/>
    <col min="13081" max="13083" width="3" style="91" customWidth="1"/>
    <col min="13084" max="13084" width="3.33203125" style="91" customWidth="1"/>
    <col min="13085" max="13085" width="3" style="91" customWidth="1"/>
    <col min="13086" max="13086" width="3.33203125" style="91" customWidth="1"/>
    <col min="13087" max="13087" width="3" style="91" customWidth="1"/>
    <col min="13088" max="13088" width="3.33203125" style="91" customWidth="1"/>
    <col min="13089" max="13089" width="5.33203125" style="91" customWidth="1"/>
    <col min="13090" max="13093" width="3" style="91" customWidth="1"/>
    <col min="13094" max="13309" width="8.88671875" style="91"/>
    <col min="13310" max="13315" width="2.33203125" style="91" customWidth="1"/>
    <col min="13316" max="13323" width="3" style="91" customWidth="1"/>
    <col min="13324" max="13324" width="1.88671875" style="91" customWidth="1"/>
    <col min="13325" max="13325" width="3" style="91" customWidth="1"/>
    <col min="13326" max="13326" width="1.88671875" style="91" customWidth="1"/>
    <col min="13327" max="13329" width="3" style="91" customWidth="1"/>
    <col min="13330" max="13332" width="1.44140625" style="91" customWidth="1"/>
    <col min="13333" max="13336" width="1.88671875" style="91" customWidth="1"/>
    <col min="13337" max="13339" width="3" style="91" customWidth="1"/>
    <col min="13340" max="13340" width="3.33203125" style="91" customWidth="1"/>
    <col min="13341" max="13341" width="3" style="91" customWidth="1"/>
    <col min="13342" max="13342" width="3.33203125" style="91" customWidth="1"/>
    <col min="13343" max="13343" width="3" style="91" customWidth="1"/>
    <col min="13344" max="13344" width="3.33203125" style="91" customWidth="1"/>
    <col min="13345" max="13345" width="5.33203125" style="91" customWidth="1"/>
    <col min="13346" max="13349" width="3" style="91" customWidth="1"/>
    <col min="13350" max="13565" width="8.88671875" style="91"/>
    <col min="13566" max="13571" width="2.33203125" style="91" customWidth="1"/>
    <col min="13572" max="13579" width="3" style="91" customWidth="1"/>
    <col min="13580" max="13580" width="1.88671875" style="91" customWidth="1"/>
    <col min="13581" max="13581" width="3" style="91" customWidth="1"/>
    <col min="13582" max="13582" width="1.88671875" style="91" customWidth="1"/>
    <col min="13583" max="13585" width="3" style="91" customWidth="1"/>
    <col min="13586" max="13588" width="1.44140625" style="91" customWidth="1"/>
    <col min="13589" max="13592" width="1.88671875" style="91" customWidth="1"/>
    <col min="13593" max="13595" width="3" style="91" customWidth="1"/>
    <col min="13596" max="13596" width="3.33203125" style="91" customWidth="1"/>
    <col min="13597" max="13597" width="3" style="91" customWidth="1"/>
    <col min="13598" max="13598" width="3.33203125" style="91" customWidth="1"/>
    <col min="13599" max="13599" width="3" style="91" customWidth="1"/>
    <col min="13600" max="13600" width="3.33203125" style="91" customWidth="1"/>
    <col min="13601" max="13601" width="5.33203125" style="91" customWidth="1"/>
    <col min="13602" max="13605" width="3" style="91" customWidth="1"/>
    <col min="13606" max="13821" width="8.88671875" style="91"/>
    <col min="13822" max="13827" width="2.33203125" style="91" customWidth="1"/>
    <col min="13828" max="13835" width="3" style="91" customWidth="1"/>
    <col min="13836" max="13836" width="1.88671875" style="91" customWidth="1"/>
    <col min="13837" max="13837" width="3" style="91" customWidth="1"/>
    <col min="13838" max="13838" width="1.88671875" style="91" customWidth="1"/>
    <col min="13839" max="13841" width="3" style="91" customWidth="1"/>
    <col min="13842" max="13844" width="1.44140625" style="91" customWidth="1"/>
    <col min="13845" max="13848" width="1.88671875" style="91" customWidth="1"/>
    <col min="13849" max="13851" width="3" style="91" customWidth="1"/>
    <col min="13852" max="13852" width="3.33203125" style="91" customWidth="1"/>
    <col min="13853" max="13853" width="3" style="91" customWidth="1"/>
    <col min="13854" max="13854" width="3.33203125" style="91" customWidth="1"/>
    <col min="13855" max="13855" width="3" style="91" customWidth="1"/>
    <col min="13856" max="13856" width="3.33203125" style="91" customWidth="1"/>
    <col min="13857" max="13857" width="5.33203125" style="91" customWidth="1"/>
    <col min="13858" max="13861" width="3" style="91" customWidth="1"/>
    <col min="13862" max="14077" width="8.88671875" style="91"/>
    <col min="14078" max="14083" width="2.33203125" style="91" customWidth="1"/>
    <col min="14084" max="14091" width="3" style="91" customWidth="1"/>
    <col min="14092" max="14092" width="1.88671875" style="91" customWidth="1"/>
    <col min="14093" max="14093" width="3" style="91" customWidth="1"/>
    <col min="14094" max="14094" width="1.88671875" style="91" customWidth="1"/>
    <col min="14095" max="14097" width="3" style="91" customWidth="1"/>
    <col min="14098" max="14100" width="1.44140625" style="91" customWidth="1"/>
    <col min="14101" max="14104" width="1.88671875" style="91" customWidth="1"/>
    <col min="14105" max="14107" width="3" style="91" customWidth="1"/>
    <col min="14108" max="14108" width="3.33203125" style="91" customWidth="1"/>
    <col min="14109" max="14109" width="3" style="91" customWidth="1"/>
    <col min="14110" max="14110" width="3.33203125" style="91" customWidth="1"/>
    <col min="14111" max="14111" width="3" style="91" customWidth="1"/>
    <col min="14112" max="14112" width="3.33203125" style="91" customWidth="1"/>
    <col min="14113" max="14113" width="5.33203125" style="91" customWidth="1"/>
    <col min="14114" max="14117" width="3" style="91" customWidth="1"/>
    <col min="14118" max="14333" width="8.88671875" style="91"/>
    <col min="14334" max="14339" width="2.33203125" style="91" customWidth="1"/>
    <col min="14340" max="14347" width="3" style="91" customWidth="1"/>
    <col min="14348" max="14348" width="1.88671875" style="91" customWidth="1"/>
    <col min="14349" max="14349" width="3" style="91" customWidth="1"/>
    <col min="14350" max="14350" width="1.88671875" style="91" customWidth="1"/>
    <col min="14351" max="14353" width="3" style="91" customWidth="1"/>
    <col min="14354" max="14356" width="1.44140625" style="91" customWidth="1"/>
    <col min="14357" max="14360" width="1.88671875" style="91" customWidth="1"/>
    <col min="14361" max="14363" width="3" style="91" customWidth="1"/>
    <col min="14364" max="14364" width="3.33203125" style="91" customWidth="1"/>
    <col min="14365" max="14365" width="3" style="91" customWidth="1"/>
    <col min="14366" max="14366" width="3.33203125" style="91" customWidth="1"/>
    <col min="14367" max="14367" width="3" style="91" customWidth="1"/>
    <col min="14368" max="14368" width="3.33203125" style="91" customWidth="1"/>
    <col min="14369" max="14369" width="5.33203125" style="91" customWidth="1"/>
    <col min="14370" max="14373" width="3" style="91" customWidth="1"/>
    <col min="14374" max="14589" width="8.88671875" style="91"/>
    <col min="14590" max="14595" width="2.33203125" style="91" customWidth="1"/>
    <col min="14596" max="14603" width="3" style="91" customWidth="1"/>
    <col min="14604" max="14604" width="1.88671875" style="91" customWidth="1"/>
    <col min="14605" max="14605" width="3" style="91" customWidth="1"/>
    <col min="14606" max="14606" width="1.88671875" style="91" customWidth="1"/>
    <col min="14607" max="14609" width="3" style="91" customWidth="1"/>
    <col min="14610" max="14612" width="1.44140625" style="91" customWidth="1"/>
    <col min="14613" max="14616" width="1.88671875" style="91" customWidth="1"/>
    <col min="14617" max="14619" width="3" style="91" customWidth="1"/>
    <col min="14620" max="14620" width="3.33203125" style="91" customWidth="1"/>
    <col min="14621" max="14621" width="3" style="91" customWidth="1"/>
    <col min="14622" max="14622" width="3.33203125" style="91" customWidth="1"/>
    <col min="14623" max="14623" width="3" style="91" customWidth="1"/>
    <col min="14624" max="14624" width="3.33203125" style="91" customWidth="1"/>
    <col min="14625" max="14625" width="5.33203125" style="91" customWidth="1"/>
    <col min="14626" max="14629" width="3" style="91" customWidth="1"/>
    <col min="14630" max="14845" width="8.88671875" style="91"/>
    <col min="14846" max="14851" width="2.33203125" style="91" customWidth="1"/>
    <col min="14852" max="14859" width="3" style="91" customWidth="1"/>
    <col min="14860" max="14860" width="1.88671875" style="91" customWidth="1"/>
    <col min="14861" max="14861" width="3" style="91" customWidth="1"/>
    <col min="14862" max="14862" width="1.88671875" style="91" customWidth="1"/>
    <col min="14863" max="14865" width="3" style="91" customWidth="1"/>
    <col min="14866" max="14868" width="1.44140625" style="91" customWidth="1"/>
    <col min="14869" max="14872" width="1.88671875" style="91" customWidth="1"/>
    <col min="14873" max="14875" width="3" style="91" customWidth="1"/>
    <col min="14876" max="14876" width="3.33203125" style="91" customWidth="1"/>
    <col min="14877" max="14877" width="3" style="91" customWidth="1"/>
    <col min="14878" max="14878" width="3.33203125" style="91" customWidth="1"/>
    <col min="14879" max="14879" width="3" style="91" customWidth="1"/>
    <col min="14880" max="14880" width="3.33203125" style="91" customWidth="1"/>
    <col min="14881" max="14881" width="5.33203125" style="91" customWidth="1"/>
    <col min="14882" max="14885" width="3" style="91" customWidth="1"/>
    <col min="14886" max="15101" width="8.88671875" style="91"/>
    <col min="15102" max="15107" width="2.33203125" style="91" customWidth="1"/>
    <col min="15108" max="15115" width="3" style="91" customWidth="1"/>
    <col min="15116" max="15116" width="1.88671875" style="91" customWidth="1"/>
    <col min="15117" max="15117" width="3" style="91" customWidth="1"/>
    <col min="15118" max="15118" width="1.88671875" style="91" customWidth="1"/>
    <col min="15119" max="15121" width="3" style="91" customWidth="1"/>
    <col min="15122" max="15124" width="1.44140625" style="91" customWidth="1"/>
    <col min="15125" max="15128" width="1.88671875" style="91" customWidth="1"/>
    <col min="15129" max="15131" width="3" style="91" customWidth="1"/>
    <col min="15132" max="15132" width="3.33203125" style="91" customWidth="1"/>
    <col min="15133" max="15133" width="3" style="91" customWidth="1"/>
    <col min="15134" max="15134" width="3.33203125" style="91" customWidth="1"/>
    <col min="15135" max="15135" width="3" style="91" customWidth="1"/>
    <col min="15136" max="15136" width="3.33203125" style="91" customWidth="1"/>
    <col min="15137" max="15137" width="5.33203125" style="91" customWidth="1"/>
    <col min="15138" max="15141" width="3" style="91" customWidth="1"/>
    <col min="15142" max="15357" width="8.88671875" style="91"/>
    <col min="15358" max="15363" width="2.33203125" style="91" customWidth="1"/>
    <col min="15364" max="15371" width="3" style="91" customWidth="1"/>
    <col min="15372" max="15372" width="1.88671875" style="91" customWidth="1"/>
    <col min="15373" max="15373" width="3" style="91" customWidth="1"/>
    <col min="15374" max="15374" width="1.88671875" style="91" customWidth="1"/>
    <col min="15375" max="15377" width="3" style="91" customWidth="1"/>
    <col min="15378" max="15380" width="1.44140625" style="91" customWidth="1"/>
    <col min="15381" max="15384" width="1.88671875" style="91" customWidth="1"/>
    <col min="15385" max="15387" width="3" style="91" customWidth="1"/>
    <col min="15388" max="15388" width="3.33203125" style="91" customWidth="1"/>
    <col min="15389" max="15389" width="3" style="91" customWidth="1"/>
    <col min="15390" max="15390" width="3.33203125" style="91" customWidth="1"/>
    <col min="15391" max="15391" width="3" style="91" customWidth="1"/>
    <col min="15392" max="15392" width="3.33203125" style="91" customWidth="1"/>
    <col min="15393" max="15393" width="5.33203125" style="91" customWidth="1"/>
    <col min="15394" max="15397" width="3" style="91" customWidth="1"/>
    <col min="15398" max="15613" width="8.88671875" style="91"/>
    <col min="15614" max="15619" width="2.33203125" style="91" customWidth="1"/>
    <col min="15620" max="15627" width="3" style="91" customWidth="1"/>
    <col min="15628" max="15628" width="1.88671875" style="91" customWidth="1"/>
    <col min="15629" max="15629" width="3" style="91" customWidth="1"/>
    <col min="15630" max="15630" width="1.88671875" style="91" customWidth="1"/>
    <col min="15631" max="15633" width="3" style="91" customWidth="1"/>
    <col min="15634" max="15636" width="1.44140625" style="91" customWidth="1"/>
    <col min="15637" max="15640" width="1.88671875" style="91" customWidth="1"/>
    <col min="15641" max="15643" width="3" style="91" customWidth="1"/>
    <col min="15644" max="15644" width="3.33203125" style="91" customWidth="1"/>
    <col min="15645" max="15645" width="3" style="91" customWidth="1"/>
    <col min="15646" max="15646" width="3.33203125" style="91" customWidth="1"/>
    <col min="15647" max="15647" width="3" style="91" customWidth="1"/>
    <col min="15648" max="15648" width="3.33203125" style="91" customWidth="1"/>
    <col min="15649" max="15649" width="5.33203125" style="91" customWidth="1"/>
    <col min="15650" max="15653" width="3" style="91" customWidth="1"/>
    <col min="15654" max="15869" width="8.88671875" style="91"/>
    <col min="15870" max="15875" width="2.33203125" style="91" customWidth="1"/>
    <col min="15876" max="15883" width="3" style="91" customWidth="1"/>
    <col min="15884" max="15884" width="1.88671875" style="91" customWidth="1"/>
    <col min="15885" max="15885" width="3" style="91" customWidth="1"/>
    <col min="15886" max="15886" width="1.88671875" style="91" customWidth="1"/>
    <col min="15887" max="15889" width="3" style="91" customWidth="1"/>
    <col min="15890" max="15892" width="1.44140625" style="91" customWidth="1"/>
    <col min="15893" max="15896" width="1.88671875" style="91" customWidth="1"/>
    <col min="15897" max="15899" width="3" style="91" customWidth="1"/>
    <col min="15900" max="15900" width="3.33203125" style="91" customWidth="1"/>
    <col min="15901" max="15901" width="3" style="91" customWidth="1"/>
    <col min="15902" max="15902" width="3.33203125" style="91" customWidth="1"/>
    <col min="15903" max="15903" width="3" style="91" customWidth="1"/>
    <col min="15904" max="15904" width="3.33203125" style="91" customWidth="1"/>
    <col min="15905" max="15905" width="5.33203125" style="91" customWidth="1"/>
    <col min="15906" max="15909" width="3" style="91" customWidth="1"/>
    <col min="15910" max="16125" width="8.88671875" style="91"/>
    <col min="16126" max="16131" width="2.33203125" style="91" customWidth="1"/>
    <col min="16132" max="16139" width="3" style="91" customWidth="1"/>
    <col min="16140" max="16140" width="1.88671875" style="91" customWidth="1"/>
    <col min="16141" max="16141" width="3" style="91" customWidth="1"/>
    <col min="16142" max="16142" width="1.88671875" style="91" customWidth="1"/>
    <col min="16143" max="16145" width="3" style="91" customWidth="1"/>
    <col min="16146" max="16148" width="1.44140625" style="91" customWidth="1"/>
    <col min="16149" max="16152" width="1.88671875" style="91" customWidth="1"/>
    <col min="16153" max="16155" width="3" style="91" customWidth="1"/>
    <col min="16156" max="16156" width="3.33203125" style="91" customWidth="1"/>
    <col min="16157" max="16157" width="3" style="91" customWidth="1"/>
    <col min="16158" max="16158" width="3.33203125" style="91" customWidth="1"/>
    <col min="16159" max="16159" width="3" style="91" customWidth="1"/>
    <col min="16160" max="16160" width="3.33203125" style="91" customWidth="1"/>
    <col min="16161" max="16161" width="5.33203125" style="91" customWidth="1"/>
    <col min="16162" max="16165" width="3" style="91" customWidth="1"/>
    <col min="16166" max="16384" width="8.88671875" style="91"/>
  </cols>
  <sheetData>
    <row r="1" spans="2:47" ht="57" customHeight="1">
      <c r="B1" s="520" t="s">
        <v>147</v>
      </c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  <c r="W1" s="520"/>
      <c r="X1" s="520"/>
      <c r="Y1" s="520"/>
      <c r="Z1" s="520"/>
      <c r="AA1" s="520"/>
      <c r="AB1" s="520"/>
      <c r="AC1" s="520"/>
      <c r="AD1" s="520"/>
      <c r="AE1" s="520"/>
      <c r="AF1" s="520"/>
      <c r="AG1" s="520"/>
      <c r="AH1" s="520"/>
      <c r="AI1" s="520"/>
      <c r="AJ1" s="520"/>
      <c r="AK1" s="520"/>
      <c r="AM1" s="515" t="s">
        <v>267</v>
      </c>
      <c r="AN1" s="515"/>
      <c r="AO1" s="515" t="s">
        <v>1</v>
      </c>
      <c r="AP1" s="515"/>
      <c r="AQ1" s="516" t="s">
        <v>268</v>
      </c>
      <c r="AR1" s="516"/>
      <c r="AS1" s="516"/>
      <c r="AT1" s="516"/>
      <c r="AU1" s="516"/>
    </row>
    <row r="2" spans="2:47" ht="18" customHeight="1">
      <c r="B2" s="521" t="s">
        <v>190</v>
      </c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4" t="s">
        <v>148</v>
      </c>
      <c r="O2" s="524"/>
      <c r="AC2" s="91" t="s">
        <v>149</v>
      </c>
      <c r="AD2" s="526" t="str">
        <f>IF(ISNUMBER(★注文シート!C11),★注文シート!C11+3,"")</f>
        <v/>
      </c>
      <c r="AE2" s="526"/>
      <c r="AF2" s="526"/>
      <c r="AG2" s="526"/>
      <c r="AH2" s="526"/>
      <c r="AI2" s="526"/>
      <c r="AJ2" s="526"/>
      <c r="AK2" s="526"/>
      <c r="AO2" s="517" t="s">
        <v>269</v>
      </c>
      <c r="AP2" s="517"/>
      <c r="AQ2" s="517"/>
      <c r="AR2" s="517"/>
    </row>
    <row r="3" spans="2:47" ht="18" customHeight="1"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19"/>
      <c r="O3" s="519"/>
      <c r="AD3" s="525" t="s">
        <v>152</v>
      </c>
      <c r="AE3" s="525"/>
      <c r="AF3" s="525"/>
      <c r="AG3" s="525"/>
      <c r="AH3" s="525"/>
      <c r="AI3" s="525"/>
      <c r="AJ3" s="525"/>
      <c r="AK3" s="525"/>
    </row>
    <row r="4" spans="2:47" ht="18" customHeight="1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Y4" s="94"/>
      <c r="AD4" s="524" t="s">
        <v>153</v>
      </c>
      <c r="AE4" s="524"/>
      <c r="AF4" s="524"/>
      <c r="AG4" s="524"/>
      <c r="AH4" s="524"/>
      <c r="AI4" s="524"/>
      <c r="AJ4" s="524"/>
      <c r="AK4" s="524"/>
      <c r="AN4"/>
      <c r="AO4"/>
      <c r="AP4"/>
      <c r="AQ4"/>
      <c r="AR4"/>
    </row>
    <row r="5" spans="2:47" ht="18" customHeight="1">
      <c r="AD5" s="93" t="s">
        <v>154</v>
      </c>
      <c r="AE5" s="93"/>
      <c r="AF5" s="93"/>
      <c r="AG5" s="519" t="s">
        <v>155</v>
      </c>
      <c r="AH5" s="519"/>
      <c r="AI5" s="519"/>
      <c r="AJ5" s="519"/>
      <c r="AK5" s="519"/>
      <c r="AN5"/>
      <c r="AO5"/>
      <c r="AP5"/>
      <c r="AQ5"/>
      <c r="AR5"/>
    </row>
    <row r="6" spans="2:47" ht="30" customHeight="1">
      <c r="B6" s="95" t="s">
        <v>149</v>
      </c>
      <c r="C6" s="96"/>
      <c r="D6" s="95"/>
      <c r="E6" s="95"/>
      <c r="F6" s="95"/>
      <c r="G6" s="95"/>
      <c r="H6" s="95"/>
      <c r="J6" s="95"/>
      <c r="L6" s="95"/>
      <c r="M6" s="95"/>
      <c r="N6" s="95"/>
      <c r="O6" s="95"/>
      <c r="P6" s="95"/>
      <c r="Q6" s="436" t="s">
        <v>156</v>
      </c>
      <c r="R6" s="436"/>
      <c r="S6" s="436"/>
      <c r="T6" s="436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N6"/>
      <c r="AO6"/>
      <c r="AP6"/>
      <c r="AQ6"/>
      <c r="AR6"/>
    </row>
    <row r="7" spans="2:47" s="92" customFormat="1" ht="27.75" customHeight="1">
      <c r="B7" s="467" t="s">
        <v>157</v>
      </c>
      <c r="C7" s="467"/>
      <c r="D7" s="467"/>
      <c r="E7" s="467"/>
      <c r="F7" s="437">
        <f>★注文シート!C34</f>
        <v>0</v>
      </c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7"/>
      <c r="R7" s="437"/>
      <c r="T7" s="438" t="s">
        <v>158</v>
      </c>
      <c r="U7" s="438"/>
      <c r="V7" s="438"/>
      <c r="W7" s="438"/>
      <c r="X7" s="93"/>
      <c r="Y7" s="439">
        <f>注文フォーム!H7</f>
        <v>0</v>
      </c>
      <c r="Z7" s="439"/>
      <c r="AA7" s="439"/>
      <c r="AB7" s="439"/>
      <c r="AC7" s="439"/>
      <c r="AD7" s="439"/>
      <c r="AE7" s="439"/>
      <c r="AF7" s="439"/>
      <c r="AG7" s="439"/>
      <c r="AH7" s="439"/>
      <c r="AI7" s="439"/>
      <c r="AJ7" s="439"/>
      <c r="AK7" s="439"/>
      <c r="AN7"/>
      <c r="AO7"/>
      <c r="AP7"/>
      <c r="AQ7"/>
      <c r="AR7"/>
    </row>
    <row r="8" spans="2:47" s="92" customFormat="1" ht="27.75" customHeight="1">
      <c r="B8" s="98" t="s">
        <v>188</v>
      </c>
      <c r="C8" s="93"/>
      <c r="D8" s="93"/>
      <c r="E8" s="93"/>
      <c r="F8" s="112"/>
      <c r="G8" s="98"/>
      <c r="H8" s="98"/>
      <c r="I8" s="98"/>
      <c r="J8" s="98"/>
      <c r="K8" s="527">
        <f>COUNTA(★注文シート!D38:D47)</f>
        <v>0</v>
      </c>
      <c r="L8" s="527"/>
      <c r="M8" s="527"/>
      <c r="N8" s="440" t="s">
        <v>100</v>
      </c>
      <c r="O8" s="440"/>
      <c r="P8" s="440"/>
      <c r="Q8" s="440"/>
      <c r="R8" s="440"/>
      <c r="T8" s="98" t="s">
        <v>159</v>
      </c>
      <c r="U8" s="98"/>
      <c r="V8" s="98"/>
      <c r="W8" s="98"/>
      <c r="X8" s="98"/>
      <c r="Y8" s="439">
        <f>注文フォーム!H8</f>
        <v>0</v>
      </c>
      <c r="Z8" s="439"/>
      <c r="AA8" s="439"/>
      <c r="AB8" s="439"/>
      <c r="AC8" s="439"/>
      <c r="AD8" s="439"/>
      <c r="AE8" s="439"/>
      <c r="AF8" s="439"/>
      <c r="AG8" s="439"/>
      <c r="AH8" s="439"/>
      <c r="AI8" s="439"/>
      <c r="AJ8" s="439"/>
      <c r="AK8" s="439"/>
      <c r="AN8"/>
      <c r="AO8"/>
      <c r="AP8"/>
      <c r="AQ8"/>
      <c r="AR8"/>
    </row>
    <row r="9" spans="2:47" ht="25.8" customHeight="1">
      <c r="B9" s="435" t="str">
        <f>IF(★注文シート!C23="特急納期","(特急コース)","(通常コース)")</f>
        <v>(通常コース)</v>
      </c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435"/>
      <c r="N9" s="435"/>
      <c r="O9" s="435"/>
      <c r="P9" s="435"/>
      <c r="Q9" s="435"/>
      <c r="R9" s="435"/>
      <c r="AN9"/>
      <c r="AO9"/>
      <c r="AP9"/>
      <c r="AQ9"/>
      <c r="AR9"/>
    </row>
    <row r="10" spans="2:47" ht="41.25" customHeight="1">
      <c r="B10" s="441" t="s">
        <v>160</v>
      </c>
      <c r="C10" s="441"/>
      <c r="D10" s="441"/>
      <c r="E10" s="441"/>
      <c r="F10" s="441"/>
      <c r="G10" s="441"/>
      <c r="H10" s="441"/>
      <c r="I10" s="441"/>
      <c r="J10" s="442"/>
      <c r="K10" s="442"/>
      <c r="L10" s="442"/>
      <c r="M10" s="442"/>
      <c r="N10" s="442"/>
      <c r="O10" s="442"/>
      <c r="P10" s="442"/>
      <c r="Q10" s="442"/>
      <c r="R10" s="442"/>
      <c r="S10" s="442"/>
      <c r="T10" s="442"/>
      <c r="U10" s="442"/>
      <c r="V10" s="442"/>
      <c r="W10" s="442"/>
      <c r="X10" s="442"/>
      <c r="Y10" s="442"/>
      <c r="Z10" s="442"/>
      <c r="AA10" s="442"/>
      <c r="AB10" s="442"/>
      <c r="AC10" s="442"/>
      <c r="AD10" s="442"/>
      <c r="AE10" s="442"/>
      <c r="AF10" s="443" t="s">
        <v>161</v>
      </c>
      <c r="AG10" s="443"/>
      <c r="AH10" s="443"/>
      <c r="AI10" s="443"/>
    </row>
    <row r="11" spans="2:47" s="92" customFormat="1" ht="30.75" customHeight="1">
      <c r="B11" s="444" t="s">
        <v>162</v>
      </c>
      <c r="C11" s="445"/>
      <c r="D11" s="445"/>
      <c r="E11" s="445"/>
      <c r="F11" s="445"/>
      <c r="G11" s="446"/>
      <c r="H11" s="447" t="s">
        <v>163</v>
      </c>
      <c r="I11" s="448"/>
      <c r="J11" s="449"/>
      <c r="K11" s="99"/>
      <c r="L11" s="98"/>
      <c r="M11" s="100" t="s">
        <v>150</v>
      </c>
      <c r="N11" s="98"/>
      <c r="O11" s="100" t="s">
        <v>151</v>
      </c>
      <c r="P11" s="100"/>
      <c r="Q11" s="450" t="s">
        <v>164</v>
      </c>
      <c r="R11" s="450"/>
      <c r="S11" s="450"/>
      <c r="T11" s="450"/>
      <c r="U11" s="450"/>
      <c r="V11" s="450"/>
      <c r="W11" s="450"/>
      <c r="X11" s="450"/>
      <c r="Y11" s="450"/>
      <c r="Z11" s="450"/>
      <c r="AA11" s="450"/>
      <c r="AB11" s="451"/>
      <c r="AC11" s="452">
        <f>IF(AO1="特急納期",(9570+5830)*K8,(8700*K8)*1.1)</f>
        <v>0</v>
      </c>
      <c r="AD11" s="453"/>
      <c r="AE11" s="453"/>
      <c r="AF11" s="453"/>
      <c r="AG11" s="453"/>
      <c r="AH11" s="453"/>
      <c r="AI11" s="454"/>
    </row>
    <row r="12" spans="2:47" s="92" customFormat="1" ht="30.75" customHeight="1" thickBot="1">
      <c r="B12" s="455" t="s">
        <v>165</v>
      </c>
      <c r="C12" s="456"/>
      <c r="D12" s="456"/>
      <c r="E12" s="456"/>
      <c r="F12" s="456"/>
      <c r="G12" s="457"/>
      <c r="H12" s="458" t="s">
        <v>166</v>
      </c>
      <c r="I12" s="459"/>
      <c r="J12" s="460"/>
      <c r="K12" s="99"/>
      <c r="L12" s="98"/>
      <c r="M12" s="100" t="s">
        <v>150</v>
      </c>
      <c r="N12" s="98"/>
      <c r="O12" s="100" t="s">
        <v>151</v>
      </c>
      <c r="P12" s="100"/>
      <c r="Q12" s="461" t="s">
        <v>164</v>
      </c>
      <c r="R12" s="461"/>
      <c r="S12" s="461"/>
      <c r="T12" s="461"/>
      <c r="U12" s="461"/>
      <c r="V12" s="461"/>
      <c r="W12" s="461"/>
      <c r="X12" s="461"/>
      <c r="Y12" s="461"/>
      <c r="Z12" s="461"/>
      <c r="AA12" s="461"/>
      <c r="AB12" s="462"/>
      <c r="AC12" s="463"/>
      <c r="AD12" s="464"/>
      <c r="AE12" s="464"/>
      <c r="AF12" s="464"/>
      <c r="AG12" s="464"/>
      <c r="AH12" s="464"/>
      <c r="AI12" s="465"/>
    </row>
    <row r="13" spans="2:47" s="92" customFormat="1" ht="30.75" customHeight="1" thickBot="1">
      <c r="B13" s="466" t="s">
        <v>167</v>
      </c>
      <c r="C13" s="467"/>
      <c r="D13" s="467"/>
      <c r="E13" s="467"/>
      <c r="F13" s="467"/>
      <c r="G13" s="468"/>
      <c r="H13" s="469" t="s">
        <v>168</v>
      </c>
      <c r="I13" s="470"/>
      <c r="J13" s="471"/>
      <c r="K13" s="99"/>
      <c r="L13" s="98"/>
      <c r="M13" s="100"/>
      <c r="N13" s="98"/>
      <c r="O13" s="100"/>
      <c r="P13" s="100"/>
      <c r="Q13" s="472"/>
      <c r="R13" s="472"/>
      <c r="S13" s="472"/>
      <c r="T13" s="472"/>
      <c r="U13" s="472"/>
      <c r="V13" s="472"/>
      <c r="W13" s="472"/>
      <c r="X13" s="472"/>
      <c r="Y13" s="472"/>
      <c r="Z13" s="472"/>
      <c r="AA13" s="473" t="s">
        <v>169</v>
      </c>
      <c r="AB13" s="474"/>
      <c r="AC13" s="475">
        <f>SUM(AC11:AI12)</f>
        <v>0</v>
      </c>
      <c r="AD13" s="476"/>
      <c r="AE13" s="476"/>
      <c r="AF13" s="476"/>
      <c r="AG13" s="476"/>
      <c r="AH13" s="476"/>
      <c r="AI13" s="477"/>
    </row>
    <row r="14" spans="2:47" ht="12" customHeight="1">
      <c r="I14" s="95" t="s">
        <v>149</v>
      </c>
      <c r="K14" s="95" t="s">
        <v>149</v>
      </c>
      <c r="AJ14" s="481"/>
      <c r="AK14" s="481"/>
    </row>
    <row r="15" spans="2:47" ht="29.25" customHeight="1">
      <c r="B15" s="441" t="s">
        <v>170</v>
      </c>
      <c r="C15" s="441"/>
      <c r="D15" s="441"/>
      <c r="E15" s="441"/>
      <c r="F15" s="441"/>
      <c r="G15" s="441"/>
      <c r="H15" s="441"/>
      <c r="I15" s="441"/>
      <c r="AF15" s="482" t="s">
        <v>171</v>
      </c>
      <c r="AG15" s="482"/>
      <c r="AH15" s="482"/>
      <c r="AI15" s="482"/>
      <c r="AJ15" s="481"/>
      <c r="AK15" s="481"/>
    </row>
    <row r="16" spans="2:47" s="92" customFormat="1" ht="30.75" customHeight="1">
      <c r="B16" s="455" t="s">
        <v>172</v>
      </c>
      <c r="C16" s="456"/>
      <c r="D16" s="456"/>
      <c r="E16" s="456"/>
      <c r="F16" s="456"/>
      <c r="G16" s="457"/>
      <c r="H16" s="483"/>
      <c r="I16" s="472"/>
      <c r="J16" s="472"/>
      <c r="K16" s="472"/>
      <c r="L16" s="472"/>
      <c r="M16" s="472"/>
      <c r="N16" s="472" t="s">
        <v>173</v>
      </c>
      <c r="O16" s="472"/>
      <c r="P16" s="484"/>
      <c r="Q16" s="483"/>
      <c r="R16" s="472"/>
      <c r="S16" s="100" t="s">
        <v>150</v>
      </c>
      <c r="T16" s="98"/>
      <c r="U16" s="100" t="s">
        <v>151</v>
      </c>
      <c r="V16" s="485"/>
      <c r="W16" s="485"/>
      <c r="X16" s="485"/>
      <c r="Y16" s="485"/>
      <c r="Z16" s="485"/>
      <c r="AA16" s="485"/>
      <c r="AB16" s="486"/>
      <c r="AC16" s="487"/>
      <c r="AD16" s="488"/>
      <c r="AE16" s="488"/>
      <c r="AF16" s="488"/>
      <c r="AG16" s="488"/>
      <c r="AH16" s="488"/>
      <c r="AI16" s="489"/>
    </row>
    <row r="17" spans="2:37" s="92" customFormat="1" ht="30.75" customHeight="1" thickBot="1">
      <c r="B17" s="455" t="s">
        <v>174</v>
      </c>
      <c r="C17" s="456"/>
      <c r="D17" s="456"/>
      <c r="E17" s="456"/>
      <c r="F17" s="456"/>
      <c r="G17" s="457"/>
      <c r="H17" s="483"/>
      <c r="I17" s="472"/>
      <c r="J17" s="472"/>
      <c r="K17" s="472"/>
      <c r="L17" s="472"/>
      <c r="M17" s="472"/>
      <c r="N17" s="472" t="s">
        <v>173</v>
      </c>
      <c r="O17" s="472"/>
      <c r="P17" s="484"/>
      <c r="Q17" s="483"/>
      <c r="R17" s="472"/>
      <c r="S17" s="100" t="s">
        <v>150</v>
      </c>
      <c r="T17" s="98"/>
      <c r="U17" s="100" t="s">
        <v>151</v>
      </c>
      <c r="V17" s="490"/>
      <c r="W17" s="490"/>
      <c r="X17" s="490"/>
      <c r="Y17" s="490"/>
      <c r="Z17" s="490"/>
      <c r="AA17" s="490"/>
      <c r="AB17" s="491"/>
      <c r="AC17" s="478"/>
      <c r="AD17" s="479"/>
      <c r="AE17" s="479"/>
      <c r="AF17" s="479"/>
      <c r="AG17" s="479"/>
      <c r="AH17" s="479"/>
      <c r="AI17" s="480"/>
    </row>
    <row r="18" spans="2:37" s="92" customFormat="1" ht="30.75" customHeight="1" thickBot="1">
      <c r="B18" s="455" t="s">
        <v>149</v>
      </c>
      <c r="C18" s="456"/>
      <c r="D18" s="456"/>
      <c r="E18" s="456"/>
      <c r="F18" s="456"/>
      <c r="G18" s="456"/>
      <c r="H18" s="472"/>
      <c r="I18" s="472"/>
      <c r="J18" s="472"/>
      <c r="K18" s="472"/>
      <c r="L18" s="472"/>
      <c r="M18" s="472"/>
      <c r="N18" s="472" t="s">
        <v>149</v>
      </c>
      <c r="O18" s="472"/>
      <c r="P18" s="472"/>
      <c r="Q18" s="98"/>
      <c r="R18" s="98"/>
      <c r="S18" s="100" t="s">
        <v>149</v>
      </c>
      <c r="T18" s="98" t="s">
        <v>149</v>
      </c>
      <c r="U18" s="100" t="s">
        <v>149</v>
      </c>
      <c r="V18" s="485" t="s">
        <v>149</v>
      </c>
      <c r="W18" s="485"/>
      <c r="X18" s="485"/>
      <c r="Y18" s="456" t="s">
        <v>149</v>
      </c>
      <c r="Z18" s="456"/>
      <c r="AA18" s="473" t="s">
        <v>175</v>
      </c>
      <c r="AB18" s="474"/>
      <c r="AC18" s="475">
        <f>SUM(AC16:AI17)</f>
        <v>0</v>
      </c>
      <c r="AD18" s="476"/>
      <c r="AE18" s="476"/>
      <c r="AF18" s="476"/>
      <c r="AG18" s="476"/>
      <c r="AH18" s="476"/>
      <c r="AI18" s="477"/>
    </row>
    <row r="19" spans="2:37" ht="21.75" customHeight="1">
      <c r="B19" s="103"/>
      <c r="C19" s="103"/>
      <c r="D19" s="103"/>
      <c r="E19" s="103"/>
      <c r="F19" s="103"/>
      <c r="G19" s="103"/>
      <c r="H19" s="103"/>
      <c r="I19" s="104"/>
      <c r="J19" s="103"/>
      <c r="K19" s="104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</row>
    <row r="20" spans="2:37" ht="15" customHeight="1"/>
    <row r="21" spans="2:37" ht="23.25" customHeight="1">
      <c r="B21" s="492" t="s">
        <v>176</v>
      </c>
      <c r="C21" s="492"/>
      <c r="D21" s="492"/>
      <c r="E21" s="492"/>
      <c r="F21" s="492"/>
      <c r="G21" s="492"/>
      <c r="H21" s="492"/>
      <c r="I21" s="492"/>
      <c r="J21" s="492"/>
      <c r="K21" s="492"/>
      <c r="L21" s="492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492"/>
      <c r="AG21" s="492"/>
      <c r="AH21" s="492"/>
      <c r="AI21" s="492"/>
      <c r="AJ21" s="492"/>
      <c r="AK21" s="492"/>
    </row>
    <row r="22" spans="2:37" ht="17.25" customHeight="1" thickBot="1"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482" t="s">
        <v>171</v>
      </c>
      <c r="AD22" s="482"/>
      <c r="AE22" s="482"/>
      <c r="AF22" s="482"/>
      <c r="AG22" s="105"/>
      <c r="AH22" s="105"/>
      <c r="AI22" s="105"/>
      <c r="AJ22" s="105"/>
      <c r="AK22" s="105"/>
    </row>
    <row r="23" spans="2:37" ht="30.75" customHeight="1" thickBot="1">
      <c r="B23" s="493" t="s">
        <v>177</v>
      </c>
      <c r="C23" s="493"/>
      <c r="D23" s="493"/>
      <c r="E23" s="493"/>
      <c r="F23" s="493"/>
      <c r="G23" s="493"/>
      <c r="H23" s="493"/>
      <c r="I23" s="493"/>
      <c r="J23" s="493"/>
      <c r="K23" s="493"/>
      <c r="L23" s="106"/>
      <c r="M23" s="494" t="s">
        <v>149</v>
      </c>
      <c r="N23" s="495"/>
      <c r="O23" s="107" t="s">
        <v>150</v>
      </c>
      <c r="P23" s="496" t="s">
        <v>149</v>
      </c>
      <c r="Q23" s="496"/>
      <c r="R23" s="496" t="s">
        <v>151</v>
      </c>
      <c r="S23" s="496"/>
      <c r="T23" s="108"/>
      <c r="U23" s="497">
        <f>AC13+AC18</f>
        <v>0</v>
      </c>
      <c r="V23" s="498"/>
      <c r="W23" s="498"/>
      <c r="X23" s="498"/>
      <c r="Y23" s="498"/>
      <c r="Z23" s="498"/>
      <c r="AA23" s="498"/>
      <c r="AB23" s="498"/>
      <c r="AC23" s="498"/>
      <c r="AD23" s="498"/>
      <c r="AE23" s="499"/>
      <c r="AF23" s="105"/>
      <c r="AG23" s="105"/>
      <c r="AH23" s="105"/>
      <c r="AI23" s="105"/>
      <c r="AJ23" s="105"/>
      <c r="AK23" s="105"/>
    </row>
    <row r="24" spans="2:37" ht="30.75" customHeight="1" thickBot="1">
      <c r="B24" s="493"/>
      <c r="C24" s="493"/>
      <c r="D24" s="493"/>
      <c r="E24" s="493"/>
      <c r="F24" s="493"/>
      <c r="G24" s="493"/>
      <c r="H24" s="493"/>
      <c r="I24" s="493"/>
      <c r="J24" s="493"/>
      <c r="K24" s="106"/>
      <c r="L24" s="106"/>
      <c r="M24" s="500" t="s">
        <v>149</v>
      </c>
      <c r="N24" s="501"/>
      <c r="O24" s="109" t="s">
        <v>178</v>
      </c>
      <c r="P24" s="502" t="s">
        <v>149</v>
      </c>
      <c r="Q24" s="502"/>
      <c r="R24" s="502" t="s">
        <v>151</v>
      </c>
      <c r="S24" s="502"/>
      <c r="T24" s="110"/>
      <c r="U24" s="503" t="s">
        <v>149</v>
      </c>
      <c r="V24" s="504"/>
      <c r="W24" s="504"/>
      <c r="X24" s="504"/>
      <c r="Y24" s="504"/>
      <c r="Z24" s="504"/>
      <c r="AA24" s="504"/>
      <c r="AB24" s="504"/>
      <c r="AC24" s="504"/>
      <c r="AD24" s="504"/>
      <c r="AE24" s="505"/>
      <c r="AF24" s="105"/>
      <c r="AG24" s="105"/>
      <c r="AH24" s="105"/>
      <c r="AI24" s="105"/>
      <c r="AJ24" s="105"/>
      <c r="AK24" s="105"/>
    </row>
    <row r="25" spans="2:37" ht="15.75" customHeight="1">
      <c r="B25" s="105"/>
      <c r="C25" s="105"/>
      <c r="D25" s="105"/>
      <c r="E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482" t="s">
        <v>171</v>
      </c>
      <c r="AD25" s="482"/>
      <c r="AE25" s="482"/>
      <c r="AF25" s="482"/>
      <c r="AG25" s="105"/>
      <c r="AH25" s="105"/>
      <c r="AI25" s="105"/>
      <c r="AJ25" s="105"/>
      <c r="AK25" s="105"/>
    </row>
    <row r="26" spans="2:37" ht="30.75" customHeight="1">
      <c r="B26" s="105"/>
      <c r="C26" s="105"/>
      <c r="D26" s="105"/>
      <c r="E26" s="105"/>
      <c r="I26" s="506"/>
      <c r="J26" s="506"/>
      <c r="K26" s="506"/>
      <c r="L26" s="506"/>
      <c r="M26" s="455" t="s">
        <v>179</v>
      </c>
      <c r="N26" s="456"/>
      <c r="O26" s="456"/>
      <c r="P26" s="456"/>
      <c r="Q26" s="456"/>
      <c r="R26" s="456"/>
      <c r="S26" s="456"/>
      <c r="T26" s="457"/>
      <c r="U26" s="507" t="s">
        <v>180</v>
      </c>
      <c r="V26" s="508"/>
      <c r="W26" s="508"/>
      <c r="X26" s="508"/>
      <c r="Y26" s="508"/>
      <c r="Z26" s="508"/>
      <c r="AA26" s="508"/>
      <c r="AB26" s="508"/>
      <c r="AC26" s="508"/>
      <c r="AD26" s="508"/>
      <c r="AE26" s="509"/>
      <c r="AF26" s="105"/>
      <c r="AG26" s="105"/>
      <c r="AH26" s="105"/>
      <c r="AI26" s="105"/>
      <c r="AJ26" s="105"/>
      <c r="AK26" s="105"/>
    </row>
    <row r="27" spans="2:37" ht="30.75" customHeight="1">
      <c r="B27" s="105"/>
      <c r="C27" s="105"/>
      <c r="D27" s="105"/>
      <c r="E27" s="105"/>
      <c r="I27" s="510" t="s">
        <v>181</v>
      </c>
      <c r="J27" s="510"/>
      <c r="K27" s="510"/>
      <c r="L27" s="510"/>
      <c r="M27" s="483"/>
      <c r="N27" s="472"/>
      <c r="O27" s="100" t="s">
        <v>178</v>
      </c>
      <c r="P27" s="456"/>
      <c r="Q27" s="456"/>
      <c r="R27" s="456" t="s">
        <v>151</v>
      </c>
      <c r="S27" s="456"/>
      <c r="T27" s="102"/>
      <c r="U27" s="511"/>
      <c r="V27" s="512"/>
      <c r="W27" s="512"/>
      <c r="X27" s="512"/>
      <c r="Y27" s="512"/>
      <c r="Z27" s="512"/>
      <c r="AA27" s="512"/>
      <c r="AB27" s="512"/>
      <c r="AC27" s="512"/>
      <c r="AD27" s="512"/>
      <c r="AE27" s="513"/>
      <c r="AF27" s="105"/>
      <c r="AG27" s="105"/>
      <c r="AH27" s="514"/>
      <c r="AI27" s="514"/>
      <c r="AJ27" s="514"/>
      <c r="AK27" s="514"/>
    </row>
    <row r="28" spans="2:37" ht="30.75" customHeight="1">
      <c r="B28" s="105"/>
      <c r="C28" s="105"/>
      <c r="D28" s="105"/>
      <c r="E28" s="105"/>
      <c r="I28" s="510" t="s">
        <v>182</v>
      </c>
      <c r="J28" s="510"/>
      <c r="K28" s="510"/>
      <c r="L28" s="510"/>
      <c r="M28" s="483"/>
      <c r="N28" s="472"/>
      <c r="O28" s="100" t="s">
        <v>150</v>
      </c>
      <c r="P28" s="456"/>
      <c r="Q28" s="456"/>
      <c r="R28" s="456" t="s">
        <v>151</v>
      </c>
      <c r="S28" s="456"/>
      <c r="T28" s="102"/>
      <c r="U28" s="511"/>
      <c r="V28" s="512"/>
      <c r="W28" s="512"/>
      <c r="X28" s="512"/>
      <c r="Y28" s="512"/>
      <c r="Z28" s="512"/>
      <c r="AA28" s="512"/>
      <c r="AB28" s="512"/>
      <c r="AC28" s="512"/>
      <c r="AD28" s="512"/>
      <c r="AE28" s="513"/>
      <c r="AF28" s="105"/>
      <c r="AG28" s="105"/>
      <c r="AH28" s="105"/>
      <c r="AI28" s="105"/>
      <c r="AJ28" s="105"/>
      <c r="AK28" s="105"/>
    </row>
    <row r="29" spans="2:37" ht="30.75" customHeight="1">
      <c r="B29" s="105"/>
      <c r="C29" s="105"/>
      <c r="D29" s="105"/>
      <c r="E29" s="105"/>
      <c r="I29" s="510" t="s">
        <v>183</v>
      </c>
      <c r="J29" s="510"/>
      <c r="K29" s="510"/>
      <c r="L29" s="510"/>
      <c r="M29" s="483"/>
      <c r="N29" s="472"/>
      <c r="O29" s="100" t="s">
        <v>178</v>
      </c>
      <c r="P29" s="456"/>
      <c r="Q29" s="456"/>
      <c r="R29" s="456" t="s">
        <v>151</v>
      </c>
      <c r="S29" s="456"/>
      <c r="T29" s="102"/>
      <c r="U29" s="511"/>
      <c r="V29" s="512"/>
      <c r="W29" s="512"/>
      <c r="X29" s="512"/>
      <c r="Y29" s="512"/>
      <c r="Z29" s="512"/>
      <c r="AA29" s="512"/>
      <c r="AB29" s="512"/>
      <c r="AC29" s="512"/>
      <c r="AD29" s="512"/>
      <c r="AE29" s="513"/>
      <c r="AF29" s="105"/>
      <c r="AG29" s="105"/>
      <c r="AH29" s="105"/>
      <c r="AI29" s="105"/>
      <c r="AJ29" s="105"/>
      <c r="AK29" s="105"/>
    </row>
    <row r="30" spans="2:37" ht="30.75" customHeight="1">
      <c r="B30" s="105"/>
      <c r="C30" s="105"/>
      <c r="D30" s="105"/>
      <c r="E30" s="105"/>
      <c r="I30" s="510" t="s">
        <v>184</v>
      </c>
      <c r="J30" s="510"/>
      <c r="K30" s="510"/>
      <c r="L30" s="510"/>
      <c r="M30" s="483" t="s">
        <v>149</v>
      </c>
      <c r="N30" s="472"/>
      <c r="O30" s="100" t="s">
        <v>178</v>
      </c>
      <c r="P30" s="456" t="s">
        <v>149</v>
      </c>
      <c r="Q30" s="456"/>
      <c r="R30" s="456" t="s">
        <v>151</v>
      </c>
      <c r="S30" s="456"/>
      <c r="T30" s="102"/>
      <c r="U30" s="511"/>
      <c r="V30" s="512"/>
      <c r="W30" s="512"/>
      <c r="X30" s="512"/>
      <c r="Y30" s="512"/>
      <c r="Z30" s="512"/>
      <c r="AA30" s="512"/>
      <c r="AB30" s="512"/>
      <c r="AC30" s="512"/>
      <c r="AD30" s="512"/>
      <c r="AE30" s="513"/>
      <c r="AF30" s="105"/>
      <c r="AG30" s="105"/>
      <c r="AH30" s="105"/>
      <c r="AI30" s="105"/>
      <c r="AJ30" s="105"/>
      <c r="AK30" s="105"/>
    </row>
    <row r="31" spans="2:37" s="92" customFormat="1" ht="14.4">
      <c r="I31" s="97"/>
      <c r="K31" s="97"/>
    </row>
    <row r="32" spans="2:37" s="92" customFormat="1" ht="14.25" customHeight="1">
      <c r="F32" s="92" t="s">
        <v>185</v>
      </c>
      <c r="I32" s="97"/>
      <c r="K32" s="97"/>
      <c r="AJ32" s="101" t="s">
        <v>149</v>
      </c>
      <c r="AK32" s="111"/>
    </row>
    <row r="33" spans="9:37" s="92" customFormat="1" ht="39" customHeight="1">
      <c r="I33" s="97"/>
      <c r="K33" s="97"/>
      <c r="S33" s="93" t="s">
        <v>186</v>
      </c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518" t="s">
        <v>187</v>
      </c>
      <c r="AK33" s="518"/>
    </row>
  </sheetData>
  <mergeCells count="96">
    <mergeCell ref="AM1:AN1"/>
    <mergeCell ref="AO1:AP1"/>
    <mergeCell ref="AQ1:AU1"/>
    <mergeCell ref="AO2:AR2"/>
    <mergeCell ref="AJ33:AK33"/>
    <mergeCell ref="AG5:AK5"/>
    <mergeCell ref="B1:AK1"/>
    <mergeCell ref="B2:M3"/>
    <mergeCell ref="N2:O3"/>
    <mergeCell ref="AD3:AK3"/>
    <mergeCell ref="AD4:AK4"/>
    <mergeCell ref="B7:E7"/>
    <mergeCell ref="AD2:AK2"/>
    <mergeCell ref="K8:M8"/>
    <mergeCell ref="I29:L29"/>
    <mergeCell ref="M29:N29"/>
    <mergeCell ref="P29:Q29"/>
    <mergeCell ref="R29:S29"/>
    <mergeCell ref="U29:AE29"/>
    <mergeCell ref="AH27:AK27"/>
    <mergeCell ref="I28:L28"/>
    <mergeCell ref="M28:N28"/>
    <mergeCell ref="P28:Q28"/>
    <mergeCell ref="R28:S28"/>
    <mergeCell ref="U28:AE28"/>
    <mergeCell ref="I27:L27"/>
    <mergeCell ref="M27:N27"/>
    <mergeCell ref="P27:Q27"/>
    <mergeCell ref="R27:S27"/>
    <mergeCell ref="U27:AE27"/>
    <mergeCell ref="I30:L30"/>
    <mergeCell ref="M30:N30"/>
    <mergeCell ref="P30:Q30"/>
    <mergeCell ref="R30:S30"/>
    <mergeCell ref="U30:AE30"/>
    <mergeCell ref="M24:N24"/>
    <mergeCell ref="P24:Q24"/>
    <mergeCell ref="R24:S24"/>
    <mergeCell ref="U24:AE24"/>
    <mergeCell ref="I26:L26"/>
    <mergeCell ref="M26:T26"/>
    <mergeCell ref="U26:AE26"/>
    <mergeCell ref="AC25:AF25"/>
    <mergeCell ref="B24:J24"/>
    <mergeCell ref="AC18:AI18"/>
    <mergeCell ref="B21:AK21"/>
    <mergeCell ref="AC22:AF22"/>
    <mergeCell ref="B23:K23"/>
    <mergeCell ref="M23:N23"/>
    <mergeCell ref="P23:Q23"/>
    <mergeCell ref="R23:S23"/>
    <mergeCell ref="U23:AE23"/>
    <mergeCell ref="B18:G18"/>
    <mergeCell ref="H18:M18"/>
    <mergeCell ref="N18:P18"/>
    <mergeCell ref="V18:X18"/>
    <mergeCell ref="Y18:Z18"/>
    <mergeCell ref="AA18:AB18"/>
    <mergeCell ref="AC17:AI17"/>
    <mergeCell ref="AJ14:AK15"/>
    <mergeCell ref="B15:I15"/>
    <mergeCell ref="AF15:AI15"/>
    <mergeCell ref="B16:G16"/>
    <mergeCell ref="H16:M16"/>
    <mergeCell ref="N16:P16"/>
    <mergeCell ref="Q16:R16"/>
    <mergeCell ref="V16:AB16"/>
    <mergeCell ref="AC16:AI16"/>
    <mergeCell ref="B17:G17"/>
    <mergeCell ref="H17:M17"/>
    <mergeCell ref="N17:P17"/>
    <mergeCell ref="Q17:R17"/>
    <mergeCell ref="V17:AB17"/>
    <mergeCell ref="B12:G12"/>
    <mergeCell ref="H12:J12"/>
    <mergeCell ref="Q12:AB12"/>
    <mergeCell ref="AC12:AI12"/>
    <mergeCell ref="B13:G13"/>
    <mergeCell ref="H13:J13"/>
    <mergeCell ref="Q13:Z13"/>
    <mergeCell ref="AA13:AB13"/>
    <mergeCell ref="AC13:AI13"/>
    <mergeCell ref="B10:I10"/>
    <mergeCell ref="J10:AE10"/>
    <mergeCell ref="AF10:AI10"/>
    <mergeCell ref="B11:G11"/>
    <mergeCell ref="H11:J11"/>
    <mergeCell ref="Q11:AB11"/>
    <mergeCell ref="AC11:AI11"/>
    <mergeCell ref="B9:R9"/>
    <mergeCell ref="Q6:T6"/>
    <mergeCell ref="F7:R7"/>
    <mergeCell ref="T7:W7"/>
    <mergeCell ref="Y7:AK7"/>
    <mergeCell ref="Y8:AK8"/>
    <mergeCell ref="N8:R8"/>
  </mergeCells>
  <phoneticPr fontId="66"/>
  <dataValidations count="1">
    <dataValidation type="list" allowBlank="1" showInputMessage="1" showErrorMessage="1" sqref="AO1:AP1" xr:uid="{D4213A5C-4F85-42F0-AEF4-97097B7F6D69}">
      <formula1>"特急納期,通常納期"</formula1>
    </dataValidation>
  </dataValidations>
  <pageMargins left="0.70866141732283472" right="0.31496062992125984" top="0.74803149606299213" bottom="0.55118110236220474" header="0.31496062992125984" footer="0.31496062992125984"/>
  <pageSetup paperSize="9" scale="8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38456-F37F-4D92-894A-1219DD12C4A8}">
  <sheetPr>
    <pageSetUpPr fitToPage="1"/>
  </sheetPr>
  <dimension ref="A1:DA114"/>
  <sheetViews>
    <sheetView showZeros="0" view="pageBreakPreview" zoomScaleNormal="115" zoomScaleSheetLayoutView="100" workbookViewId="0">
      <selection activeCell="CG8" sqref="CG8:CU9"/>
    </sheetView>
    <sheetView workbookViewId="1"/>
  </sheetViews>
  <sheetFormatPr defaultColWidth="14.44140625" defaultRowHeight="15" customHeight="1"/>
  <cols>
    <col min="1" max="1" width="1.6640625" style="113" customWidth="1"/>
    <col min="2" max="99" width="1.33203125" style="113" customWidth="1"/>
    <col min="100" max="100" width="8.6640625" style="113" customWidth="1"/>
    <col min="101" max="101" width="14.44140625" style="113" customWidth="1"/>
    <col min="102" max="16384" width="14.44140625" style="113"/>
  </cols>
  <sheetData>
    <row r="1" spans="1:102">
      <c r="CQ1" s="529" t="s">
        <v>191</v>
      </c>
      <c r="CR1" s="530"/>
      <c r="CS1" s="530"/>
      <c r="CT1" s="530"/>
      <c r="CU1" s="530"/>
      <c r="CW1" s="114" t="s">
        <v>192</v>
      </c>
      <c r="CX1" s="113" t="s">
        <v>192</v>
      </c>
    </row>
    <row r="2" spans="1:102" ht="9" customHeight="1">
      <c r="B2" s="531" t="s">
        <v>193</v>
      </c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2"/>
      <c r="AH2" s="532"/>
      <c r="AI2" s="532"/>
      <c r="AJ2" s="532"/>
      <c r="AK2" s="532"/>
      <c r="AL2" s="532"/>
      <c r="AM2" s="532"/>
      <c r="AN2" s="532"/>
      <c r="AO2" s="532"/>
      <c r="AP2" s="532"/>
      <c r="AQ2" s="532"/>
      <c r="AR2" s="532"/>
      <c r="AS2" s="532"/>
      <c r="AT2" s="532"/>
      <c r="AU2" s="532"/>
      <c r="AV2" s="532"/>
      <c r="AW2" s="532"/>
      <c r="AX2" s="532"/>
      <c r="AY2" s="532"/>
      <c r="AZ2" s="532"/>
      <c r="BA2" s="532"/>
      <c r="BB2" s="532"/>
      <c r="BC2" s="532"/>
      <c r="BD2" s="532"/>
      <c r="BE2" s="532"/>
      <c r="BF2" s="532"/>
      <c r="BG2" s="532"/>
      <c r="BH2" s="532"/>
      <c r="BI2" s="532"/>
      <c r="BJ2" s="532"/>
      <c r="BK2" s="532"/>
      <c r="BL2" s="532"/>
      <c r="BM2" s="532"/>
      <c r="BN2" s="532"/>
      <c r="BO2" s="532"/>
      <c r="BP2" s="532"/>
      <c r="BQ2" s="532"/>
      <c r="BR2" s="532"/>
      <c r="BS2" s="532"/>
      <c r="BT2" s="532"/>
      <c r="BU2" s="532"/>
      <c r="BV2" s="532"/>
      <c r="BW2" s="532"/>
      <c r="BX2" s="532"/>
      <c r="BY2" s="532"/>
      <c r="BZ2" s="532"/>
      <c r="CA2" s="532"/>
      <c r="CB2" s="532"/>
      <c r="CC2" s="532"/>
      <c r="CD2" s="532"/>
      <c r="CE2" s="532"/>
      <c r="CF2" s="532"/>
      <c r="CG2" s="532"/>
      <c r="CH2" s="532"/>
      <c r="CI2" s="532"/>
      <c r="CJ2" s="532"/>
      <c r="CK2" s="532"/>
      <c r="CL2" s="532"/>
      <c r="CM2" s="532"/>
      <c r="CN2" s="532"/>
      <c r="CO2" s="532"/>
      <c r="CP2" s="532"/>
      <c r="CQ2" s="532"/>
      <c r="CR2" s="532"/>
      <c r="CS2" s="532"/>
      <c r="CT2" s="532"/>
      <c r="CU2" s="532"/>
    </row>
    <row r="3" spans="1:102" ht="9" customHeight="1"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532"/>
      <c r="X3" s="532"/>
      <c r="Y3" s="532"/>
      <c r="Z3" s="532"/>
      <c r="AA3" s="532"/>
      <c r="AB3" s="532"/>
      <c r="AC3" s="532"/>
      <c r="AD3" s="532"/>
      <c r="AE3" s="532"/>
      <c r="AF3" s="532"/>
      <c r="AG3" s="532"/>
      <c r="AH3" s="532"/>
      <c r="AI3" s="532"/>
      <c r="AJ3" s="532"/>
      <c r="AK3" s="532"/>
      <c r="AL3" s="532"/>
      <c r="AM3" s="532"/>
      <c r="AN3" s="532"/>
      <c r="AO3" s="532"/>
      <c r="AP3" s="532"/>
      <c r="AQ3" s="532"/>
      <c r="AR3" s="532"/>
      <c r="AS3" s="532"/>
      <c r="AT3" s="532"/>
      <c r="AU3" s="532"/>
      <c r="AV3" s="532"/>
      <c r="AW3" s="532"/>
      <c r="AX3" s="532"/>
      <c r="AY3" s="532"/>
      <c r="AZ3" s="532"/>
      <c r="BA3" s="532"/>
      <c r="BB3" s="532"/>
      <c r="BC3" s="532"/>
      <c r="BD3" s="532"/>
      <c r="BE3" s="532"/>
      <c r="BF3" s="532"/>
      <c r="BG3" s="532"/>
      <c r="BH3" s="532"/>
      <c r="BI3" s="532"/>
      <c r="BJ3" s="532"/>
      <c r="BK3" s="532"/>
      <c r="BL3" s="532"/>
      <c r="BM3" s="532"/>
      <c r="BN3" s="532"/>
      <c r="BO3" s="532"/>
      <c r="BP3" s="532"/>
      <c r="BQ3" s="532"/>
      <c r="BR3" s="532"/>
      <c r="BS3" s="532"/>
      <c r="BT3" s="532"/>
      <c r="BU3" s="532"/>
      <c r="BV3" s="532"/>
      <c r="BW3" s="532"/>
      <c r="BX3" s="532"/>
      <c r="BY3" s="532"/>
      <c r="BZ3" s="532"/>
      <c r="CA3" s="532"/>
      <c r="CB3" s="532"/>
      <c r="CC3" s="532"/>
      <c r="CD3" s="532"/>
      <c r="CE3" s="532"/>
      <c r="CF3" s="532"/>
      <c r="CG3" s="532"/>
      <c r="CH3" s="532"/>
      <c r="CI3" s="532"/>
      <c r="CJ3" s="532"/>
      <c r="CK3" s="532"/>
      <c r="CL3" s="532"/>
      <c r="CM3" s="532"/>
      <c r="CN3" s="532"/>
      <c r="CO3" s="532"/>
      <c r="CP3" s="532"/>
      <c r="CQ3" s="532"/>
      <c r="CR3" s="532"/>
      <c r="CS3" s="532"/>
      <c r="CT3" s="532"/>
      <c r="CU3" s="532"/>
    </row>
    <row r="4" spans="1:102" ht="9" customHeight="1">
      <c r="B4" s="532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2"/>
      <c r="V4" s="532"/>
      <c r="W4" s="532"/>
      <c r="X4" s="532"/>
      <c r="Y4" s="532"/>
      <c r="Z4" s="532"/>
      <c r="AA4" s="532"/>
      <c r="AB4" s="532"/>
      <c r="AC4" s="532"/>
      <c r="AD4" s="532"/>
      <c r="AE4" s="532"/>
      <c r="AF4" s="532"/>
      <c r="AG4" s="532"/>
      <c r="AH4" s="532"/>
      <c r="AI4" s="532"/>
      <c r="AJ4" s="532"/>
      <c r="AK4" s="532"/>
      <c r="AL4" s="532"/>
      <c r="AM4" s="532"/>
      <c r="AN4" s="532"/>
      <c r="AO4" s="532"/>
      <c r="AP4" s="532"/>
      <c r="AQ4" s="532"/>
      <c r="AR4" s="532"/>
      <c r="AS4" s="532"/>
      <c r="AT4" s="532"/>
      <c r="AU4" s="532"/>
      <c r="AV4" s="532"/>
      <c r="AW4" s="532"/>
      <c r="AX4" s="532"/>
      <c r="AY4" s="532"/>
      <c r="AZ4" s="532"/>
      <c r="BA4" s="532"/>
      <c r="BB4" s="532"/>
      <c r="BC4" s="532"/>
      <c r="BD4" s="532"/>
      <c r="BE4" s="532"/>
      <c r="BF4" s="532"/>
      <c r="BG4" s="532"/>
      <c r="BH4" s="532"/>
      <c r="BI4" s="532"/>
      <c r="BJ4" s="532"/>
      <c r="BK4" s="532"/>
      <c r="BL4" s="532"/>
      <c r="BM4" s="532"/>
      <c r="BN4" s="532"/>
      <c r="BO4" s="532"/>
      <c r="BP4" s="532"/>
      <c r="BQ4" s="532"/>
      <c r="BR4" s="532"/>
      <c r="BS4" s="532"/>
      <c r="BT4" s="532"/>
      <c r="BU4" s="532"/>
      <c r="BV4" s="532"/>
      <c r="BW4" s="532"/>
      <c r="BX4" s="532"/>
      <c r="BY4" s="532"/>
      <c r="BZ4" s="532"/>
      <c r="CA4" s="532"/>
      <c r="CB4" s="532"/>
      <c r="CC4" s="532"/>
      <c r="CD4" s="532"/>
      <c r="CE4" s="532"/>
      <c r="CF4" s="532"/>
      <c r="CG4" s="532"/>
      <c r="CH4" s="532"/>
      <c r="CI4" s="532"/>
      <c r="CJ4" s="532"/>
      <c r="CK4" s="532"/>
      <c r="CL4" s="532"/>
      <c r="CM4" s="532"/>
      <c r="CN4" s="532"/>
      <c r="CO4" s="532"/>
      <c r="CP4" s="532"/>
      <c r="CQ4" s="532"/>
      <c r="CR4" s="532"/>
      <c r="CS4" s="532"/>
      <c r="CT4" s="532"/>
      <c r="CU4" s="532"/>
    </row>
    <row r="5" spans="1:102" ht="9" customHeight="1">
      <c r="B5" s="532"/>
      <c r="C5" s="532"/>
      <c r="D5" s="532"/>
      <c r="E5" s="532"/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32"/>
      <c r="Q5" s="532"/>
      <c r="R5" s="532"/>
      <c r="S5" s="532"/>
      <c r="T5" s="532"/>
      <c r="U5" s="532"/>
      <c r="V5" s="532"/>
      <c r="W5" s="532"/>
      <c r="X5" s="532"/>
      <c r="Y5" s="532"/>
      <c r="Z5" s="532"/>
      <c r="AA5" s="532"/>
      <c r="AB5" s="532"/>
      <c r="AC5" s="532"/>
      <c r="AD5" s="532"/>
      <c r="AE5" s="532"/>
      <c r="AF5" s="532"/>
      <c r="AG5" s="532"/>
      <c r="AH5" s="532"/>
      <c r="AI5" s="532"/>
      <c r="AJ5" s="532"/>
      <c r="AK5" s="532"/>
      <c r="AL5" s="532"/>
      <c r="AM5" s="532"/>
      <c r="AN5" s="532"/>
      <c r="AO5" s="532"/>
      <c r="AP5" s="532"/>
      <c r="AQ5" s="532"/>
      <c r="AR5" s="532"/>
      <c r="AS5" s="532"/>
      <c r="AT5" s="532"/>
      <c r="AU5" s="532"/>
      <c r="AV5" s="532"/>
      <c r="AW5" s="532"/>
      <c r="AX5" s="532"/>
      <c r="AY5" s="532"/>
      <c r="AZ5" s="532"/>
      <c r="BA5" s="532"/>
      <c r="BB5" s="532"/>
      <c r="BC5" s="532"/>
      <c r="BD5" s="532"/>
      <c r="BE5" s="532"/>
      <c r="BF5" s="532"/>
      <c r="BG5" s="532"/>
      <c r="BH5" s="532"/>
      <c r="BI5" s="532"/>
      <c r="BJ5" s="532"/>
      <c r="BK5" s="532"/>
      <c r="BL5" s="532"/>
      <c r="BM5" s="532"/>
      <c r="BN5" s="532"/>
      <c r="BO5" s="532"/>
      <c r="BP5" s="532"/>
      <c r="BQ5" s="532"/>
      <c r="BR5" s="532"/>
      <c r="BS5" s="532"/>
      <c r="BT5" s="532"/>
      <c r="BU5" s="532"/>
      <c r="BV5" s="532"/>
      <c r="BW5" s="532"/>
      <c r="BX5" s="532"/>
      <c r="BY5" s="532"/>
      <c r="BZ5" s="532"/>
      <c r="CA5" s="532"/>
      <c r="CB5" s="532"/>
      <c r="CC5" s="532"/>
      <c r="CD5" s="532"/>
      <c r="CE5" s="532"/>
      <c r="CF5" s="532"/>
      <c r="CG5" s="532"/>
      <c r="CH5" s="532"/>
      <c r="CI5" s="532"/>
      <c r="CJ5" s="532"/>
      <c r="CK5" s="532"/>
      <c r="CL5" s="532"/>
      <c r="CM5" s="532"/>
      <c r="CN5" s="532"/>
      <c r="CO5" s="532"/>
      <c r="CP5" s="532"/>
      <c r="CQ5" s="532"/>
      <c r="CR5" s="532"/>
      <c r="CS5" s="532"/>
      <c r="CT5" s="532"/>
      <c r="CU5" s="532"/>
    </row>
    <row r="6" spans="1:102" ht="9" customHeight="1"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Y6" s="116"/>
      <c r="BZ6" s="116"/>
      <c r="CA6" s="533" t="s">
        <v>194</v>
      </c>
      <c r="CB6" s="533"/>
      <c r="CC6" s="533"/>
      <c r="CD6" s="533"/>
      <c r="CE6" s="533"/>
      <c r="CF6" s="533"/>
      <c r="CG6" s="533" t="s">
        <v>195</v>
      </c>
      <c r="CH6" s="533"/>
      <c r="CI6" s="533"/>
      <c r="CJ6" s="533"/>
      <c r="CK6" s="533"/>
      <c r="CL6" s="533"/>
      <c r="CM6" s="533"/>
      <c r="CN6" s="533"/>
      <c r="CO6" s="533"/>
      <c r="CP6" s="533"/>
      <c r="CQ6" s="533"/>
      <c r="CR6" s="533"/>
      <c r="CS6" s="533"/>
      <c r="CT6" s="533"/>
    </row>
    <row r="7" spans="1:102" ht="9" customHeight="1">
      <c r="A7" s="536">
        <f>★注文シート!C26</f>
        <v>0</v>
      </c>
      <c r="B7" s="536"/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  <c r="P7" s="536"/>
      <c r="Q7" s="536"/>
      <c r="R7" s="536"/>
      <c r="S7" s="536"/>
      <c r="T7" s="536"/>
      <c r="U7" s="536"/>
      <c r="V7" s="536"/>
      <c r="W7" s="536"/>
      <c r="X7" s="536"/>
      <c r="Y7" s="536"/>
      <c r="Z7" s="536"/>
      <c r="AA7" s="536"/>
      <c r="AB7" s="536"/>
      <c r="AC7" s="536"/>
      <c r="AD7" s="536"/>
      <c r="AE7" s="536"/>
      <c r="AF7" s="536" t="s">
        <v>3</v>
      </c>
      <c r="AG7" s="536"/>
      <c r="AH7" s="536"/>
      <c r="AI7" s="536"/>
      <c r="AJ7" s="536"/>
      <c r="AK7" s="536"/>
      <c r="AL7" s="536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 s="116"/>
      <c r="BT7" s="116"/>
      <c r="BU7" s="116"/>
      <c r="BV7" s="116"/>
      <c r="BW7" s="116"/>
      <c r="BX7" s="116"/>
      <c r="BY7" s="116"/>
      <c r="BZ7" s="116"/>
      <c r="CA7" s="533"/>
      <c r="CB7" s="533"/>
      <c r="CC7" s="533"/>
      <c r="CD7" s="533"/>
      <c r="CE7" s="533"/>
      <c r="CF7" s="533"/>
      <c r="CG7" s="533"/>
      <c r="CH7" s="533"/>
      <c r="CI7" s="533"/>
      <c r="CJ7" s="533"/>
      <c r="CK7" s="533"/>
      <c r="CL7" s="533"/>
      <c r="CM7" s="533"/>
      <c r="CN7" s="533"/>
      <c r="CO7" s="533"/>
      <c r="CP7" s="533"/>
      <c r="CQ7" s="533"/>
      <c r="CR7" s="533"/>
      <c r="CS7" s="533"/>
      <c r="CT7" s="533"/>
      <c r="CU7" s="116"/>
    </row>
    <row r="8" spans="1:102" ht="9" customHeight="1">
      <c r="A8" s="536"/>
      <c r="B8" s="536"/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6"/>
      <c r="N8" s="536"/>
      <c r="O8" s="536"/>
      <c r="P8" s="536"/>
      <c r="Q8" s="536"/>
      <c r="R8" s="536"/>
      <c r="S8" s="53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  <c r="AJ8" s="536"/>
      <c r="AK8" s="536"/>
      <c r="AL8" s="536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 s="116"/>
      <c r="BT8" s="116"/>
      <c r="BU8" s="116"/>
      <c r="BV8" s="116"/>
      <c r="BW8" s="116"/>
      <c r="BX8" s="116"/>
      <c r="BY8" s="116"/>
      <c r="BZ8" s="116"/>
      <c r="CA8" s="533" t="s">
        <v>196</v>
      </c>
      <c r="CB8" s="533"/>
      <c r="CC8" s="533"/>
      <c r="CD8" s="533"/>
      <c r="CE8" s="533"/>
      <c r="CF8" s="533"/>
      <c r="CG8" s="534"/>
      <c r="CH8" s="534"/>
      <c r="CI8" s="534"/>
      <c r="CJ8" s="534"/>
      <c r="CK8" s="534"/>
      <c r="CL8" s="534"/>
      <c r="CM8" s="534"/>
      <c r="CN8" s="534"/>
      <c r="CO8" s="534"/>
      <c r="CP8" s="534"/>
      <c r="CQ8" s="534"/>
      <c r="CR8" s="534"/>
      <c r="CS8" s="534"/>
      <c r="CT8" s="534"/>
      <c r="CU8" s="534"/>
    </row>
    <row r="9" spans="1:102" ht="9" customHeight="1">
      <c r="A9" s="536"/>
      <c r="B9" s="536"/>
      <c r="C9" s="536"/>
      <c r="D9" s="536"/>
      <c r="E9" s="536"/>
      <c r="F9" s="536"/>
      <c r="G9" s="536"/>
      <c r="H9" s="536"/>
      <c r="I9" s="536"/>
      <c r="J9" s="536"/>
      <c r="K9" s="536"/>
      <c r="L9" s="536"/>
      <c r="M9" s="536"/>
      <c r="N9" s="536"/>
      <c r="O9" s="536"/>
      <c r="P9" s="536"/>
      <c r="Q9" s="536"/>
      <c r="R9" s="536"/>
      <c r="S9" s="53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  <c r="AJ9" s="536"/>
      <c r="AK9" s="536"/>
      <c r="AL9" s="536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 s="116"/>
      <c r="BT9" s="116"/>
      <c r="BU9" s="116"/>
      <c r="BV9" s="116"/>
      <c r="BW9" s="116"/>
      <c r="BX9" s="116"/>
      <c r="BY9" s="116"/>
      <c r="BZ9" s="116"/>
      <c r="CA9" s="533"/>
      <c r="CB9" s="533"/>
      <c r="CC9" s="533"/>
      <c r="CD9" s="533"/>
      <c r="CE9" s="533"/>
      <c r="CF9" s="533"/>
      <c r="CG9" s="534"/>
      <c r="CH9" s="534"/>
      <c r="CI9" s="534"/>
      <c r="CJ9" s="534"/>
      <c r="CK9" s="534"/>
      <c r="CL9" s="534"/>
      <c r="CM9" s="534"/>
      <c r="CN9" s="534"/>
      <c r="CO9" s="534"/>
      <c r="CP9" s="534"/>
      <c r="CQ9" s="534"/>
      <c r="CR9" s="534"/>
      <c r="CS9" s="534"/>
      <c r="CT9" s="534"/>
      <c r="CU9" s="534"/>
    </row>
    <row r="10" spans="1:102" ht="9" customHeight="1"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</row>
    <row r="11" spans="1:102" ht="9" customHeight="1"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7"/>
      <c r="BZ11" s="117"/>
      <c r="CA11" s="117"/>
      <c r="CB11" s="117"/>
      <c r="CC11" s="117"/>
      <c r="CD11" s="117"/>
      <c r="CE11" s="116"/>
      <c r="CF11" s="116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</row>
    <row r="12" spans="1:102" ht="10.95" customHeight="1">
      <c r="B12" s="533" t="s">
        <v>197</v>
      </c>
      <c r="C12" s="535"/>
      <c r="D12" s="535"/>
      <c r="E12" s="535"/>
      <c r="F12" s="535"/>
      <c r="G12" s="535"/>
      <c r="H12" s="535"/>
      <c r="I12" s="535"/>
      <c r="J12" s="535"/>
      <c r="K12" s="535"/>
      <c r="L12" s="118"/>
      <c r="M12" s="528"/>
      <c r="N12" s="528"/>
      <c r="O12" s="528"/>
      <c r="P12" s="528"/>
      <c r="Q12" s="528"/>
      <c r="R12" s="528"/>
      <c r="S12" s="528"/>
      <c r="T12" s="528"/>
      <c r="U12" s="528"/>
      <c r="V12" s="528"/>
      <c r="W12" s="52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</row>
    <row r="13" spans="1:102" ht="10.95" customHeight="1">
      <c r="B13" s="535"/>
      <c r="C13" s="535"/>
      <c r="D13" s="535"/>
      <c r="E13" s="535"/>
      <c r="F13" s="535"/>
      <c r="G13" s="535"/>
      <c r="H13" s="535"/>
      <c r="I13" s="535"/>
      <c r="J13" s="535"/>
      <c r="K13" s="535"/>
      <c r="L13" s="118"/>
      <c r="M13" s="528"/>
      <c r="N13" s="528"/>
      <c r="O13" s="528"/>
      <c r="P13" s="528"/>
      <c r="Q13" s="528"/>
      <c r="R13" s="528"/>
      <c r="S13" s="528"/>
      <c r="T13" s="528"/>
      <c r="U13" s="528"/>
      <c r="V13" s="528"/>
      <c r="W13" s="52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</row>
    <row r="14" spans="1:102" ht="10.95" customHeight="1">
      <c r="B14" s="533" t="s">
        <v>198</v>
      </c>
      <c r="C14" s="535"/>
      <c r="D14" s="535"/>
      <c r="E14" s="535"/>
      <c r="F14" s="535"/>
      <c r="G14" s="535"/>
      <c r="H14" s="535"/>
      <c r="I14" s="535"/>
      <c r="J14" s="535"/>
      <c r="K14" s="535"/>
      <c r="L14" s="118"/>
      <c r="M14" s="528"/>
      <c r="N14" s="528"/>
      <c r="O14" s="528"/>
      <c r="P14" s="528"/>
      <c r="Q14" s="528"/>
      <c r="R14" s="528"/>
      <c r="S14" s="528"/>
      <c r="T14" s="528"/>
      <c r="U14" s="528"/>
      <c r="V14" s="528"/>
      <c r="W14" s="528"/>
      <c r="X14" s="534" t="s">
        <v>199</v>
      </c>
      <c r="Y14" s="534"/>
      <c r="Z14" s="534"/>
      <c r="AA14" s="534"/>
      <c r="AB14" s="528"/>
      <c r="AC14" s="528"/>
      <c r="AD14" s="528"/>
      <c r="AE14" s="528"/>
      <c r="AF14" s="528"/>
      <c r="AG14" s="528"/>
      <c r="AH14" s="528"/>
      <c r="AI14" s="528"/>
      <c r="AJ14" s="528"/>
      <c r="AK14" s="528"/>
      <c r="AL14" s="52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</row>
    <row r="15" spans="1:102" ht="10.95" customHeight="1">
      <c r="B15" s="535"/>
      <c r="C15" s="535"/>
      <c r="D15" s="535"/>
      <c r="E15" s="535"/>
      <c r="F15" s="535"/>
      <c r="G15" s="535"/>
      <c r="H15" s="535"/>
      <c r="I15" s="535"/>
      <c r="J15" s="535"/>
      <c r="K15" s="535"/>
      <c r="L15" s="118"/>
      <c r="M15" s="528"/>
      <c r="N15" s="528"/>
      <c r="O15" s="528"/>
      <c r="P15" s="528"/>
      <c r="Q15" s="528"/>
      <c r="R15" s="528"/>
      <c r="S15" s="528"/>
      <c r="T15" s="528"/>
      <c r="U15" s="528"/>
      <c r="V15" s="528"/>
      <c r="W15" s="528"/>
      <c r="X15" s="534"/>
      <c r="Y15" s="534"/>
      <c r="Z15" s="534"/>
      <c r="AA15" s="534"/>
      <c r="AB15" s="528"/>
      <c r="AC15" s="528"/>
      <c r="AD15" s="528"/>
      <c r="AE15" s="528"/>
      <c r="AF15" s="528"/>
      <c r="AG15" s="528"/>
      <c r="AH15" s="528"/>
      <c r="AI15" s="528"/>
      <c r="AJ15" s="528"/>
      <c r="AK15" s="528"/>
      <c r="AL15" s="52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</row>
    <row r="16" spans="1:102" ht="10.95" customHeight="1">
      <c r="B16" s="533" t="s">
        <v>200</v>
      </c>
      <c r="C16" s="535"/>
      <c r="D16" s="535"/>
      <c r="E16" s="535"/>
      <c r="F16" s="535"/>
      <c r="G16" s="535"/>
      <c r="H16" s="535"/>
      <c r="I16" s="535"/>
      <c r="J16" s="535"/>
      <c r="K16" s="535"/>
      <c r="L16" s="116"/>
      <c r="M16" s="547" t="s">
        <v>201</v>
      </c>
      <c r="N16" s="547"/>
      <c r="O16" s="547"/>
      <c r="P16" s="547"/>
      <c r="Q16" s="547"/>
      <c r="R16" s="547"/>
      <c r="S16" s="547"/>
      <c r="T16" s="547"/>
      <c r="U16" s="547"/>
      <c r="V16" s="547"/>
      <c r="W16" s="547"/>
      <c r="X16" s="547"/>
      <c r="Y16" s="547"/>
      <c r="Z16" s="547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</row>
    <row r="17" spans="2:99" ht="10.95" customHeight="1">
      <c r="B17" s="535"/>
      <c r="C17" s="535"/>
      <c r="D17" s="535"/>
      <c r="E17" s="535"/>
      <c r="F17" s="535"/>
      <c r="G17" s="535"/>
      <c r="H17" s="535"/>
      <c r="I17" s="535"/>
      <c r="J17" s="535"/>
      <c r="K17" s="535"/>
      <c r="L17" s="116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</row>
    <row r="18" spans="2:99" ht="10.95" customHeight="1">
      <c r="B18" s="533" t="s">
        <v>202</v>
      </c>
      <c r="C18" s="535"/>
      <c r="D18" s="535"/>
      <c r="E18" s="535"/>
      <c r="F18" s="535"/>
      <c r="G18" s="535"/>
      <c r="H18" s="535"/>
      <c r="I18" s="535"/>
      <c r="J18" s="535"/>
      <c r="K18" s="535"/>
      <c r="L18" s="116"/>
      <c r="M18" s="548">
        <f>★注文シート!G38</f>
        <v>0</v>
      </c>
      <c r="N18" s="548"/>
      <c r="O18" s="548"/>
      <c r="P18" s="548"/>
      <c r="Q18" s="548"/>
      <c r="R18" s="548"/>
      <c r="S18" s="548"/>
      <c r="T18" s="548"/>
      <c r="U18" s="548"/>
      <c r="V18" s="548"/>
      <c r="W18" s="548"/>
      <c r="X18" s="548"/>
      <c r="Y18" s="548"/>
      <c r="Z18" s="548"/>
      <c r="AA18" s="548"/>
      <c r="AB18" s="548"/>
      <c r="AC18" s="548"/>
      <c r="AD18" s="548"/>
      <c r="AE18" s="548"/>
      <c r="AF18" s="548"/>
      <c r="AG18" s="548"/>
      <c r="AH18" s="548"/>
      <c r="AI18" s="548"/>
      <c r="AJ18" s="548"/>
      <c r="AK18" s="548"/>
      <c r="AL18" s="548"/>
      <c r="AM18" s="548"/>
      <c r="AN18" s="548"/>
      <c r="AO18" s="548"/>
      <c r="AP18" s="548"/>
      <c r="AQ18" s="548"/>
      <c r="AR18" s="548"/>
      <c r="AS18" s="548"/>
      <c r="AT18" s="548"/>
      <c r="AU18" s="548"/>
      <c r="AV18" s="548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</row>
    <row r="19" spans="2:99" ht="10.95" customHeight="1">
      <c r="B19" s="535"/>
      <c r="C19" s="535"/>
      <c r="D19" s="535"/>
      <c r="E19" s="535"/>
      <c r="F19" s="535"/>
      <c r="G19" s="535"/>
      <c r="H19" s="535"/>
      <c r="I19" s="535"/>
      <c r="J19" s="535"/>
      <c r="K19" s="535"/>
      <c r="L19" s="116"/>
      <c r="M19" s="548"/>
      <c r="N19" s="548"/>
      <c r="O19" s="548"/>
      <c r="P19" s="548"/>
      <c r="Q19" s="548"/>
      <c r="R19" s="548"/>
      <c r="S19" s="548"/>
      <c r="T19" s="548"/>
      <c r="U19" s="548"/>
      <c r="V19" s="548"/>
      <c r="W19" s="548"/>
      <c r="X19" s="548"/>
      <c r="Y19" s="548"/>
      <c r="Z19" s="548"/>
      <c r="AA19" s="548"/>
      <c r="AB19" s="548"/>
      <c r="AC19" s="548"/>
      <c r="AD19" s="548"/>
      <c r="AE19" s="548"/>
      <c r="AF19" s="548"/>
      <c r="AG19" s="548"/>
      <c r="AH19" s="548"/>
      <c r="AI19" s="548"/>
      <c r="AJ19" s="548"/>
      <c r="AK19" s="548"/>
      <c r="AL19" s="548"/>
      <c r="AM19" s="548"/>
      <c r="AN19" s="548"/>
      <c r="AO19" s="548"/>
      <c r="AP19" s="548"/>
      <c r="AQ19" s="548"/>
      <c r="AR19" s="548"/>
      <c r="AS19" s="548"/>
      <c r="AT19" s="548"/>
      <c r="AU19" s="548"/>
      <c r="AV19" s="548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</row>
    <row r="20" spans="2:99" ht="10.95" customHeight="1"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</row>
    <row r="21" spans="2:99" ht="9" customHeight="1"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</row>
    <row r="22" spans="2:99" ht="9" customHeight="1"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</row>
    <row r="23" spans="2:99" ht="9" customHeight="1"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</row>
    <row r="24" spans="2:99" ht="9" customHeight="1">
      <c r="B24" s="549" t="s">
        <v>203</v>
      </c>
      <c r="C24" s="550"/>
      <c r="D24" s="550"/>
      <c r="E24" s="550"/>
      <c r="F24" s="550"/>
      <c r="G24" s="550"/>
      <c r="H24" s="550"/>
      <c r="I24" s="550"/>
      <c r="J24" s="550"/>
      <c r="K24" s="550"/>
      <c r="L24" s="122"/>
      <c r="M24" s="551">
        <f>★注文シート!C34</f>
        <v>0</v>
      </c>
      <c r="N24" s="551"/>
      <c r="O24" s="551"/>
      <c r="P24" s="551"/>
      <c r="Q24" s="551"/>
      <c r="R24" s="551"/>
      <c r="S24" s="551"/>
      <c r="T24" s="551"/>
      <c r="U24" s="551"/>
      <c r="V24" s="551"/>
      <c r="W24" s="551"/>
      <c r="X24" s="551"/>
      <c r="Y24" s="551"/>
      <c r="Z24" s="551"/>
      <c r="AA24" s="551"/>
      <c r="AB24" s="551"/>
      <c r="AC24" s="551"/>
      <c r="AD24" s="551"/>
      <c r="AE24" s="551"/>
      <c r="AF24" s="551"/>
      <c r="AG24" s="551"/>
      <c r="AH24" s="551"/>
      <c r="AI24" s="551"/>
      <c r="AJ24" s="551"/>
      <c r="AK24" s="551"/>
      <c r="AL24" s="551"/>
      <c r="AM24" s="551"/>
      <c r="AN24" s="551"/>
      <c r="AO24" s="551"/>
      <c r="AP24" s="551"/>
      <c r="AQ24" s="551"/>
      <c r="AR24" s="551"/>
      <c r="AS24" s="551"/>
      <c r="AT24" s="551"/>
      <c r="AU24" s="551"/>
      <c r="AV24" s="551"/>
      <c r="AW24" s="551"/>
      <c r="AX24" s="551"/>
      <c r="AY24" s="551"/>
      <c r="AZ24" s="551"/>
      <c r="BA24" s="551"/>
      <c r="BB24" s="551"/>
      <c r="BC24" s="551"/>
      <c r="BD24" s="551"/>
      <c r="BE24" s="551"/>
      <c r="BF24" s="551"/>
      <c r="BG24" s="551"/>
      <c r="BH24" s="551"/>
      <c r="BI24" s="551"/>
      <c r="BJ24" s="551"/>
      <c r="BK24" s="551"/>
      <c r="BL24" s="551"/>
      <c r="BM24" s="551"/>
      <c r="BN24" s="551"/>
      <c r="BO24" s="551"/>
      <c r="BP24" s="551"/>
      <c r="BQ24" s="551"/>
      <c r="BR24" s="551"/>
      <c r="BS24" s="551"/>
      <c r="BT24" s="551"/>
      <c r="BU24" s="551"/>
      <c r="BV24" s="551"/>
      <c r="BW24" s="551"/>
      <c r="BX24" s="551"/>
      <c r="BY24" s="551"/>
      <c r="BZ24" s="551"/>
      <c r="CA24" s="551"/>
      <c r="CB24" s="551"/>
      <c r="CC24" s="551"/>
      <c r="CD24" s="551"/>
      <c r="CE24" s="551"/>
      <c r="CF24" s="551"/>
      <c r="CG24" s="551"/>
      <c r="CH24" s="551"/>
      <c r="CI24" s="551"/>
      <c r="CJ24" s="551"/>
      <c r="CK24" s="551"/>
      <c r="CL24" s="551"/>
      <c r="CM24" s="551"/>
      <c r="CN24" s="551"/>
      <c r="CO24" s="551"/>
      <c r="CP24" s="551"/>
      <c r="CQ24" s="551"/>
      <c r="CR24" s="551"/>
      <c r="CS24" s="551"/>
      <c r="CT24" s="551"/>
      <c r="CU24" s="551"/>
    </row>
    <row r="25" spans="2:99" ht="9" customHeight="1">
      <c r="B25" s="550"/>
      <c r="C25" s="550"/>
      <c r="D25" s="550"/>
      <c r="E25" s="550"/>
      <c r="F25" s="550"/>
      <c r="G25" s="550"/>
      <c r="H25" s="550"/>
      <c r="I25" s="550"/>
      <c r="J25" s="550"/>
      <c r="K25" s="550"/>
      <c r="L25" s="122"/>
      <c r="M25" s="551"/>
      <c r="N25" s="551"/>
      <c r="O25" s="551"/>
      <c r="P25" s="551"/>
      <c r="Q25" s="551"/>
      <c r="R25" s="551"/>
      <c r="S25" s="551"/>
      <c r="T25" s="551"/>
      <c r="U25" s="551"/>
      <c r="V25" s="551"/>
      <c r="W25" s="551"/>
      <c r="X25" s="551"/>
      <c r="Y25" s="551"/>
      <c r="Z25" s="551"/>
      <c r="AA25" s="551"/>
      <c r="AB25" s="551"/>
      <c r="AC25" s="551"/>
      <c r="AD25" s="551"/>
      <c r="AE25" s="551"/>
      <c r="AF25" s="551"/>
      <c r="AG25" s="551"/>
      <c r="AH25" s="551"/>
      <c r="AI25" s="551"/>
      <c r="AJ25" s="551"/>
      <c r="AK25" s="551"/>
      <c r="AL25" s="551"/>
      <c r="AM25" s="551"/>
      <c r="AN25" s="551"/>
      <c r="AO25" s="551"/>
      <c r="AP25" s="551"/>
      <c r="AQ25" s="551"/>
      <c r="AR25" s="551"/>
      <c r="AS25" s="551"/>
      <c r="AT25" s="551"/>
      <c r="AU25" s="551"/>
      <c r="AV25" s="551"/>
      <c r="AW25" s="551"/>
      <c r="AX25" s="551"/>
      <c r="AY25" s="551"/>
      <c r="AZ25" s="551"/>
      <c r="BA25" s="551"/>
      <c r="BB25" s="551"/>
      <c r="BC25" s="551"/>
      <c r="BD25" s="551"/>
      <c r="BE25" s="551"/>
      <c r="BF25" s="551"/>
      <c r="BG25" s="551"/>
      <c r="BH25" s="551"/>
      <c r="BI25" s="551"/>
      <c r="BJ25" s="551"/>
      <c r="BK25" s="551"/>
      <c r="BL25" s="551"/>
      <c r="BM25" s="551"/>
      <c r="BN25" s="551"/>
      <c r="BO25" s="551"/>
      <c r="BP25" s="551"/>
      <c r="BQ25" s="551"/>
      <c r="BR25" s="551"/>
      <c r="BS25" s="551"/>
      <c r="BT25" s="551"/>
      <c r="BU25" s="551"/>
      <c r="BV25" s="551"/>
      <c r="BW25" s="551"/>
      <c r="BX25" s="551"/>
      <c r="BY25" s="551"/>
      <c r="BZ25" s="551"/>
      <c r="CA25" s="551"/>
      <c r="CB25" s="551"/>
      <c r="CC25" s="551"/>
      <c r="CD25" s="551"/>
      <c r="CE25" s="551"/>
      <c r="CF25" s="551"/>
      <c r="CG25" s="551"/>
      <c r="CH25" s="551"/>
      <c r="CI25" s="551"/>
      <c r="CJ25" s="551"/>
      <c r="CK25" s="551"/>
      <c r="CL25" s="551"/>
      <c r="CM25" s="551"/>
      <c r="CN25" s="551"/>
      <c r="CO25" s="551"/>
      <c r="CP25" s="551"/>
      <c r="CQ25" s="551"/>
      <c r="CR25" s="551"/>
      <c r="CS25" s="551"/>
      <c r="CT25" s="551"/>
      <c r="CU25" s="551"/>
    </row>
    <row r="26" spans="2:99" ht="9" customHeight="1">
      <c r="B26" s="535"/>
      <c r="C26" s="535"/>
      <c r="D26" s="535"/>
      <c r="E26" s="535"/>
      <c r="F26" s="535"/>
      <c r="G26" s="535"/>
      <c r="H26" s="535"/>
      <c r="I26" s="535"/>
      <c r="J26" s="535"/>
      <c r="K26" s="535"/>
      <c r="L26" s="535"/>
      <c r="M26" s="535"/>
      <c r="N26" s="535"/>
      <c r="O26" s="535"/>
      <c r="P26" s="535"/>
      <c r="Q26" s="535"/>
      <c r="R26" s="535"/>
      <c r="S26" s="535"/>
      <c r="T26" s="535"/>
      <c r="U26" s="535"/>
      <c r="V26" s="535"/>
      <c r="W26" s="535"/>
      <c r="X26" s="535"/>
      <c r="Y26" s="535"/>
      <c r="Z26" s="535"/>
      <c r="AA26" s="535"/>
      <c r="AB26" s="535"/>
      <c r="AC26" s="535"/>
      <c r="AD26" s="535"/>
      <c r="AE26" s="535"/>
      <c r="AF26" s="535"/>
      <c r="AG26" s="535"/>
      <c r="AH26" s="535"/>
      <c r="AI26" s="535"/>
      <c r="AJ26" s="535"/>
      <c r="AK26" s="535"/>
      <c r="AL26" s="535"/>
      <c r="AM26" s="535"/>
      <c r="AN26" s="535"/>
      <c r="AO26" s="535"/>
      <c r="AP26" s="535"/>
      <c r="AQ26" s="535"/>
      <c r="AR26" s="535"/>
      <c r="AS26" s="535"/>
      <c r="AT26" s="535"/>
      <c r="AU26" s="535"/>
      <c r="AV26" s="535"/>
      <c r="AW26" s="535"/>
      <c r="AX26" s="535"/>
      <c r="AY26" s="535"/>
      <c r="AZ26" s="535"/>
      <c r="BA26" s="535"/>
      <c r="BB26" s="535"/>
      <c r="BC26" s="535"/>
      <c r="BD26" s="535"/>
      <c r="BE26" s="535"/>
      <c r="BF26" s="535"/>
      <c r="BG26" s="535"/>
      <c r="BH26" s="535"/>
      <c r="BI26" s="535"/>
      <c r="BJ26" s="535"/>
      <c r="BK26" s="535"/>
      <c r="BL26" s="535"/>
      <c r="BM26" s="535"/>
      <c r="BN26" s="535"/>
      <c r="BO26" s="535"/>
      <c r="BP26" s="535"/>
      <c r="BQ26" s="535"/>
      <c r="BR26" s="535"/>
      <c r="BS26" s="535"/>
      <c r="BT26" s="535"/>
      <c r="BU26" s="535"/>
      <c r="BV26" s="535"/>
      <c r="BW26" s="535"/>
      <c r="BX26" s="535"/>
      <c r="BY26" s="535"/>
      <c r="BZ26" s="535"/>
      <c r="CA26" s="535"/>
      <c r="CB26" s="535"/>
      <c r="CC26" s="535"/>
      <c r="CD26" s="535"/>
      <c r="CE26" s="535"/>
      <c r="CF26" s="535"/>
      <c r="CG26" s="535"/>
      <c r="CH26" s="535"/>
      <c r="CI26" s="535"/>
      <c r="CJ26" s="535"/>
      <c r="CK26" s="535"/>
      <c r="CL26" s="535"/>
      <c r="CM26" s="535"/>
      <c r="CN26" s="535"/>
      <c r="CO26" s="535"/>
      <c r="CP26" s="535"/>
      <c r="CQ26" s="535"/>
      <c r="CR26" s="535"/>
      <c r="CS26" s="535"/>
      <c r="CT26" s="535"/>
      <c r="CU26" s="535"/>
    </row>
    <row r="27" spans="2:99" ht="7.5" customHeight="1">
      <c r="B27" s="533" t="s">
        <v>204</v>
      </c>
      <c r="C27" s="535"/>
      <c r="D27" s="535"/>
      <c r="E27" s="535"/>
      <c r="F27" s="535"/>
      <c r="G27" s="535"/>
      <c r="H27" s="535"/>
      <c r="I27" s="535"/>
      <c r="J27" s="535"/>
      <c r="K27" s="535"/>
      <c r="L27" s="535"/>
      <c r="M27" s="535"/>
      <c r="N27" s="535"/>
      <c r="O27" s="535"/>
      <c r="P27" s="535"/>
      <c r="Q27" s="535"/>
      <c r="R27" s="535"/>
      <c r="S27" s="535"/>
      <c r="T27" s="535"/>
      <c r="U27" s="535"/>
      <c r="V27" s="535"/>
      <c r="W27" s="535"/>
      <c r="X27" s="535"/>
      <c r="Y27" s="535"/>
      <c r="Z27" s="535"/>
      <c r="AA27" s="535"/>
      <c r="AB27" s="535"/>
      <c r="AC27" s="535"/>
      <c r="AD27" s="535"/>
      <c r="AE27" s="535"/>
      <c r="AF27" s="535"/>
      <c r="AG27" s="535"/>
      <c r="AH27" s="535"/>
      <c r="AI27" s="535"/>
      <c r="AJ27" s="535"/>
      <c r="AK27" s="535"/>
      <c r="AL27" s="535"/>
      <c r="AM27" s="535"/>
      <c r="AN27" s="535"/>
      <c r="AO27" s="535"/>
      <c r="AP27" s="535"/>
      <c r="AQ27" s="535"/>
      <c r="AR27" s="535"/>
      <c r="AS27" s="535"/>
      <c r="AT27" s="535"/>
      <c r="AU27" s="535"/>
      <c r="AV27" s="535"/>
      <c r="AW27" s="535"/>
      <c r="AX27" s="535"/>
      <c r="AY27" s="535"/>
      <c r="AZ27" s="535"/>
      <c r="BA27" s="535"/>
      <c r="BB27" s="535"/>
      <c r="BC27" s="535"/>
      <c r="BD27" s="535"/>
      <c r="BE27" s="535"/>
      <c r="BF27" s="535"/>
      <c r="BG27" s="535"/>
      <c r="BH27" s="535"/>
      <c r="BI27" s="535"/>
      <c r="BJ27" s="535"/>
      <c r="BK27" s="535"/>
      <c r="BL27" s="535"/>
      <c r="BM27" s="535"/>
      <c r="BN27" s="535"/>
      <c r="BO27" s="535"/>
      <c r="BP27" s="535"/>
      <c r="BQ27" s="535"/>
      <c r="BR27" s="535"/>
      <c r="BS27" s="535"/>
      <c r="BT27" s="535"/>
      <c r="BU27" s="535"/>
      <c r="BV27" s="535"/>
      <c r="BW27" s="535"/>
      <c r="BX27" s="535"/>
      <c r="BY27" s="535"/>
      <c r="BZ27" s="535"/>
      <c r="CA27" s="535"/>
      <c r="CB27" s="535"/>
      <c r="CC27" s="535"/>
      <c r="CD27" s="535"/>
      <c r="CE27" s="535"/>
      <c r="CF27" s="535"/>
      <c r="CG27" s="535"/>
      <c r="CH27" s="535"/>
      <c r="CI27" s="535"/>
      <c r="CJ27" s="535"/>
      <c r="CK27" s="535"/>
      <c r="CL27" s="535"/>
      <c r="CM27" s="535"/>
      <c r="CN27" s="535"/>
      <c r="CO27" s="535"/>
      <c r="CP27" s="535"/>
      <c r="CQ27" s="535"/>
      <c r="CR27" s="535"/>
      <c r="CS27" s="535"/>
      <c r="CT27" s="535"/>
      <c r="CU27" s="535"/>
    </row>
    <row r="28" spans="2:99" ht="7.5" customHeight="1" thickBot="1">
      <c r="B28" s="535"/>
      <c r="C28" s="535"/>
      <c r="D28" s="535"/>
      <c r="E28" s="535"/>
      <c r="F28" s="535"/>
      <c r="G28" s="535"/>
      <c r="H28" s="535"/>
      <c r="I28" s="535"/>
      <c r="J28" s="535"/>
      <c r="K28" s="535"/>
      <c r="L28" s="535"/>
      <c r="M28" s="535"/>
      <c r="N28" s="535"/>
      <c r="O28" s="535"/>
      <c r="P28" s="535"/>
      <c r="Q28" s="535"/>
      <c r="R28" s="535"/>
      <c r="S28" s="535"/>
      <c r="T28" s="535"/>
      <c r="U28" s="535"/>
      <c r="V28" s="535"/>
      <c r="W28" s="535"/>
      <c r="X28" s="535"/>
      <c r="Y28" s="535"/>
      <c r="Z28" s="535"/>
      <c r="AA28" s="535"/>
      <c r="AB28" s="535"/>
      <c r="AC28" s="535"/>
      <c r="AD28" s="535"/>
      <c r="AE28" s="535"/>
      <c r="AF28" s="535"/>
      <c r="AG28" s="535"/>
      <c r="AH28" s="535"/>
      <c r="AI28" s="535"/>
      <c r="AJ28" s="535"/>
      <c r="AK28" s="535"/>
      <c r="AL28" s="535"/>
      <c r="AM28" s="535"/>
      <c r="AN28" s="535"/>
      <c r="AO28" s="535"/>
      <c r="AP28" s="535"/>
      <c r="AQ28" s="535"/>
      <c r="AR28" s="535"/>
      <c r="AS28" s="535"/>
      <c r="AT28" s="535"/>
      <c r="AU28" s="535"/>
      <c r="AV28" s="535"/>
      <c r="AW28" s="535"/>
      <c r="AX28" s="535"/>
      <c r="AY28" s="535"/>
      <c r="AZ28" s="535"/>
      <c r="BA28" s="535"/>
      <c r="BB28" s="535"/>
      <c r="BC28" s="535"/>
      <c r="BD28" s="535"/>
      <c r="BE28" s="535"/>
      <c r="BF28" s="535"/>
      <c r="BG28" s="535"/>
      <c r="BH28" s="535"/>
      <c r="BI28" s="535"/>
      <c r="BJ28" s="535"/>
      <c r="BK28" s="535"/>
      <c r="BL28" s="535"/>
      <c r="BM28" s="535"/>
      <c r="BN28" s="535"/>
      <c r="BO28" s="535"/>
      <c r="BP28" s="535"/>
      <c r="BQ28" s="535"/>
      <c r="BR28" s="535"/>
      <c r="BS28" s="535"/>
      <c r="BT28" s="535"/>
      <c r="BU28" s="535"/>
      <c r="BV28" s="535"/>
      <c r="BW28" s="535"/>
      <c r="BX28" s="535"/>
      <c r="BY28" s="535"/>
      <c r="BZ28" s="535"/>
      <c r="CA28" s="535"/>
      <c r="CB28" s="535"/>
      <c r="CC28" s="535"/>
      <c r="CD28" s="535"/>
      <c r="CE28" s="535"/>
      <c r="CF28" s="535"/>
      <c r="CG28" s="535"/>
      <c r="CH28" s="535"/>
      <c r="CI28" s="535"/>
      <c r="CJ28" s="535"/>
      <c r="CK28" s="535"/>
      <c r="CL28" s="535"/>
      <c r="CM28" s="535"/>
      <c r="CN28" s="535"/>
      <c r="CO28" s="535"/>
      <c r="CP28" s="535"/>
      <c r="CQ28" s="535"/>
      <c r="CR28" s="535"/>
      <c r="CS28" s="535"/>
      <c r="CT28" s="535"/>
      <c r="CU28" s="535"/>
    </row>
    <row r="29" spans="2:99" ht="9" customHeight="1">
      <c r="B29" s="552" t="s">
        <v>205</v>
      </c>
      <c r="C29" s="553"/>
      <c r="D29" s="553"/>
      <c r="E29" s="553"/>
      <c r="F29" s="553"/>
      <c r="G29" s="553"/>
      <c r="H29" s="553"/>
      <c r="I29" s="553"/>
      <c r="J29" s="553"/>
      <c r="K29" s="553"/>
      <c r="L29" s="553"/>
      <c r="M29" s="553"/>
      <c r="N29" s="553"/>
      <c r="O29" s="553"/>
      <c r="P29" s="553"/>
      <c r="Q29" s="553"/>
      <c r="R29" s="554"/>
      <c r="S29" s="123"/>
      <c r="T29" s="555">
        <f>★注文シート!D38</f>
        <v>0</v>
      </c>
      <c r="U29" s="555"/>
      <c r="V29" s="555"/>
      <c r="W29" s="555"/>
      <c r="X29" s="555"/>
      <c r="Y29" s="555"/>
      <c r="Z29" s="555"/>
      <c r="AA29" s="555"/>
      <c r="AB29" s="555"/>
      <c r="AC29" s="555"/>
      <c r="AD29" s="555"/>
      <c r="AE29" s="555"/>
      <c r="AF29" s="555"/>
      <c r="AG29" s="555"/>
      <c r="AH29" s="555"/>
      <c r="AI29" s="555"/>
      <c r="AJ29" s="555"/>
      <c r="AK29" s="555"/>
      <c r="AL29" s="555"/>
      <c r="AM29" s="555"/>
      <c r="AN29" s="555"/>
      <c r="AO29" s="555"/>
      <c r="AP29" s="555"/>
      <c r="AQ29" s="555"/>
      <c r="AR29" s="555"/>
      <c r="AS29" s="555"/>
      <c r="AT29" s="555"/>
      <c r="AU29" s="555"/>
      <c r="AV29" s="555"/>
      <c r="AW29" s="555"/>
      <c r="AX29" s="555"/>
      <c r="AY29" s="555"/>
      <c r="AZ29" s="555"/>
      <c r="BA29" s="555"/>
      <c r="BB29" s="555"/>
      <c r="BC29" s="555"/>
      <c r="BD29" s="555"/>
      <c r="BE29" s="555"/>
      <c r="BF29" s="555"/>
      <c r="BG29" s="555"/>
      <c r="BH29" s="555"/>
      <c r="BI29" s="555"/>
      <c r="BJ29" s="555"/>
      <c r="BK29" s="555"/>
      <c r="BL29" s="555"/>
      <c r="BM29" s="555"/>
      <c r="BN29" s="555"/>
      <c r="BO29" s="555"/>
      <c r="BP29" s="555"/>
      <c r="BQ29" s="555"/>
      <c r="BR29" s="555"/>
      <c r="BS29" s="555"/>
      <c r="BT29" s="555"/>
      <c r="BU29" s="555"/>
      <c r="BV29" s="555"/>
      <c r="BW29" s="555"/>
      <c r="BX29" s="555"/>
      <c r="BY29" s="555"/>
      <c r="BZ29" s="555"/>
      <c r="CA29" s="555"/>
      <c r="CB29" s="555"/>
      <c r="CC29" s="555"/>
      <c r="CD29" s="555"/>
      <c r="CE29" s="555"/>
      <c r="CF29" s="555"/>
      <c r="CG29" s="555"/>
      <c r="CH29" s="555"/>
      <c r="CI29" s="555"/>
      <c r="CJ29" s="555"/>
      <c r="CK29" s="555"/>
      <c r="CL29" s="555"/>
      <c r="CM29" s="555"/>
      <c r="CN29" s="555"/>
      <c r="CO29" s="555"/>
      <c r="CP29" s="555"/>
      <c r="CQ29" s="555"/>
      <c r="CR29" s="555"/>
      <c r="CS29" s="555"/>
      <c r="CT29" s="555"/>
      <c r="CU29" s="556"/>
    </row>
    <row r="30" spans="2:99" ht="9" customHeight="1">
      <c r="B30" s="540"/>
      <c r="C30" s="541"/>
      <c r="D30" s="541"/>
      <c r="E30" s="541"/>
      <c r="F30" s="541"/>
      <c r="G30" s="541"/>
      <c r="H30" s="541"/>
      <c r="I30" s="541"/>
      <c r="J30" s="541"/>
      <c r="K30" s="541"/>
      <c r="L30" s="541"/>
      <c r="M30" s="541"/>
      <c r="N30" s="541"/>
      <c r="O30" s="541"/>
      <c r="P30" s="541"/>
      <c r="Q30" s="541"/>
      <c r="R30" s="542"/>
      <c r="S30" s="125"/>
      <c r="T30" s="545"/>
      <c r="U30" s="545"/>
      <c r="V30" s="545"/>
      <c r="W30" s="545"/>
      <c r="X30" s="545"/>
      <c r="Y30" s="545"/>
      <c r="Z30" s="545"/>
      <c r="AA30" s="545"/>
      <c r="AB30" s="545"/>
      <c r="AC30" s="545"/>
      <c r="AD30" s="545"/>
      <c r="AE30" s="545"/>
      <c r="AF30" s="545"/>
      <c r="AG30" s="545"/>
      <c r="AH30" s="545"/>
      <c r="AI30" s="545"/>
      <c r="AJ30" s="545"/>
      <c r="AK30" s="545"/>
      <c r="AL30" s="545"/>
      <c r="AM30" s="545"/>
      <c r="AN30" s="545"/>
      <c r="AO30" s="545"/>
      <c r="AP30" s="545"/>
      <c r="AQ30" s="545"/>
      <c r="AR30" s="545"/>
      <c r="AS30" s="545"/>
      <c r="AT30" s="545"/>
      <c r="AU30" s="545"/>
      <c r="AV30" s="545"/>
      <c r="AW30" s="545"/>
      <c r="AX30" s="545"/>
      <c r="AY30" s="545"/>
      <c r="AZ30" s="545"/>
      <c r="BA30" s="545"/>
      <c r="BB30" s="545"/>
      <c r="BC30" s="545"/>
      <c r="BD30" s="545"/>
      <c r="BE30" s="545"/>
      <c r="BF30" s="545"/>
      <c r="BG30" s="545"/>
      <c r="BH30" s="545"/>
      <c r="BI30" s="545"/>
      <c r="BJ30" s="545"/>
      <c r="BK30" s="545"/>
      <c r="BL30" s="545"/>
      <c r="BM30" s="545"/>
      <c r="BN30" s="545"/>
      <c r="BO30" s="545"/>
      <c r="BP30" s="545"/>
      <c r="BQ30" s="545"/>
      <c r="BR30" s="545"/>
      <c r="BS30" s="545"/>
      <c r="BT30" s="545"/>
      <c r="BU30" s="545"/>
      <c r="BV30" s="545"/>
      <c r="BW30" s="545"/>
      <c r="BX30" s="545"/>
      <c r="BY30" s="545"/>
      <c r="BZ30" s="545"/>
      <c r="CA30" s="545"/>
      <c r="CB30" s="545"/>
      <c r="CC30" s="545"/>
      <c r="CD30" s="545"/>
      <c r="CE30" s="545"/>
      <c r="CF30" s="545"/>
      <c r="CG30" s="545"/>
      <c r="CH30" s="545"/>
      <c r="CI30" s="545"/>
      <c r="CJ30" s="545"/>
      <c r="CK30" s="545"/>
      <c r="CL30" s="545"/>
      <c r="CM30" s="545"/>
      <c r="CN30" s="545"/>
      <c r="CO30" s="545"/>
      <c r="CP30" s="545"/>
      <c r="CQ30" s="545"/>
      <c r="CR30" s="545"/>
      <c r="CS30" s="545"/>
      <c r="CT30" s="545"/>
      <c r="CU30" s="546"/>
    </row>
    <row r="31" spans="2:99" ht="9" customHeight="1">
      <c r="B31" s="537" t="s">
        <v>206</v>
      </c>
      <c r="C31" s="538"/>
      <c r="D31" s="538"/>
      <c r="E31" s="538"/>
      <c r="F31" s="538"/>
      <c r="G31" s="538"/>
      <c r="H31" s="538"/>
      <c r="I31" s="538"/>
      <c r="J31" s="538"/>
      <c r="K31" s="538"/>
      <c r="L31" s="538"/>
      <c r="M31" s="538"/>
      <c r="N31" s="538"/>
      <c r="O31" s="538"/>
      <c r="P31" s="538"/>
      <c r="Q31" s="538"/>
      <c r="R31" s="539"/>
      <c r="S31" s="126"/>
      <c r="T31" s="543">
        <f>★注文シート!F38</f>
        <v>0</v>
      </c>
      <c r="U31" s="543"/>
      <c r="V31" s="543"/>
      <c r="W31" s="543"/>
      <c r="X31" s="543"/>
      <c r="Y31" s="543"/>
      <c r="Z31" s="543"/>
      <c r="AA31" s="543"/>
      <c r="AB31" s="543"/>
      <c r="AC31" s="543"/>
      <c r="AD31" s="543"/>
      <c r="AE31" s="543"/>
      <c r="AF31" s="543"/>
      <c r="AG31" s="543"/>
      <c r="AH31" s="543"/>
      <c r="AI31" s="543"/>
      <c r="AJ31" s="543"/>
      <c r="AK31" s="543"/>
      <c r="AL31" s="543"/>
      <c r="AM31" s="543"/>
      <c r="AN31" s="543"/>
      <c r="AO31" s="543"/>
      <c r="AP31" s="543"/>
      <c r="AQ31" s="543"/>
      <c r="AR31" s="543"/>
      <c r="AS31" s="543"/>
      <c r="AT31" s="543"/>
      <c r="AU31" s="543"/>
      <c r="AV31" s="543"/>
      <c r="AW31" s="543"/>
      <c r="AX31" s="543"/>
      <c r="AY31" s="543"/>
      <c r="AZ31" s="543"/>
      <c r="BA31" s="543"/>
      <c r="BB31" s="543"/>
      <c r="BC31" s="543"/>
      <c r="BD31" s="543"/>
      <c r="BE31" s="543"/>
      <c r="BF31" s="543"/>
      <c r="BG31" s="543"/>
      <c r="BH31" s="543"/>
      <c r="BI31" s="543"/>
      <c r="BJ31" s="543"/>
      <c r="BK31" s="543"/>
      <c r="BL31" s="543"/>
      <c r="BM31" s="543"/>
      <c r="BN31" s="543"/>
      <c r="BO31" s="543"/>
      <c r="BP31" s="543"/>
      <c r="BQ31" s="543"/>
      <c r="BR31" s="543"/>
      <c r="BS31" s="543"/>
      <c r="BT31" s="543"/>
      <c r="BU31" s="543"/>
      <c r="BV31" s="543"/>
      <c r="BW31" s="543"/>
      <c r="BX31" s="543"/>
      <c r="BY31" s="543"/>
      <c r="BZ31" s="543"/>
      <c r="CA31" s="543"/>
      <c r="CB31" s="543"/>
      <c r="CC31" s="543"/>
      <c r="CD31" s="543"/>
      <c r="CE31" s="543"/>
      <c r="CF31" s="543"/>
      <c r="CG31" s="543"/>
      <c r="CH31" s="543"/>
      <c r="CI31" s="543"/>
      <c r="CJ31" s="543"/>
      <c r="CK31" s="543"/>
      <c r="CL31" s="543"/>
      <c r="CM31" s="543"/>
      <c r="CN31" s="543"/>
      <c r="CO31" s="543"/>
      <c r="CP31" s="543"/>
      <c r="CQ31" s="543"/>
      <c r="CR31" s="543"/>
      <c r="CS31" s="543"/>
      <c r="CT31" s="543"/>
      <c r="CU31" s="544"/>
    </row>
    <row r="32" spans="2:99" ht="9" customHeight="1">
      <c r="B32" s="540"/>
      <c r="C32" s="541"/>
      <c r="D32" s="541"/>
      <c r="E32" s="541"/>
      <c r="F32" s="541"/>
      <c r="G32" s="541"/>
      <c r="H32" s="541"/>
      <c r="I32" s="541"/>
      <c r="J32" s="541"/>
      <c r="K32" s="541"/>
      <c r="L32" s="541"/>
      <c r="M32" s="541"/>
      <c r="N32" s="541"/>
      <c r="O32" s="541"/>
      <c r="P32" s="541"/>
      <c r="Q32" s="541"/>
      <c r="R32" s="542"/>
      <c r="S32" s="125"/>
      <c r="T32" s="545"/>
      <c r="U32" s="545"/>
      <c r="V32" s="545"/>
      <c r="W32" s="545"/>
      <c r="X32" s="545"/>
      <c r="Y32" s="545"/>
      <c r="Z32" s="545"/>
      <c r="AA32" s="545"/>
      <c r="AB32" s="545"/>
      <c r="AC32" s="545"/>
      <c r="AD32" s="545"/>
      <c r="AE32" s="545"/>
      <c r="AF32" s="545"/>
      <c r="AG32" s="545"/>
      <c r="AH32" s="545"/>
      <c r="AI32" s="545"/>
      <c r="AJ32" s="545"/>
      <c r="AK32" s="545"/>
      <c r="AL32" s="545"/>
      <c r="AM32" s="545"/>
      <c r="AN32" s="545"/>
      <c r="AO32" s="545"/>
      <c r="AP32" s="545"/>
      <c r="AQ32" s="545"/>
      <c r="AR32" s="545"/>
      <c r="AS32" s="545"/>
      <c r="AT32" s="545"/>
      <c r="AU32" s="545"/>
      <c r="AV32" s="545"/>
      <c r="AW32" s="545"/>
      <c r="AX32" s="545"/>
      <c r="AY32" s="545"/>
      <c r="AZ32" s="545"/>
      <c r="BA32" s="545"/>
      <c r="BB32" s="545"/>
      <c r="BC32" s="545"/>
      <c r="BD32" s="545"/>
      <c r="BE32" s="545"/>
      <c r="BF32" s="545"/>
      <c r="BG32" s="545"/>
      <c r="BH32" s="545"/>
      <c r="BI32" s="545"/>
      <c r="BJ32" s="545"/>
      <c r="BK32" s="545"/>
      <c r="BL32" s="545"/>
      <c r="BM32" s="545"/>
      <c r="BN32" s="545"/>
      <c r="BO32" s="545"/>
      <c r="BP32" s="545"/>
      <c r="BQ32" s="545"/>
      <c r="BR32" s="545"/>
      <c r="BS32" s="545"/>
      <c r="BT32" s="545"/>
      <c r="BU32" s="545"/>
      <c r="BV32" s="545"/>
      <c r="BW32" s="545"/>
      <c r="BX32" s="545"/>
      <c r="BY32" s="545"/>
      <c r="BZ32" s="545"/>
      <c r="CA32" s="545"/>
      <c r="CB32" s="545"/>
      <c r="CC32" s="545"/>
      <c r="CD32" s="545"/>
      <c r="CE32" s="545"/>
      <c r="CF32" s="545"/>
      <c r="CG32" s="545"/>
      <c r="CH32" s="545"/>
      <c r="CI32" s="545"/>
      <c r="CJ32" s="545"/>
      <c r="CK32" s="545"/>
      <c r="CL32" s="545"/>
      <c r="CM32" s="545"/>
      <c r="CN32" s="545"/>
      <c r="CO32" s="545"/>
      <c r="CP32" s="545"/>
      <c r="CQ32" s="545"/>
      <c r="CR32" s="545"/>
      <c r="CS32" s="545"/>
      <c r="CT32" s="545"/>
      <c r="CU32" s="546"/>
    </row>
    <row r="33" spans="2:105" ht="9" customHeight="1">
      <c r="B33" s="537" t="s">
        <v>207</v>
      </c>
      <c r="C33" s="538"/>
      <c r="D33" s="538"/>
      <c r="E33" s="538"/>
      <c r="F33" s="538"/>
      <c r="G33" s="538"/>
      <c r="H33" s="538"/>
      <c r="I33" s="538"/>
      <c r="J33" s="538"/>
      <c r="K33" s="538"/>
      <c r="L33" s="538"/>
      <c r="M33" s="538"/>
      <c r="N33" s="538"/>
      <c r="O33" s="538"/>
      <c r="P33" s="538"/>
      <c r="Q33" s="538"/>
      <c r="R33" s="539"/>
      <c r="S33" s="127"/>
      <c r="T33" s="579">
        <f>★注文シート!E38</f>
        <v>0</v>
      </c>
      <c r="U33" s="579"/>
      <c r="V33" s="579"/>
      <c r="W33" s="579"/>
      <c r="X33" s="579"/>
      <c r="Y33" s="579"/>
      <c r="Z33" s="579"/>
      <c r="AA33" s="579"/>
      <c r="AB33" s="579"/>
      <c r="AC33" s="579"/>
      <c r="AD33" s="579"/>
      <c r="AE33" s="579"/>
      <c r="AF33" s="579"/>
      <c r="AG33" s="579"/>
      <c r="AH33" s="579"/>
      <c r="AI33" s="579"/>
      <c r="AJ33" s="579"/>
      <c r="AK33" s="579"/>
      <c r="AL33" s="579"/>
      <c r="AM33" s="579"/>
      <c r="AN33" s="579"/>
      <c r="AO33" s="579"/>
      <c r="AP33" s="579"/>
      <c r="AQ33" s="579"/>
      <c r="AR33" s="579"/>
      <c r="AS33" s="579"/>
      <c r="AT33" s="579"/>
      <c r="AU33" s="579"/>
      <c r="AV33" s="579"/>
      <c r="AW33" s="579"/>
      <c r="AX33" s="579"/>
      <c r="AY33" s="579"/>
      <c r="AZ33" s="579"/>
      <c r="BA33" s="579"/>
      <c r="BB33" s="579"/>
      <c r="BC33" s="579"/>
      <c r="BD33" s="579"/>
      <c r="BE33" s="579"/>
      <c r="BF33" s="579"/>
      <c r="BG33" s="579"/>
      <c r="BH33" s="579"/>
      <c r="BI33" s="579"/>
      <c r="BJ33" s="579"/>
      <c r="BK33" s="579"/>
      <c r="BL33" s="579"/>
      <c r="BM33" s="579"/>
      <c r="BN33" s="579"/>
      <c r="BO33" s="579"/>
      <c r="BP33" s="579"/>
      <c r="BQ33" s="579"/>
      <c r="BR33" s="579"/>
      <c r="BS33" s="579"/>
      <c r="BT33" s="579"/>
      <c r="BU33" s="579"/>
      <c r="BV33" s="579"/>
      <c r="BW33" s="579"/>
      <c r="BX33" s="579"/>
      <c r="BY33" s="579"/>
      <c r="BZ33" s="579"/>
      <c r="CA33" s="579"/>
      <c r="CB33" s="579"/>
      <c r="CC33" s="579"/>
      <c r="CD33" s="579"/>
      <c r="CE33" s="579"/>
      <c r="CF33" s="579"/>
      <c r="CG33" s="579"/>
      <c r="CH33" s="579"/>
      <c r="CI33" s="579"/>
      <c r="CJ33" s="579"/>
      <c r="CK33" s="579"/>
      <c r="CL33" s="579"/>
      <c r="CM33" s="579"/>
      <c r="CN33" s="579"/>
      <c r="CO33" s="579"/>
      <c r="CP33" s="579"/>
      <c r="CQ33" s="579"/>
      <c r="CR33" s="579"/>
      <c r="CS33" s="579"/>
      <c r="CT33" s="579"/>
      <c r="CU33" s="580"/>
      <c r="CZ33" s="113" t="s">
        <v>208</v>
      </c>
      <c r="DA33" s="113" t="s">
        <v>209</v>
      </c>
    </row>
    <row r="34" spans="2:105" ht="9" customHeight="1">
      <c r="B34" s="540"/>
      <c r="C34" s="541"/>
      <c r="D34" s="541"/>
      <c r="E34" s="541"/>
      <c r="F34" s="541"/>
      <c r="G34" s="541"/>
      <c r="H34" s="541"/>
      <c r="I34" s="541"/>
      <c r="J34" s="541"/>
      <c r="K34" s="541"/>
      <c r="L34" s="541"/>
      <c r="M34" s="541"/>
      <c r="N34" s="541"/>
      <c r="O34" s="541"/>
      <c r="P34" s="541"/>
      <c r="Q34" s="541"/>
      <c r="R34" s="542"/>
      <c r="S34" s="124"/>
      <c r="T34" s="581"/>
      <c r="U34" s="581"/>
      <c r="V34" s="581"/>
      <c r="W34" s="581"/>
      <c r="X34" s="581"/>
      <c r="Y34" s="581"/>
      <c r="Z34" s="581"/>
      <c r="AA34" s="581"/>
      <c r="AB34" s="581"/>
      <c r="AC34" s="581"/>
      <c r="AD34" s="581"/>
      <c r="AE34" s="581"/>
      <c r="AF34" s="581"/>
      <c r="AG34" s="581"/>
      <c r="AH34" s="581"/>
      <c r="AI34" s="581"/>
      <c r="AJ34" s="581"/>
      <c r="AK34" s="581"/>
      <c r="AL34" s="581"/>
      <c r="AM34" s="581"/>
      <c r="AN34" s="581"/>
      <c r="AO34" s="581"/>
      <c r="AP34" s="581"/>
      <c r="AQ34" s="581"/>
      <c r="AR34" s="581"/>
      <c r="AS34" s="581"/>
      <c r="AT34" s="581"/>
      <c r="AU34" s="581"/>
      <c r="AV34" s="581"/>
      <c r="AW34" s="581"/>
      <c r="AX34" s="581"/>
      <c r="AY34" s="581"/>
      <c r="AZ34" s="581"/>
      <c r="BA34" s="581"/>
      <c r="BB34" s="581"/>
      <c r="BC34" s="581"/>
      <c r="BD34" s="581"/>
      <c r="BE34" s="581"/>
      <c r="BF34" s="581"/>
      <c r="BG34" s="581"/>
      <c r="BH34" s="581"/>
      <c r="BI34" s="581"/>
      <c r="BJ34" s="581"/>
      <c r="BK34" s="581"/>
      <c r="BL34" s="581"/>
      <c r="BM34" s="581"/>
      <c r="BN34" s="581"/>
      <c r="BO34" s="581"/>
      <c r="BP34" s="581"/>
      <c r="BQ34" s="581"/>
      <c r="BR34" s="581"/>
      <c r="BS34" s="581"/>
      <c r="BT34" s="581"/>
      <c r="BU34" s="581"/>
      <c r="BV34" s="581"/>
      <c r="BW34" s="581"/>
      <c r="BX34" s="581"/>
      <c r="BY34" s="581"/>
      <c r="BZ34" s="581"/>
      <c r="CA34" s="581"/>
      <c r="CB34" s="581"/>
      <c r="CC34" s="581"/>
      <c r="CD34" s="581"/>
      <c r="CE34" s="581"/>
      <c r="CF34" s="581"/>
      <c r="CG34" s="581"/>
      <c r="CH34" s="581"/>
      <c r="CI34" s="581"/>
      <c r="CJ34" s="581"/>
      <c r="CK34" s="581"/>
      <c r="CL34" s="581"/>
      <c r="CM34" s="581"/>
      <c r="CN34" s="581"/>
      <c r="CO34" s="581"/>
      <c r="CP34" s="581"/>
      <c r="CQ34" s="581"/>
      <c r="CR34" s="581"/>
      <c r="CS34" s="581"/>
      <c r="CT34" s="581"/>
      <c r="CU34" s="582"/>
    </row>
    <row r="35" spans="2:105" ht="9" customHeight="1">
      <c r="B35" s="537" t="s">
        <v>210</v>
      </c>
      <c r="C35" s="538"/>
      <c r="D35" s="538"/>
      <c r="E35" s="538"/>
      <c r="F35" s="538"/>
      <c r="G35" s="538"/>
      <c r="H35" s="538"/>
      <c r="I35" s="538"/>
      <c r="J35" s="538"/>
      <c r="K35" s="538"/>
      <c r="L35" s="538"/>
      <c r="M35" s="538"/>
      <c r="N35" s="538"/>
      <c r="O35" s="538"/>
      <c r="P35" s="538"/>
      <c r="Q35" s="538"/>
      <c r="R35" s="539"/>
      <c r="S35" s="128"/>
      <c r="T35" s="586" t="s">
        <v>211</v>
      </c>
      <c r="U35" s="586"/>
      <c r="V35" s="586"/>
      <c r="W35" s="586"/>
      <c r="X35" s="586"/>
      <c r="Y35" s="586"/>
      <c r="Z35" s="586"/>
      <c r="AA35" s="586"/>
      <c r="AB35" s="586"/>
      <c r="AC35" s="586"/>
      <c r="AD35" s="586"/>
      <c r="AE35" s="586"/>
      <c r="AF35" s="586"/>
      <c r="AG35" s="586"/>
      <c r="AH35" s="586"/>
      <c r="AI35" s="586"/>
      <c r="AJ35" s="586"/>
      <c r="AK35" s="586"/>
      <c r="AL35" s="586"/>
      <c r="AM35" s="586"/>
      <c r="AN35" s="586"/>
      <c r="AO35" s="586"/>
      <c r="AP35" s="586"/>
      <c r="AQ35" s="586"/>
      <c r="AR35" s="586"/>
      <c r="AS35" s="586"/>
      <c r="AT35" s="586"/>
      <c r="AU35" s="586"/>
      <c r="AV35" s="586"/>
      <c r="AW35" s="586"/>
      <c r="AX35" s="586"/>
      <c r="AY35" s="586"/>
      <c r="AZ35" s="586"/>
      <c r="BA35" s="586"/>
      <c r="BB35" s="586"/>
      <c r="BC35" s="586"/>
      <c r="BD35" s="586"/>
      <c r="BE35" s="586"/>
      <c r="BF35" s="586"/>
      <c r="BG35" s="586"/>
      <c r="BH35" s="586"/>
      <c r="BI35" s="586"/>
      <c r="BJ35" s="586"/>
      <c r="BK35" s="586"/>
      <c r="BL35" s="586"/>
      <c r="BM35" s="586"/>
      <c r="BN35" s="586"/>
      <c r="BO35" s="586"/>
      <c r="BP35" s="586"/>
      <c r="BQ35" s="586"/>
      <c r="BR35" s="586"/>
      <c r="BS35" s="586"/>
      <c r="BT35" s="586"/>
      <c r="BU35" s="586"/>
      <c r="BV35" s="586"/>
      <c r="BW35" s="586"/>
      <c r="BX35" s="586"/>
      <c r="BY35" s="586"/>
      <c r="BZ35" s="586"/>
      <c r="CA35" s="586"/>
      <c r="CB35" s="586"/>
      <c r="CC35" s="586"/>
      <c r="CD35" s="586"/>
      <c r="CE35" s="586"/>
      <c r="CF35" s="586"/>
      <c r="CG35" s="586"/>
      <c r="CH35" s="586"/>
      <c r="CI35" s="586"/>
      <c r="CJ35" s="586"/>
      <c r="CK35" s="586"/>
      <c r="CL35" s="586"/>
      <c r="CM35" s="586"/>
      <c r="CN35" s="586"/>
      <c r="CO35" s="586"/>
      <c r="CP35" s="586"/>
      <c r="CQ35" s="586"/>
      <c r="CR35" s="586"/>
      <c r="CS35" s="586"/>
      <c r="CT35" s="586"/>
      <c r="CU35" s="587"/>
    </row>
    <row r="36" spans="2:105" ht="9" customHeight="1" thickBot="1">
      <c r="B36" s="583"/>
      <c r="C36" s="584"/>
      <c r="D36" s="584"/>
      <c r="E36" s="584"/>
      <c r="F36" s="584"/>
      <c r="G36" s="584"/>
      <c r="H36" s="584"/>
      <c r="I36" s="584"/>
      <c r="J36" s="584"/>
      <c r="K36" s="584"/>
      <c r="L36" s="584"/>
      <c r="M36" s="584"/>
      <c r="N36" s="584"/>
      <c r="O36" s="584"/>
      <c r="P36" s="584"/>
      <c r="Q36" s="584"/>
      <c r="R36" s="585"/>
      <c r="S36" s="129"/>
      <c r="T36" s="588"/>
      <c r="U36" s="588"/>
      <c r="V36" s="588"/>
      <c r="W36" s="588"/>
      <c r="X36" s="588"/>
      <c r="Y36" s="588"/>
      <c r="Z36" s="588"/>
      <c r="AA36" s="588"/>
      <c r="AB36" s="588"/>
      <c r="AC36" s="588"/>
      <c r="AD36" s="588"/>
      <c r="AE36" s="588"/>
      <c r="AF36" s="588"/>
      <c r="AG36" s="588"/>
      <c r="AH36" s="588"/>
      <c r="AI36" s="588"/>
      <c r="AJ36" s="588"/>
      <c r="AK36" s="588"/>
      <c r="AL36" s="588"/>
      <c r="AM36" s="588"/>
      <c r="AN36" s="588"/>
      <c r="AO36" s="588"/>
      <c r="AP36" s="588"/>
      <c r="AQ36" s="588"/>
      <c r="AR36" s="588"/>
      <c r="AS36" s="588"/>
      <c r="AT36" s="588"/>
      <c r="AU36" s="588"/>
      <c r="AV36" s="588"/>
      <c r="AW36" s="588"/>
      <c r="AX36" s="588"/>
      <c r="AY36" s="588"/>
      <c r="AZ36" s="588"/>
      <c r="BA36" s="588"/>
      <c r="BB36" s="588"/>
      <c r="BC36" s="588"/>
      <c r="BD36" s="588"/>
      <c r="BE36" s="588"/>
      <c r="BF36" s="588"/>
      <c r="BG36" s="588"/>
      <c r="BH36" s="588"/>
      <c r="BI36" s="588"/>
      <c r="BJ36" s="588"/>
      <c r="BK36" s="588"/>
      <c r="BL36" s="588"/>
      <c r="BM36" s="588"/>
      <c r="BN36" s="588"/>
      <c r="BO36" s="588"/>
      <c r="BP36" s="588"/>
      <c r="BQ36" s="588"/>
      <c r="BR36" s="588"/>
      <c r="BS36" s="588"/>
      <c r="BT36" s="588"/>
      <c r="BU36" s="588"/>
      <c r="BV36" s="588"/>
      <c r="BW36" s="588"/>
      <c r="BX36" s="588"/>
      <c r="BY36" s="588"/>
      <c r="BZ36" s="588"/>
      <c r="CA36" s="588"/>
      <c r="CB36" s="588"/>
      <c r="CC36" s="588"/>
      <c r="CD36" s="588"/>
      <c r="CE36" s="588"/>
      <c r="CF36" s="588"/>
      <c r="CG36" s="588"/>
      <c r="CH36" s="588"/>
      <c r="CI36" s="588"/>
      <c r="CJ36" s="588"/>
      <c r="CK36" s="588"/>
      <c r="CL36" s="588"/>
      <c r="CM36" s="588"/>
      <c r="CN36" s="588"/>
      <c r="CO36" s="588"/>
      <c r="CP36" s="588"/>
      <c r="CQ36" s="588"/>
      <c r="CR36" s="588"/>
      <c r="CS36" s="588"/>
      <c r="CT36" s="588"/>
      <c r="CU36" s="589"/>
    </row>
    <row r="37" spans="2:105" ht="9" customHeight="1">
      <c r="B37" s="590" t="s">
        <v>212</v>
      </c>
      <c r="C37" s="535"/>
      <c r="D37" s="535"/>
      <c r="E37" s="535"/>
      <c r="F37" s="535"/>
      <c r="G37" s="535"/>
      <c r="H37" s="535"/>
      <c r="I37" s="535"/>
      <c r="J37" s="535"/>
      <c r="K37" s="535"/>
      <c r="L37" s="535"/>
      <c r="M37" s="535"/>
      <c r="N37" s="535"/>
      <c r="O37" s="535"/>
      <c r="P37" s="535"/>
      <c r="Q37" s="535"/>
      <c r="R37" s="535"/>
      <c r="S37" s="535"/>
      <c r="T37" s="535"/>
      <c r="U37" s="535"/>
      <c r="V37" s="535"/>
      <c r="W37" s="535"/>
      <c r="X37" s="535"/>
      <c r="Y37" s="535"/>
      <c r="Z37" s="535"/>
      <c r="AA37" s="535"/>
      <c r="AB37" s="535"/>
      <c r="AC37" s="535"/>
      <c r="AD37" s="535"/>
      <c r="AE37" s="535"/>
      <c r="AF37" s="535"/>
      <c r="AG37" s="535"/>
      <c r="AH37" s="535"/>
      <c r="AI37" s="535"/>
      <c r="AJ37" s="535"/>
      <c r="AK37" s="535"/>
      <c r="AL37" s="535"/>
      <c r="AM37" s="535"/>
      <c r="AN37" s="535"/>
      <c r="AO37" s="535"/>
      <c r="AP37" s="535"/>
      <c r="AQ37" s="535"/>
      <c r="AR37" s="535"/>
      <c r="AS37" s="535"/>
      <c r="AT37" s="535"/>
      <c r="AU37" s="535"/>
      <c r="AV37" s="535"/>
      <c r="AW37" s="535"/>
      <c r="AX37" s="535"/>
      <c r="AY37" s="535"/>
      <c r="AZ37" s="535"/>
      <c r="BA37" s="535"/>
      <c r="BB37" s="535"/>
      <c r="BC37" s="535"/>
      <c r="BD37" s="535"/>
      <c r="BE37" s="535"/>
      <c r="BF37" s="535"/>
      <c r="BG37" s="535"/>
      <c r="BH37" s="535"/>
      <c r="BI37" s="535"/>
      <c r="BJ37" s="535"/>
      <c r="BK37" s="535"/>
      <c r="BL37" s="535"/>
      <c r="BM37" s="535"/>
      <c r="BN37" s="535"/>
      <c r="BO37" s="535"/>
      <c r="BP37" s="535"/>
      <c r="BQ37" s="535"/>
      <c r="BR37" s="535"/>
      <c r="BS37" s="535"/>
      <c r="BT37" s="535"/>
      <c r="BU37" s="535"/>
      <c r="BV37" s="535"/>
      <c r="BW37" s="535"/>
      <c r="BX37" s="535"/>
      <c r="BY37" s="535"/>
      <c r="BZ37" s="535"/>
      <c r="CA37" s="535"/>
      <c r="CB37" s="535"/>
      <c r="CC37" s="535"/>
      <c r="CD37" s="535"/>
      <c r="CE37" s="535"/>
      <c r="CF37" s="535"/>
      <c r="CG37" s="535"/>
      <c r="CH37" s="535"/>
      <c r="CI37" s="535"/>
      <c r="CJ37" s="535"/>
      <c r="CK37" s="535"/>
      <c r="CL37" s="535"/>
      <c r="CM37" s="535"/>
      <c r="CN37" s="535"/>
      <c r="CO37" s="535"/>
      <c r="CP37" s="535"/>
      <c r="CQ37" s="535"/>
      <c r="CR37" s="535"/>
      <c r="CS37" s="535"/>
      <c r="CT37" s="535"/>
      <c r="CU37" s="591"/>
    </row>
    <row r="38" spans="2:105" ht="9" customHeight="1" thickBot="1">
      <c r="B38" s="592"/>
      <c r="C38" s="535"/>
      <c r="D38" s="535"/>
      <c r="E38" s="535"/>
      <c r="F38" s="535"/>
      <c r="G38" s="535"/>
      <c r="H38" s="535"/>
      <c r="I38" s="535"/>
      <c r="J38" s="535"/>
      <c r="K38" s="535"/>
      <c r="L38" s="535"/>
      <c r="M38" s="535"/>
      <c r="N38" s="535"/>
      <c r="O38" s="535"/>
      <c r="P38" s="535"/>
      <c r="Q38" s="535"/>
      <c r="R38" s="535"/>
      <c r="S38" s="535"/>
      <c r="T38" s="535"/>
      <c r="U38" s="535"/>
      <c r="V38" s="535"/>
      <c r="W38" s="535"/>
      <c r="X38" s="535"/>
      <c r="Y38" s="535"/>
      <c r="Z38" s="535"/>
      <c r="AA38" s="535"/>
      <c r="AB38" s="535"/>
      <c r="AC38" s="535"/>
      <c r="AD38" s="535"/>
      <c r="AE38" s="535"/>
      <c r="AF38" s="535"/>
      <c r="AG38" s="535"/>
      <c r="AH38" s="535"/>
      <c r="AI38" s="535"/>
      <c r="AJ38" s="535"/>
      <c r="AK38" s="535"/>
      <c r="AL38" s="535"/>
      <c r="AM38" s="535"/>
      <c r="AN38" s="535"/>
      <c r="AO38" s="535"/>
      <c r="AP38" s="535"/>
      <c r="AQ38" s="535"/>
      <c r="AR38" s="535"/>
      <c r="AS38" s="535"/>
      <c r="AT38" s="535"/>
      <c r="AU38" s="535"/>
      <c r="AV38" s="535"/>
      <c r="AW38" s="535"/>
      <c r="AX38" s="535"/>
      <c r="AY38" s="535"/>
      <c r="AZ38" s="535"/>
      <c r="BA38" s="535"/>
      <c r="BB38" s="535"/>
      <c r="BC38" s="535"/>
      <c r="BD38" s="535"/>
      <c r="BE38" s="535"/>
      <c r="BF38" s="535"/>
      <c r="BG38" s="535"/>
      <c r="BH38" s="535"/>
      <c r="BI38" s="535"/>
      <c r="BJ38" s="535"/>
      <c r="BK38" s="535"/>
      <c r="BL38" s="535"/>
      <c r="BM38" s="535"/>
      <c r="BN38" s="535"/>
      <c r="BO38" s="535"/>
      <c r="BP38" s="535"/>
      <c r="BQ38" s="535"/>
      <c r="BR38" s="535"/>
      <c r="BS38" s="535"/>
      <c r="BT38" s="535"/>
      <c r="BU38" s="535"/>
      <c r="BV38" s="535"/>
      <c r="BW38" s="535"/>
      <c r="BX38" s="535"/>
      <c r="BY38" s="535"/>
      <c r="BZ38" s="535"/>
      <c r="CA38" s="535"/>
      <c r="CB38" s="535"/>
      <c r="CC38" s="535"/>
      <c r="CD38" s="535"/>
      <c r="CE38" s="535"/>
      <c r="CF38" s="535"/>
      <c r="CG38" s="535"/>
      <c r="CH38" s="535"/>
      <c r="CI38" s="535"/>
      <c r="CJ38" s="535"/>
      <c r="CK38" s="535"/>
      <c r="CL38" s="535"/>
      <c r="CM38" s="535"/>
      <c r="CN38" s="535"/>
      <c r="CO38" s="535"/>
      <c r="CP38" s="535"/>
      <c r="CQ38" s="535"/>
      <c r="CR38" s="535"/>
      <c r="CS38" s="535"/>
      <c r="CT38" s="535"/>
      <c r="CU38" s="591"/>
    </row>
    <row r="39" spans="2:105" ht="9" customHeight="1">
      <c r="B39" s="552" t="s">
        <v>213</v>
      </c>
      <c r="C39" s="557"/>
      <c r="D39" s="557"/>
      <c r="E39" s="557"/>
      <c r="F39" s="557"/>
      <c r="G39" s="557"/>
      <c r="H39" s="557"/>
      <c r="I39" s="557"/>
      <c r="J39" s="557"/>
      <c r="K39" s="557"/>
      <c r="L39" s="557"/>
      <c r="M39" s="557"/>
      <c r="N39" s="557"/>
      <c r="O39" s="557"/>
      <c r="P39" s="557"/>
      <c r="Q39" s="557"/>
      <c r="R39" s="557"/>
      <c r="S39" s="557"/>
      <c r="T39" s="557"/>
      <c r="U39" s="557"/>
      <c r="V39" s="557"/>
      <c r="W39" s="557"/>
      <c r="X39" s="557"/>
      <c r="Y39" s="557"/>
      <c r="Z39" s="557"/>
      <c r="AA39" s="557"/>
      <c r="AB39" s="557"/>
      <c r="AC39" s="557"/>
      <c r="AD39" s="557"/>
      <c r="AE39" s="557"/>
      <c r="AF39" s="557"/>
      <c r="AG39" s="557"/>
      <c r="AH39" s="557"/>
      <c r="AI39" s="557"/>
      <c r="AJ39" s="557"/>
      <c r="AK39" s="557"/>
      <c r="AL39" s="557"/>
      <c r="AM39" s="557"/>
      <c r="AN39" s="557"/>
      <c r="AO39" s="557"/>
      <c r="AP39" s="557"/>
      <c r="AQ39" s="557"/>
      <c r="AR39" s="557"/>
      <c r="AS39" s="557"/>
      <c r="AT39" s="557"/>
      <c r="AU39" s="557"/>
      <c r="AV39" s="557"/>
      <c r="AW39" s="557"/>
      <c r="AX39" s="557"/>
      <c r="AY39" s="557"/>
      <c r="AZ39" s="557"/>
      <c r="BA39" s="557"/>
      <c r="BB39" s="557"/>
      <c r="BC39" s="557"/>
      <c r="BD39" s="557"/>
      <c r="BE39" s="557"/>
      <c r="BF39" s="557"/>
      <c r="BG39" s="557"/>
      <c r="BH39" s="557"/>
      <c r="BI39" s="557"/>
      <c r="BJ39" s="557"/>
      <c r="BK39" s="557"/>
      <c r="BL39" s="557"/>
      <c r="BM39" s="557"/>
      <c r="BN39" s="557"/>
      <c r="BO39" s="557"/>
      <c r="BP39" s="557"/>
      <c r="BQ39" s="557"/>
      <c r="BR39" s="557"/>
      <c r="BS39" s="557"/>
      <c r="BT39" s="557"/>
      <c r="BU39" s="557"/>
      <c r="BV39" s="557"/>
      <c r="BW39" s="557"/>
      <c r="BX39" s="557"/>
      <c r="BY39" s="557"/>
      <c r="BZ39" s="557"/>
      <c r="CA39" s="557"/>
      <c r="CB39" s="557"/>
      <c r="CC39" s="557"/>
      <c r="CD39" s="558"/>
      <c r="CE39" s="552" t="s">
        <v>214</v>
      </c>
      <c r="CF39" s="557"/>
      <c r="CG39" s="557"/>
      <c r="CH39" s="557"/>
      <c r="CI39" s="557"/>
      <c r="CJ39" s="557"/>
      <c r="CK39" s="557"/>
      <c r="CL39" s="557"/>
      <c r="CM39" s="557"/>
      <c r="CN39" s="557"/>
      <c r="CO39" s="557"/>
      <c r="CP39" s="557"/>
      <c r="CQ39" s="557"/>
      <c r="CR39" s="557"/>
      <c r="CS39" s="557"/>
      <c r="CT39" s="557"/>
      <c r="CU39" s="558"/>
    </row>
    <row r="40" spans="2:105" ht="9" customHeight="1">
      <c r="B40" s="559"/>
      <c r="C40" s="560"/>
      <c r="D40" s="560"/>
      <c r="E40" s="560"/>
      <c r="F40" s="560"/>
      <c r="G40" s="560"/>
      <c r="H40" s="560"/>
      <c r="I40" s="560"/>
      <c r="J40" s="560"/>
      <c r="K40" s="560"/>
      <c r="L40" s="560"/>
      <c r="M40" s="560"/>
      <c r="N40" s="560"/>
      <c r="O40" s="560"/>
      <c r="P40" s="560"/>
      <c r="Q40" s="560"/>
      <c r="R40" s="560"/>
      <c r="S40" s="560"/>
      <c r="T40" s="560"/>
      <c r="U40" s="560"/>
      <c r="V40" s="560"/>
      <c r="W40" s="560"/>
      <c r="X40" s="560"/>
      <c r="Y40" s="560"/>
      <c r="Z40" s="560"/>
      <c r="AA40" s="560"/>
      <c r="AB40" s="560"/>
      <c r="AC40" s="560"/>
      <c r="AD40" s="560"/>
      <c r="AE40" s="560"/>
      <c r="AF40" s="560"/>
      <c r="AG40" s="560"/>
      <c r="AH40" s="560"/>
      <c r="AI40" s="560"/>
      <c r="AJ40" s="560"/>
      <c r="AK40" s="560"/>
      <c r="AL40" s="560"/>
      <c r="AM40" s="560"/>
      <c r="AN40" s="560"/>
      <c r="AO40" s="560"/>
      <c r="AP40" s="560"/>
      <c r="AQ40" s="560"/>
      <c r="AR40" s="560"/>
      <c r="AS40" s="560"/>
      <c r="AT40" s="560"/>
      <c r="AU40" s="560"/>
      <c r="AV40" s="560"/>
      <c r="AW40" s="560"/>
      <c r="AX40" s="560"/>
      <c r="AY40" s="560"/>
      <c r="AZ40" s="560"/>
      <c r="BA40" s="560"/>
      <c r="BB40" s="560"/>
      <c r="BC40" s="560"/>
      <c r="BD40" s="560"/>
      <c r="BE40" s="560"/>
      <c r="BF40" s="560"/>
      <c r="BG40" s="560"/>
      <c r="BH40" s="560"/>
      <c r="BI40" s="560"/>
      <c r="BJ40" s="560"/>
      <c r="BK40" s="560"/>
      <c r="BL40" s="560"/>
      <c r="BM40" s="560"/>
      <c r="BN40" s="560"/>
      <c r="BO40" s="560"/>
      <c r="BP40" s="560"/>
      <c r="BQ40" s="560"/>
      <c r="BR40" s="560"/>
      <c r="BS40" s="560"/>
      <c r="BT40" s="560"/>
      <c r="BU40" s="560"/>
      <c r="BV40" s="560"/>
      <c r="BW40" s="560"/>
      <c r="BX40" s="560"/>
      <c r="BY40" s="560"/>
      <c r="BZ40" s="560"/>
      <c r="CA40" s="560"/>
      <c r="CB40" s="560"/>
      <c r="CC40" s="560"/>
      <c r="CD40" s="561"/>
      <c r="CE40" s="559"/>
      <c r="CF40" s="560"/>
      <c r="CG40" s="560"/>
      <c r="CH40" s="560"/>
      <c r="CI40" s="560"/>
      <c r="CJ40" s="560"/>
      <c r="CK40" s="560"/>
      <c r="CL40" s="560"/>
      <c r="CM40" s="560"/>
      <c r="CN40" s="560"/>
      <c r="CO40" s="560"/>
      <c r="CP40" s="560"/>
      <c r="CQ40" s="560"/>
      <c r="CR40" s="560"/>
      <c r="CS40" s="560"/>
      <c r="CT40" s="560"/>
      <c r="CU40" s="561"/>
      <c r="CX40" s="130" t="s">
        <v>215</v>
      </c>
      <c r="CY40" s="130" t="s">
        <v>216</v>
      </c>
      <c r="CZ40" s="130" t="s">
        <v>217</v>
      </c>
    </row>
    <row r="41" spans="2:105" ht="9" customHeight="1">
      <c r="B41" s="559" t="s">
        <v>218</v>
      </c>
      <c r="C41" s="565"/>
      <c r="D41" s="565"/>
      <c r="E41" s="568" t="s">
        <v>219</v>
      </c>
      <c r="F41" s="565"/>
      <c r="G41" s="565"/>
      <c r="H41" s="565"/>
      <c r="I41" s="565"/>
      <c r="J41" s="565"/>
      <c r="K41" s="569"/>
      <c r="L41" s="568" t="s">
        <v>220</v>
      </c>
      <c r="M41" s="565"/>
      <c r="N41" s="565"/>
      <c r="O41" s="565"/>
      <c r="P41" s="565"/>
      <c r="Q41" s="565"/>
      <c r="R41" s="565"/>
      <c r="S41" s="565"/>
      <c r="T41" s="565"/>
      <c r="U41" s="565"/>
      <c r="V41" s="565"/>
      <c r="W41" s="565"/>
      <c r="X41" s="565"/>
      <c r="Y41" s="569"/>
      <c r="Z41" s="568" t="s">
        <v>221</v>
      </c>
      <c r="AA41" s="560"/>
      <c r="AB41" s="560"/>
      <c r="AC41" s="560"/>
      <c r="AD41" s="560"/>
      <c r="AE41" s="560"/>
      <c r="AF41" s="560"/>
      <c r="AG41" s="560"/>
      <c r="AH41" s="560"/>
      <c r="AI41" s="560"/>
      <c r="AJ41" s="560"/>
      <c r="AK41" s="573" t="s">
        <v>222</v>
      </c>
      <c r="AL41" s="574"/>
      <c r="AM41" s="574"/>
      <c r="AN41" s="574"/>
      <c r="AO41" s="574"/>
      <c r="AP41" s="574"/>
      <c r="AQ41" s="574"/>
      <c r="AR41" s="574"/>
      <c r="AS41" s="574"/>
      <c r="AT41" s="574"/>
      <c r="AU41" s="574"/>
      <c r="AV41" s="574"/>
      <c r="AW41" s="574"/>
      <c r="AX41" s="574"/>
      <c r="AY41" s="574"/>
      <c r="AZ41" s="574"/>
      <c r="BA41" s="574"/>
      <c r="BB41" s="574"/>
      <c r="BC41" s="574"/>
      <c r="BD41" s="574"/>
      <c r="BE41" s="574"/>
      <c r="BF41" s="574"/>
      <c r="BG41" s="574"/>
      <c r="BH41" s="574"/>
      <c r="BI41" s="574"/>
      <c r="BJ41" s="574"/>
      <c r="BK41" s="574"/>
      <c r="BL41" s="574"/>
      <c r="BM41" s="574"/>
      <c r="BN41" s="574"/>
      <c r="BO41" s="574"/>
      <c r="BP41" s="574"/>
      <c r="BQ41" s="574"/>
      <c r="BR41" s="574"/>
      <c r="BS41" s="574"/>
      <c r="BT41" s="574"/>
      <c r="BU41" s="574"/>
      <c r="BV41" s="574"/>
      <c r="BW41" s="574"/>
      <c r="BX41" s="574"/>
      <c r="BY41" s="574"/>
      <c r="BZ41" s="574"/>
      <c r="CA41" s="574"/>
      <c r="CB41" s="574"/>
      <c r="CC41" s="574"/>
      <c r="CD41" s="575"/>
      <c r="CE41" s="559"/>
      <c r="CF41" s="560"/>
      <c r="CG41" s="560"/>
      <c r="CH41" s="560"/>
      <c r="CI41" s="560"/>
      <c r="CJ41" s="560"/>
      <c r="CK41" s="560"/>
      <c r="CL41" s="560"/>
      <c r="CM41" s="560"/>
      <c r="CN41" s="560"/>
      <c r="CO41" s="560"/>
      <c r="CP41" s="560"/>
      <c r="CQ41" s="560"/>
      <c r="CR41" s="560"/>
      <c r="CS41" s="560"/>
      <c r="CT41" s="560"/>
      <c r="CU41" s="561"/>
      <c r="CW41" s="113" t="s">
        <v>223</v>
      </c>
      <c r="CX41" s="113" t="s">
        <v>224</v>
      </c>
      <c r="CY41" s="113" t="s">
        <v>225</v>
      </c>
      <c r="CZ41" s="131">
        <v>0</v>
      </c>
    </row>
    <row r="42" spans="2:105" ht="9" customHeight="1">
      <c r="B42" s="566"/>
      <c r="C42" s="567"/>
      <c r="D42" s="567"/>
      <c r="E42" s="570"/>
      <c r="F42" s="567"/>
      <c r="G42" s="567"/>
      <c r="H42" s="567"/>
      <c r="I42" s="567"/>
      <c r="J42" s="567"/>
      <c r="K42" s="571"/>
      <c r="L42" s="570"/>
      <c r="M42" s="567"/>
      <c r="N42" s="567"/>
      <c r="O42" s="567"/>
      <c r="P42" s="567"/>
      <c r="Q42" s="567"/>
      <c r="R42" s="567"/>
      <c r="S42" s="567"/>
      <c r="T42" s="567"/>
      <c r="U42" s="567"/>
      <c r="V42" s="567"/>
      <c r="W42" s="567"/>
      <c r="X42" s="567"/>
      <c r="Y42" s="571"/>
      <c r="Z42" s="572"/>
      <c r="AA42" s="563"/>
      <c r="AB42" s="563"/>
      <c r="AC42" s="563"/>
      <c r="AD42" s="563"/>
      <c r="AE42" s="563"/>
      <c r="AF42" s="563"/>
      <c r="AG42" s="563"/>
      <c r="AH42" s="563"/>
      <c r="AI42" s="563"/>
      <c r="AJ42" s="563"/>
      <c r="AK42" s="576"/>
      <c r="AL42" s="577"/>
      <c r="AM42" s="577"/>
      <c r="AN42" s="577"/>
      <c r="AO42" s="577"/>
      <c r="AP42" s="577"/>
      <c r="AQ42" s="577"/>
      <c r="AR42" s="577"/>
      <c r="AS42" s="577"/>
      <c r="AT42" s="577"/>
      <c r="AU42" s="577"/>
      <c r="AV42" s="577"/>
      <c r="AW42" s="577"/>
      <c r="AX42" s="577"/>
      <c r="AY42" s="577"/>
      <c r="AZ42" s="577"/>
      <c r="BA42" s="577"/>
      <c r="BB42" s="577"/>
      <c r="BC42" s="577"/>
      <c r="BD42" s="577"/>
      <c r="BE42" s="577"/>
      <c r="BF42" s="577"/>
      <c r="BG42" s="577"/>
      <c r="BH42" s="577"/>
      <c r="BI42" s="577"/>
      <c r="BJ42" s="577"/>
      <c r="BK42" s="577"/>
      <c r="BL42" s="577"/>
      <c r="BM42" s="577"/>
      <c r="BN42" s="577"/>
      <c r="BO42" s="577"/>
      <c r="BP42" s="577"/>
      <c r="BQ42" s="577"/>
      <c r="BR42" s="577"/>
      <c r="BS42" s="577"/>
      <c r="BT42" s="577"/>
      <c r="BU42" s="577"/>
      <c r="BV42" s="577"/>
      <c r="BW42" s="577"/>
      <c r="BX42" s="577"/>
      <c r="BY42" s="577"/>
      <c r="BZ42" s="577"/>
      <c r="CA42" s="577"/>
      <c r="CB42" s="577"/>
      <c r="CC42" s="577"/>
      <c r="CD42" s="578"/>
      <c r="CE42" s="562"/>
      <c r="CF42" s="563"/>
      <c r="CG42" s="563"/>
      <c r="CH42" s="563"/>
      <c r="CI42" s="563"/>
      <c r="CJ42" s="563"/>
      <c r="CK42" s="563"/>
      <c r="CL42" s="563"/>
      <c r="CM42" s="563"/>
      <c r="CN42" s="563"/>
      <c r="CO42" s="563"/>
      <c r="CP42" s="563"/>
      <c r="CQ42" s="563"/>
      <c r="CR42" s="563"/>
      <c r="CS42" s="563"/>
      <c r="CT42" s="563"/>
      <c r="CU42" s="564"/>
      <c r="CW42" s="113" t="s">
        <v>226</v>
      </c>
      <c r="CX42" s="113" t="s">
        <v>227</v>
      </c>
      <c r="CY42" s="113" t="s">
        <v>225</v>
      </c>
      <c r="CZ42" s="131">
        <v>0</v>
      </c>
    </row>
    <row r="43" spans="2:105" ht="9" customHeight="1">
      <c r="B43" s="599">
        <v>1</v>
      </c>
      <c r="C43" s="600"/>
      <c r="D43" s="601"/>
      <c r="E43" s="602"/>
      <c r="F43" s="603"/>
      <c r="G43" s="603"/>
      <c r="H43" s="603"/>
      <c r="I43" s="603"/>
      <c r="J43" s="603"/>
      <c r="K43" s="604"/>
      <c r="L43" s="608"/>
      <c r="M43" s="609"/>
      <c r="N43" s="609"/>
      <c r="O43" s="609"/>
      <c r="P43" s="609"/>
      <c r="Q43" s="609"/>
      <c r="R43" s="609"/>
      <c r="S43" s="609"/>
      <c r="T43" s="609"/>
      <c r="U43" s="609"/>
      <c r="V43" s="609"/>
      <c r="W43" s="609"/>
      <c r="X43" s="609"/>
      <c r="Y43" s="610"/>
      <c r="Z43" s="614"/>
      <c r="AA43" s="615"/>
      <c r="AB43" s="615"/>
      <c r="AC43" s="615"/>
      <c r="AD43" s="615"/>
      <c r="AE43" s="615"/>
      <c r="AF43" s="615"/>
      <c r="AG43" s="615"/>
      <c r="AH43" s="615"/>
      <c r="AI43" s="615"/>
      <c r="AJ43" s="615"/>
      <c r="AK43" s="614" t="s">
        <v>228</v>
      </c>
      <c r="AL43" s="615"/>
      <c r="AM43" s="615"/>
      <c r="AN43" s="615"/>
      <c r="AO43" s="615"/>
      <c r="AP43" s="615"/>
      <c r="AQ43" s="615"/>
      <c r="AR43" s="615"/>
      <c r="AS43" s="615"/>
      <c r="AT43" s="615"/>
      <c r="AU43" s="615"/>
      <c r="AV43" s="615"/>
      <c r="AW43" s="615"/>
      <c r="AX43" s="615"/>
      <c r="AY43" s="615"/>
      <c r="AZ43" s="615"/>
      <c r="BA43" s="615"/>
      <c r="BB43" s="615"/>
      <c r="BC43" s="615"/>
      <c r="BD43" s="615"/>
      <c r="BE43" s="615"/>
      <c r="BF43" s="615"/>
      <c r="BG43" s="615"/>
      <c r="BH43" s="615"/>
      <c r="BI43" s="615"/>
      <c r="BJ43" s="615"/>
      <c r="BK43" s="615"/>
      <c r="BL43" s="615"/>
      <c r="BM43" s="615"/>
      <c r="BN43" s="615"/>
      <c r="BO43" s="615"/>
      <c r="BP43" s="615"/>
      <c r="BQ43" s="615"/>
      <c r="BR43" s="615"/>
      <c r="BS43" s="615"/>
      <c r="BT43" s="615"/>
      <c r="BU43" s="615"/>
      <c r="BV43" s="615"/>
      <c r="BW43" s="615"/>
      <c r="BX43" s="615"/>
      <c r="BY43" s="615"/>
      <c r="BZ43" s="615"/>
      <c r="CA43" s="615"/>
      <c r="CB43" s="615"/>
      <c r="CC43" s="615"/>
      <c r="CD43" s="618"/>
      <c r="CE43" s="632" t="s">
        <v>225</v>
      </c>
      <c r="CF43" s="633"/>
      <c r="CG43" s="633"/>
      <c r="CH43" s="633"/>
      <c r="CI43" s="633"/>
      <c r="CJ43" s="633"/>
      <c r="CK43" s="633"/>
      <c r="CL43" s="633"/>
      <c r="CM43" s="633"/>
      <c r="CN43" s="633"/>
      <c r="CO43" s="633"/>
      <c r="CP43" s="633"/>
      <c r="CQ43" s="633"/>
      <c r="CR43" s="633"/>
      <c r="CS43" s="633"/>
      <c r="CT43" s="633"/>
      <c r="CU43" s="634"/>
      <c r="CW43" s="113" t="s">
        <v>229</v>
      </c>
      <c r="CX43" s="113" t="s">
        <v>230</v>
      </c>
      <c r="CY43" s="113" t="s">
        <v>225</v>
      </c>
      <c r="CZ43" s="131">
        <v>0</v>
      </c>
    </row>
    <row r="44" spans="2:105" ht="9" customHeight="1">
      <c r="B44" s="566"/>
      <c r="C44" s="567"/>
      <c r="D44" s="571"/>
      <c r="E44" s="605"/>
      <c r="F44" s="606"/>
      <c r="G44" s="606"/>
      <c r="H44" s="606"/>
      <c r="I44" s="606"/>
      <c r="J44" s="606"/>
      <c r="K44" s="607"/>
      <c r="L44" s="611"/>
      <c r="M44" s="612"/>
      <c r="N44" s="612"/>
      <c r="O44" s="612"/>
      <c r="P44" s="612"/>
      <c r="Q44" s="612"/>
      <c r="R44" s="612"/>
      <c r="S44" s="612"/>
      <c r="T44" s="612"/>
      <c r="U44" s="612"/>
      <c r="V44" s="612"/>
      <c r="W44" s="612"/>
      <c r="X44" s="612"/>
      <c r="Y44" s="613"/>
      <c r="Z44" s="616"/>
      <c r="AA44" s="617"/>
      <c r="AB44" s="617"/>
      <c r="AC44" s="617"/>
      <c r="AD44" s="617"/>
      <c r="AE44" s="617"/>
      <c r="AF44" s="617"/>
      <c r="AG44" s="617"/>
      <c r="AH44" s="617"/>
      <c r="AI44" s="617"/>
      <c r="AJ44" s="617"/>
      <c r="AK44" s="593"/>
      <c r="AL44" s="594"/>
      <c r="AM44" s="594"/>
      <c r="AN44" s="594"/>
      <c r="AO44" s="594"/>
      <c r="AP44" s="594"/>
      <c r="AQ44" s="594"/>
      <c r="AR44" s="594"/>
      <c r="AS44" s="594"/>
      <c r="AT44" s="594"/>
      <c r="AU44" s="594"/>
      <c r="AV44" s="594"/>
      <c r="AW44" s="594"/>
      <c r="AX44" s="594"/>
      <c r="AY44" s="594"/>
      <c r="AZ44" s="594"/>
      <c r="BA44" s="594"/>
      <c r="BB44" s="594"/>
      <c r="BC44" s="594"/>
      <c r="BD44" s="594"/>
      <c r="BE44" s="594"/>
      <c r="BF44" s="594"/>
      <c r="BG44" s="594"/>
      <c r="BH44" s="594"/>
      <c r="BI44" s="594"/>
      <c r="BJ44" s="594"/>
      <c r="BK44" s="594"/>
      <c r="BL44" s="594"/>
      <c r="BM44" s="594"/>
      <c r="BN44" s="594"/>
      <c r="BO44" s="594"/>
      <c r="BP44" s="594"/>
      <c r="BQ44" s="594"/>
      <c r="BR44" s="594"/>
      <c r="BS44" s="594"/>
      <c r="BT44" s="594"/>
      <c r="BU44" s="594"/>
      <c r="BV44" s="594"/>
      <c r="BW44" s="594"/>
      <c r="BX44" s="594"/>
      <c r="BY44" s="594"/>
      <c r="BZ44" s="594"/>
      <c r="CA44" s="594"/>
      <c r="CB44" s="594"/>
      <c r="CC44" s="594"/>
      <c r="CD44" s="595"/>
      <c r="CE44" s="635"/>
      <c r="CF44" s="636"/>
      <c r="CG44" s="636"/>
      <c r="CH44" s="636"/>
      <c r="CI44" s="636"/>
      <c r="CJ44" s="636"/>
      <c r="CK44" s="636"/>
      <c r="CL44" s="636"/>
      <c r="CM44" s="636"/>
      <c r="CN44" s="636"/>
      <c r="CO44" s="636"/>
      <c r="CP44" s="636"/>
      <c r="CQ44" s="636"/>
      <c r="CR44" s="636"/>
      <c r="CS44" s="636"/>
      <c r="CT44" s="636"/>
      <c r="CU44" s="637"/>
      <c r="CW44" s="72" t="s">
        <v>231</v>
      </c>
      <c r="CX44" s="113" t="s">
        <v>232</v>
      </c>
      <c r="CY44" s="113" t="s">
        <v>225</v>
      </c>
      <c r="CZ44" s="131">
        <v>0</v>
      </c>
    </row>
    <row r="45" spans="2:105" ht="9" customHeight="1">
      <c r="B45" s="619">
        <v>2</v>
      </c>
      <c r="C45" s="600"/>
      <c r="D45" s="601"/>
      <c r="E45" s="602"/>
      <c r="F45" s="603"/>
      <c r="G45" s="603"/>
      <c r="H45" s="603"/>
      <c r="I45" s="603"/>
      <c r="J45" s="603"/>
      <c r="K45" s="604"/>
      <c r="L45" s="621"/>
      <c r="M45" s="609"/>
      <c r="N45" s="609"/>
      <c r="O45" s="609"/>
      <c r="P45" s="609"/>
      <c r="Q45" s="609"/>
      <c r="R45" s="609"/>
      <c r="S45" s="609"/>
      <c r="T45" s="609"/>
      <c r="U45" s="609"/>
      <c r="V45" s="609"/>
      <c r="W45" s="609"/>
      <c r="X45" s="609"/>
      <c r="Y45" s="610"/>
      <c r="Z45" s="614"/>
      <c r="AA45" s="615"/>
      <c r="AB45" s="615"/>
      <c r="AC45" s="615"/>
      <c r="AD45" s="615"/>
      <c r="AE45" s="615"/>
      <c r="AF45" s="615"/>
      <c r="AG45" s="615"/>
      <c r="AH45" s="615"/>
      <c r="AI45" s="615"/>
      <c r="AJ45" s="615"/>
      <c r="AK45" s="614" t="s">
        <v>228</v>
      </c>
      <c r="AL45" s="615"/>
      <c r="AM45" s="615"/>
      <c r="AN45" s="615"/>
      <c r="AO45" s="615"/>
      <c r="AP45" s="615"/>
      <c r="AQ45" s="615"/>
      <c r="AR45" s="615"/>
      <c r="AS45" s="615"/>
      <c r="AT45" s="615"/>
      <c r="AU45" s="615"/>
      <c r="AV45" s="615"/>
      <c r="AW45" s="615"/>
      <c r="AX45" s="615"/>
      <c r="AY45" s="615"/>
      <c r="AZ45" s="615"/>
      <c r="BA45" s="615"/>
      <c r="BB45" s="615"/>
      <c r="BC45" s="615"/>
      <c r="BD45" s="615"/>
      <c r="BE45" s="615"/>
      <c r="BF45" s="615"/>
      <c r="BG45" s="615"/>
      <c r="BH45" s="615"/>
      <c r="BI45" s="615"/>
      <c r="BJ45" s="615"/>
      <c r="BK45" s="615"/>
      <c r="BL45" s="615"/>
      <c r="BM45" s="615"/>
      <c r="BN45" s="615"/>
      <c r="BO45" s="615"/>
      <c r="BP45" s="615"/>
      <c r="BQ45" s="615"/>
      <c r="BR45" s="615"/>
      <c r="BS45" s="615"/>
      <c r="BT45" s="615"/>
      <c r="BU45" s="615"/>
      <c r="BV45" s="615"/>
      <c r="BW45" s="615"/>
      <c r="BX45" s="615"/>
      <c r="BY45" s="615"/>
      <c r="BZ45" s="615"/>
      <c r="CA45" s="615"/>
      <c r="CB45" s="615"/>
      <c r="CC45" s="615"/>
      <c r="CD45" s="618"/>
      <c r="CE45" s="635"/>
      <c r="CF45" s="636"/>
      <c r="CG45" s="636"/>
      <c r="CH45" s="636"/>
      <c r="CI45" s="636"/>
      <c r="CJ45" s="636"/>
      <c r="CK45" s="636"/>
      <c r="CL45" s="636"/>
      <c r="CM45" s="636"/>
      <c r="CN45" s="636"/>
      <c r="CO45" s="636"/>
      <c r="CP45" s="636"/>
      <c r="CQ45" s="636"/>
      <c r="CR45" s="636"/>
      <c r="CS45" s="636"/>
      <c r="CT45" s="636"/>
      <c r="CU45" s="637"/>
      <c r="CW45" s="72" t="s">
        <v>233</v>
      </c>
      <c r="CX45" s="113" t="s">
        <v>234</v>
      </c>
      <c r="CY45" s="113" t="s">
        <v>225</v>
      </c>
      <c r="CZ45" s="131">
        <v>0</v>
      </c>
    </row>
    <row r="46" spans="2:105" ht="9" customHeight="1">
      <c r="B46" s="566"/>
      <c r="C46" s="567"/>
      <c r="D46" s="571"/>
      <c r="E46" s="605"/>
      <c r="F46" s="606"/>
      <c r="G46" s="606"/>
      <c r="H46" s="606"/>
      <c r="I46" s="606"/>
      <c r="J46" s="606"/>
      <c r="K46" s="607"/>
      <c r="L46" s="611"/>
      <c r="M46" s="612"/>
      <c r="N46" s="612"/>
      <c r="O46" s="612"/>
      <c r="P46" s="612"/>
      <c r="Q46" s="612"/>
      <c r="R46" s="612"/>
      <c r="S46" s="612"/>
      <c r="T46" s="612"/>
      <c r="U46" s="612"/>
      <c r="V46" s="612"/>
      <c r="W46" s="612"/>
      <c r="X46" s="612"/>
      <c r="Y46" s="613"/>
      <c r="Z46" s="616"/>
      <c r="AA46" s="617"/>
      <c r="AB46" s="617"/>
      <c r="AC46" s="617"/>
      <c r="AD46" s="617"/>
      <c r="AE46" s="617"/>
      <c r="AF46" s="617"/>
      <c r="AG46" s="617"/>
      <c r="AH46" s="617"/>
      <c r="AI46" s="617"/>
      <c r="AJ46" s="617"/>
      <c r="AK46" s="616"/>
      <c r="AL46" s="617"/>
      <c r="AM46" s="617"/>
      <c r="AN46" s="617"/>
      <c r="AO46" s="617"/>
      <c r="AP46" s="617"/>
      <c r="AQ46" s="617"/>
      <c r="AR46" s="617"/>
      <c r="AS46" s="617"/>
      <c r="AT46" s="617"/>
      <c r="AU46" s="617"/>
      <c r="AV46" s="617"/>
      <c r="AW46" s="617"/>
      <c r="AX46" s="617"/>
      <c r="AY46" s="617"/>
      <c r="AZ46" s="617"/>
      <c r="BA46" s="617"/>
      <c r="BB46" s="617"/>
      <c r="BC46" s="617"/>
      <c r="BD46" s="617"/>
      <c r="BE46" s="617"/>
      <c r="BF46" s="617"/>
      <c r="BG46" s="617"/>
      <c r="BH46" s="617"/>
      <c r="BI46" s="617"/>
      <c r="BJ46" s="617"/>
      <c r="BK46" s="617"/>
      <c r="BL46" s="617"/>
      <c r="BM46" s="617"/>
      <c r="BN46" s="617"/>
      <c r="BO46" s="617"/>
      <c r="BP46" s="617"/>
      <c r="BQ46" s="617"/>
      <c r="BR46" s="617"/>
      <c r="BS46" s="617"/>
      <c r="BT46" s="617"/>
      <c r="BU46" s="617"/>
      <c r="BV46" s="617"/>
      <c r="BW46" s="617"/>
      <c r="BX46" s="617"/>
      <c r="BY46" s="617"/>
      <c r="BZ46" s="617"/>
      <c r="CA46" s="617"/>
      <c r="CB46" s="617"/>
      <c r="CC46" s="617"/>
      <c r="CD46" s="631"/>
      <c r="CE46" s="635"/>
      <c r="CF46" s="636"/>
      <c r="CG46" s="636"/>
      <c r="CH46" s="636"/>
      <c r="CI46" s="636"/>
      <c r="CJ46" s="636"/>
      <c r="CK46" s="636"/>
      <c r="CL46" s="636"/>
      <c r="CM46" s="636"/>
      <c r="CN46" s="636"/>
      <c r="CO46" s="636"/>
      <c r="CP46" s="636"/>
      <c r="CQ46" s="636"/>
      <c r="CR46" s="636"/>
      <c r="CS46" s="636"/>
      <c r="CT46" s="636"/>
      <c r="CU46" s="637"/>
      <c r="CW46" s="113" t="s">
        <v>235</v>
      </c>
      <c r="CX46" s="113" t="s">
        <v>236</v>
      </c>
      <c r="CY46" s="113" t="s">
        <v>225</v>
      </c>
      <c r="CZ46" s="131">
        <v>0</v>
      </c>
    </row>
    <row r="47" spans="2:105" ht="9" customHeight="1">
      <c r="B47" s="619">
        <v>3</v>
      </c>
      <c r="C47" s="600"/>
      <c r="D47" s="601"/>
      <c r="E47" s="602"/>
      <c r="F47" s="603"/>
      <c r="G47" s="603"/>
      <c r="H47" s="603"/>
      <c r="I47" s="603"/>
      <c r="J47" s="603"/>
      <c r="K47" s="604"/>
      <c r="L47" s="621"/>
      <c r="M47" s="609"/>
      <c r="N47" s="609"/>
      <c r="O47" s="609"/>
      <c r="P47" s="609"/>
      <c r="Q47" s="609"/>
      <c r="R47" s="609"/>
      <c r="S47" s="609"/>
      <c r="T47" s="609"/>
      <c r="U47" s="609"/>
      <c r="V47" s="609"/>
      <c r="W47" s="609"/>
      <c r="X47" s="609"/>
      <c r="Y47" s="610"/>
      <c r="Z47" s="614"/>
      <c r="AA47" s="615"/>
      <c r="AB47" s="615"/>
      <c r="AC47" s="615"/>
      <c r="AD47" s="615"/>
      <c r="AE47" s="615"/>
      <c r="AF47" s="615"/>
      <c r="AG47" s="615"/>
      <c r="AH47" s="615"/>
      <c r="AI47" s="615"/>
      <c r="AJ47" s="615"/>
      <c r="AK47" s="593" t="s">
        <v>228</v>
      </c>
      <c r="AL47" s="594"/>
      <c r="AM47" s="594"/>
      <c r="AN47" s="594"/>
      <c r="AO47" s="594"/>
      <c r="AP47" s="594"/>
      <c r="AQ47" s="594"/>
      <c r="AR47" s="594"/>
      <c r="AS47" s="594"/>
      <c r="AT47" s="594"/>
      <c r="AU47" s="594"/>
      <c r="AV47" s="594"/>
      <c r="AW47" s="594"/>
      <c r="AX47" s="594"/>
      <c r="AY47" s="594"/>
      <c r="AZ47" s="594"/>
      <c r="BA47" s="594"/>
      <c r="BB47" s="594"/>
      <c r="BC47" s="594"/>
      <c r="BD47" s="594"/>
      <c r="BE47" s="594"/>
      <c r="BF47" s="594"/>
      <c r="BG47" s="594"/>
      <c r="BH47" s="594"/>
      <c r="BI47" s="594"/>
      <c r="BJ47" s="594"/>
      <c r="BK47" s="594"/>
      <c r="BL47" s="594"/>
      <c r="BM47" s="594"/>
      <c r="BN47" s="594"/>
      <c r="BO47" s="594"/>
      <c r="BP47" s="594"/>
      <c r="BQ47" s="594"/>
      <c r="BR47" s="594"/>
      <c r="BS47" s="594"/>
      <c r="BT47" s="594"/>
      <c r="BU47" s="594"/>
      <c r="BV47" s="594"/>
      <c r="BW47" s="594"/>
      <c r="BX47" s="594"/>
      <c r="BY47" s="594"/>
      <c r="BZ47" s="594"/>
      <c r="CA47" s="594"/>
      <c r="CB47" s="594"/>
      <c r="CC47" s="594"/>
      <c r="CD47" s="595"/>
      <c r="CE47" s="635"/>
      <c r="CF47" s="636"/>
      <c r="CG47" s="636"/>
      <c r="CH47" s="636"/>
      <c r="CI47" s="636"/>
      <c r="CJ47" s="636"/>
      <c r="CK47" s="636"/>
      <c r="CL47" s="636"/>
      <c r="CM47" s="636"/>
      <c r="CN47" s="636"/>
      <c r="CO47" s="636"/>
      <c r="CP47" s="636"/>
      <c r="CQ47" s="636"/>
      <c r="CR47" s="636"/>
      <c r="CS47" s="636"/>
      <c r="CT47" s="636"/>
      <c r="CU47" s="637"/>
    </row>
    <row r="48" spans="2:105" ht="9" customHeight="1">
      <c r="B48" s="566"/>
      <c r="C48" s="567"/>
      <c r="D48" s="571"/>
      <c r="E48" s="605"/>
      <c r="F48" s="606"/>
      <c r="G48" s="606"/>
      <c r="H48" s="606"/>
      <c r="I48" s="606"/>
      <c r="J48" s="606"/>
      <c r="K48" s="607"/>
      <c r="L48" s="611"/>
      <c r="M48" s="612"/>
      <c r="N48" s="612"/>
      <c r="O48" s="612"/>
      <c r="P48" s="612"/>
      <c r="Q48" s="612"/>
      <c r="R48" s="612"/>
      <c r="S48" s="612"/>
      <c r="T48" s="612"/>
      <c r="U48" s="612"/>
      <c r="V48" s="612"/>
      <c r="W48" s="612"/>
      <c r="X48" s="612"/>
      <c r="Y48" s="613"/>
      <c r="Z48" s="616"/>
      <c r="AA48" s="617"/>
      <c r="AB48" s="617"/>
      <c r="AC48" s="617"/>
      <c r="AD48" s="617"/>
      <c r="AE48" s="617"/>
      <c r="AF48" s="617"/>
      <c r="AG48" s="617"/>
      <c r="AH48" s="617"/>
      <c r="AI48" s="617"/>
      <c r="AJ48" s="617"/>
      <c r="AK48" s="593"/>
      <c r="AL48" s="594"/>
      <c r="AM48" s="594"/>
      <c r="AN48" s="594"/>
      <c r="AO48" s="594"/>
      <c r="AP48" s="594"/>
      <c r="AQ48" s="594"/>
      <c r="AR48" s="594"/>
      <c r="AS48" s="594"/>
      <c r="AT48" s="594"/>
      <c r="AU48" s="594"/>
      <c r="AV48" s="594"/>
      <c r="AW48" s="594"/>
      <c r="AX48" s="594"/>
      <c r="AY48" s="594"/>
      <c r="AZ48" s="594"/>
      <c r="BA48" s="594"/>
      <c r="BB48" s="594"/>
      <c r="BC48" s="594"/>
      <c r="BD48" s="594"/>
      <c r="BE48" s="594"/>
      <c r="BF48" s="594"/>
      <c r="BG48" s="594"/>
      <c r="BH48" s="594"/>
      <c r="BI48" s="594"/>
      <c r="BJ48" s="594"/>
      <c r="BK48" s="594"/>
      <c r="BL48" s="594"/>
      <c r="BM48" s="594"/>
      <c r="BN48" s="594"/>
      <c r="BO48" s="594"/>
      <c r="BP48" s="594"/>
      <c r="BQ48" s="594"/>
      <c r="BR48" s="594"/>
      <c r="BS48" s="594"/>
      <c r="BT48" s="594"/>
      <c r="BU48" s="594"/>
      <c r="BV48" s="594"/>
      <c r="BW48" s="594"/>
      <c r="BX48" s="594"/>
      <c r="BY48" s="594"/>
      <c r="BZ48" s="594"/>
      <c r="CA48" s="594"/>
      <c r="CB48" s="594"/>
      <c r="CC48" s="594"/>
      <c r="CD48" s="595"/>
      <c r="CE48" s="635"/>
      <c r="CF48" s="636"/>
      <c r="CG48" s="636"/>
      <c r="CH48" s="636"/>
      <c r="CI48" s="636"/>
      <c r="CJ48" s="636"/>
      <c r="CK48" s="636"/>
      <c r="CL48" s="636"/>
      <c r="CM48" s="636"/>
      <c r="CN48" s="636"/>
      <c r="CO48" s="636"/>
      <c r="CP48" s="636"/>
      <c r="CQ48" s="636"/>
      <c r="CR48" s="636"/>
      <c r="CS48" s="636"/>
      <c r="CT48" s="636"/>
      <c r="CU48" s="637"/>
    </row>
    <row r="49" spans="2:103" ht="9" customHeight="1">
      <c r="B49" s="619">
        <v>4</v>
      </c>
      <c r="C49" s="600"/>
      <c r="D49" s="601"/>
      <c r="E49" s="620" t="s">
        <v>208</v>
      </c>
      <c r="F49" s="603"/>
      <c r="G49" s="603"/>
      <c r="H49" s="603"/>
      <c r="I49" s="603"/>
      <c r="J49" s="603"/>
      <c r="K49" s="604"/>
      <c r="L49" s="621" t="s">
        <v>208</v>
      </c>
      <c r="M49" s="609"/>
      <c r="N49" s="609"/>
      <c r="O49" s="609"/>
      <c r="P49" s="609"/>
      <c r="Q49" s="609"/>
      <c r="R49" s="609"/>
      <c r="S49" s="609"/>
      <c r="T49" s="609"/>
      <c r="U49" s="609"/>
      <c r="V49" s="609"/>
      <c r="W49" s="609"/>
      <c r="X49" s="609"/>
      <c r="Y49" s="610"/>
      <c r="Z49" s="614" t="s">
        <v>208</v>
      </c>
      <c r="AA49" s="615"/>
      <c r="AB49" s="615"/>
      <c r="AC49" s="615"/>
      <c r="AD49" s="615"/>
      <c r="AE49" s="615"/>
      <c r="AF49" s="615"/>
      <c r="AG49" s="615"/>
      <c r="AH49" s="615"/>
      <c r="AI49" s="615"/>
      <c r="AJ49" s="615"/>
      <c r="AK49" s="614" t="s">
        <v>228</v>
      </c>
      <c r="AL49" s="615"/>
      <c r="AM49" s="615"/>
      <c r="AN49" s="615"/>
      <c r="AO49" s="615"/>
      <c r="AP49" s="615"/>
      <c r="AQ49" s="615"/>
      <c r="AR49" s="615"/>
      <c r="AS49" s="615"/>
      <c r="AT49" s="615"/>
      <c r="AU49" s="615"/>
      <c r="AV49" s="615"/>
      <c r="AW49" s="615"/>
      <c r="AX49" s="615"/>
      <c r="AY49" s="615"/>
      <c r="AZ49" s="615"/>
      <c r="BA49" s="615"/>
      <c r="BB49" s="615"/>
      <c r="BC49" s="615"/>
      <c r="BD49" s="615"/>
      <c r="BE49" s="615"/>
      <c r="BF49" s="615"/>
      <c r="BG49" s="615"/>
      <c r="BH49" s="615"/>
      <c r="BI49" s="615"/>
      <c r="BJ49" s="615"/>
      <c r="BK49" s="615"/>
      <c r="BL49" s="615"/>
      <c r="BM49" s="615"/>
      <c r="BN49" s="615"/>
      <c r="BO49" s="615"/>
      <c r="BP49" s="615"/>
      <c r="BQ49" s="615"/>
      <c r="BR49" s="615"/>
      <c r="BS49" s="615"/>
      <c r="BT49" s="615"/>
      <c r="BU49" s="615"/>
      <c r="BV49" s="615"/>
      <c r="BW49" s="615"/>
      <c r="BX49" s="615"/>
      <c r="BY49" s="615"/>
      <c r="BZ49" s="615"/>
      <c r="CA49" s="615"/>
      <c r="CB49" s="615"/>
      <c r="CC49" s="615"/>
      <c r="CD49" s="618"/>
      <c r="CE49" s="635"/>
      <c r="CF49" s="636"/>
      <c r="CG49" s="636"/>
      <c r="CH49" s="636"/>
      <c r="CI49" s="636"/>
      <c r="CJ49" s="636"/>
      <c r="CK49" s="636"/>
      <c r="CL49" s="636"/>
      <c r="CM49" s="636"/>
      <c r="CN49" s="636"/>
      <c r="CO49" s="636"/>
      <c r="CP49" s="636"/>
      <c r="CQ49" s="636"/>
      <c r="CR49" s="636"/>
      <c r="CS49" s="636"/>
      <c r="CT49" s="636"/>
      <c r="CU49" s="637"/>
    </row>
    <row r="50" spans="2:103" ht="9" customHeight="1">
      <c r="B50" s="566"/>
      <c r="C50" s="567"/>
      <c r="D50" s="571"/>
      <c r="E50" s="605"/>
      <c r="F50" s="606"/>
      <c r="G50" s="606"/>
      <c r="H50" s="606"/>
      <c r="I50" s="606"/>
      <c r="J50" s="606"/>
      <c r="K50" s="607"/>
      <c r="L50" s="611"/>
      <c r="M50" s="612"/>
      <c r="N50" s="612"/>
      <c r="O50" s="612"/>
      <c r="P50" s="612"/>
      <c r="Q50" s="612"/>
      <c r="R50" s="612"/>
      <c r="S50" s="612"/>
      <c r="T50" s="612"/>
      <c r="U50" s="612"/>
      <c r="V50" s="612"/>
      <c r="W50" s="612"/>
      <c r="X50" s="612"/>
      <c r="Y50" s="613"/>
      <c r="Z50" s="616"/>
      <c r="AA50" s="617"/>
      <c r="AB50" s="617"/>
      <c r="AC50" s="617"/>
      <c r="AD50" s="617"/>
      <c r="AE50" s="617"/>
      <c r="AF50" s="617"/>
      <c r="AG50" s="617"/>
      <c r="AH50" s="617"/>
      <c r="AI50" s="617"/>
      <c r="AJ50" s="617"/>
      <c r="AK50" s="616"/>
      <c r="AL50" s="617"/>
      <c r="AM50" s="617"/>
      <c r="AN50" s="617"/>
      <c r="AO50" s="617"/>
      <c r="AP50" s="617"/>
      <c r="AQ50" s="617"/>
      <c r="AR50" s="617"/>
      <c r="AS50" s="617"/>
      <c r="AT50" s="617"/>
      <c r="AU50" s="617"/>
      <c r="AV50" s="617"/>
      <c r="AW50" s="617"/>
      <c r="AX50" s="617"/>
      <c r="AY50" s="617"/>
      <c r="AZ50" s="617"/>
      <c r="BA50" s="617"/>
      <c r="BB50" s="617"/>
      <c r="BC50" s="617"/>
      <c r="BD50" s="617"/>
      <c r="BE50" s="617"/>
      <c r="BF50" s="617"/>
      <c r="BG50" s="617"/>
      <c r="BH50" s="617"/>
      <c r="BI50" s="617"/>
      <c r="BJ50" s="617"/>
      <c r="BK50" s="617"/>
      <c r="BL50" s="617"/>
      <c r="BM50" s="617"/>
      <c r="BN50" s="617"/>
      <c r="BO50" s="617"/>
      <c r="BP50" s="617"/>
      <c r="BQ50" s="617"/>
      <c r="BR50" s="617"/>
      <c r="BS50" s="617"/>
      <c r="BT50" s="617"/>
      <c r="BU50" s="617"/>
      <c r="BV50" s="617"/>
      <c r="BW50" s="617"/>
      <c r="BX50" s="617"/>
      <c r="BY50" s="617"/>
      <c r="BZ50" s="617"/>
      <c r="CA50" s="617"/>
      <c r="CB50" s="617"/>
      <c r="CC50" s="617"/>
      <c r="CD50" s="631"/>
      <c r="CE50" s="635"/>
      <c r="CF50" s="636"/>
      <c r="CG50" s="636"/>
      <c r="CH50" s="636"/>
      <c r="CI50" s="636"/>
      <c r="CJ50" s="636"/>
      <c r="CK50" s="636"/>
      <c r="CL50" s="636"/>
      <c r="CM50" s="636"/>
      <c r="CN50" s="636"/>
      <c r="CO50" s="636"/>
      <c r="CP50" s="636"/>
      <c r="CQ50" s="636"/>
      <c r="CR50" s="636"/>
      <c r="CS50" s="636"/>
      <c r="CT50" s="636"/>
      <c r="CU50" s="637"/>
    </row>
    <row r="51" spans="2:103" ht="9" customHeight="1">
      <c r="B51" s="619">
        <v>5</v>
      </c>
      <c r="C51" s="600"/>
      <c r="D51" s="601"/>
      <c r="E51" s="620" t="s">
        <v>228</v>
      </c>
      <c r="F51" s="603"/>
      <c r="G51" s="603"/>
      <c r="H51" s="603"/>
      <c r="I51" s="603"/>
      <c r="J51" s="603"/>
      <c r="K51" s="604"/>
      <c r="L51" s="621" t="s">
        <v>228</v>
      </c>
      <c r="M51" s="609"/>
      <c r="N51" s="609"/>
      <c r="O51" s="609"/>
      <c r="P51" s="609"/>
      <c r="Q51" s="609"/>
      <c r="R51" s="609"/>
      <c r="S51" s="609"/>
      <c r="T51" s="609"/>
      <c r="U51" s="609"/>
      <c r="V51" s="609"/>
      <c r="W51" s="609"/>
      <c r="X51" s="609"/>
      <c r="Y51" s="610"/>
      <c r="Z51" s="614" t="s">
        <v>228</v>
      </c>
      <c r="AA51" s="615"/>
      <c r="AB51" s="615"/>
      <c r="AC51" s="615"/>
      <c r="AD51" s="615"/>
      <c r="AE51" s="615"/>
      <c r="AF51" s="615"/>
      <c r="AG51" s="615"/>
      <c r="AH51" s="615"/>
      <c r="AI51" s="615"/>
      <c r="AJ51" s="615"/>
      <c r="AK51" s="593" t="s">
        <v>228</v>
      </c>
      <c r="AL51" s="594"/>
      <c r="AM51" s="594"/>
      <c r="AN51" s="594"/>
      <c r="AO51" s="594"/>
      <c r="AP51" s="594"/>
      <c r="AQ51" s="594"/>
      <c r="AR51" s="594"/>
      <c r="AS51" s="594"/>
      <c r="AT51" s="594"/>
      <c r="AU51" s="594"/>
      <c r="AV51" s="594"/>
      <c r="AW51" s="594"/>
      <c r="AX51" s="594"/>
      <c r="AY51" s="594"/>
      <c r="AZ51" s="594"/>
      <c r="BA51" s="594"/>
      <c r="BB51" s="594"/>
      <c r="BC51" s="594"/>
      <c r="BD51" s="594"/>
      <c r="BE51" s="594"/>
      <c r="BF51" s="594"/>
      <c r="BG51" s="594"/>
      <c r="BH51" s="594"/>
      <c r="BI51" s="594"/>
      <c r="BJ51" s="594"/>
      <c r="BK51" s="594"/>
      <c r="BL51" s="594"/>
      <c r="BM51" s="594"/>
      <c r="BN51" s="594"/>
      <c r="BO51" s="594"/>
      <c r="BP51" s="594"/>
      <c r="BQ51" s="594"/>
      <c r="BR51" s="594"/>
      <c r="BS51" s="594"/>
      <c r="BT51" s="594"/>
      <c r="BU51" s="594"/>
      <c r="BV51" s="594"/>
      <c r="BW51" s="594"/>
      <c r="BX51" s="594"/>
      <c r="BY51" s="594"/>
      <c r="BZ51" s="594"/>
      <c r="CA51" s="594"/>
      <c r="CB51" s="594"/>
      <c r="CC51" s="594"/>
      <c r="CD51" s="595"/>
      <c r="CE51" s="635"/>
      <c r="CF51" s="636"/>
      <c r="CG51" s="636"/>
      <c r="CH51" s="636"/>
      <c r="CI51" s="636"/>
      <c r="CJ51" s="636"/>
      <c r="CK51" s="636"/>
      <c r="CL51" s="636"/>
      <c r="CM51" s="636"/>
      <c r="CN51" s="636"/>
      <c r="CO51" s="636"/>
      <c r="CP51" s="636"/>
      <c r="CQ51" s="636"/>
      <c r="CR51" s="636"/>
      <c r="CS51" s="636"/>
      <c r="CT51" s="636"/>
      <c r="CU51" s="637"/>
      <c r="CY51" s="72"/>
    </row>
    <row r="52" spans="2:103" ht="9" customHeight="1" thickBot="1">
      <c r="B52" s="583"/>
      <c r="C52" s="584"/>
      <c r="D52" s="585"/>
      <c r="E52" s="605"/>
      <c r="F52" s="606"/>
      <c r="G52" s="606"/>
      <c r="H52" s="606"/>
      <c r="I52" s="606"/>
      <c r="J52" s="606"/>
      <c r="K52" s="607"/>
      <c r="L52" s="622"/>
      <c r="M52" s="623"/>
      <c r="N52" s="623"/>
      <c r="O52" s="623"/>
      <c r="P52" s="623"/>
      <c r="Q52" s="623"/>
      <c r="R52" s="623"/>
      <c r="S52" s="623"/>
      <c r="T52" s="623"/>
      <c r="U52" s="623"/>
      <c r="V52" s="623"/>
      <c r="W52" s="623"/>
      <c r="X52" s="623"/>
      <c r="Y52" s="624"/>
      <c r="Z52" s="596"/>
      <c r="AA52" s="597"/>
      <c r="AB52" s="597"/>
      <c r="AC52" s="597"/>
      <c r="AD52" s="597"/>
      <c r="AE52" s="597"/>
      <c r="AF52" s="597"/>
      <c r="AG52" s="597"/>
      <c r="AH52" s="597"/>
      <c r="AI52" s="597"/>
      <c r="AJ52" s="597"/>
      <c r="AK52" s="596"/>
      <c r="AL52" s="597"/>
      <c r="AM52" s="597"/>
      <c r="AN52" s="597"/>
      <c r="AO52" s="597"/>
      <c r="AP52" s="597"/>
      <c r="AQ52" s="597"/>
      <c r="AR52" s="597"/>
      <c r="AS52" s="597"/>
      <c r="AT52" s="597"/>
      <c r="AU52" s="597"/>
      <c r="AV52" s="597"/>
      <c r="AW52" s="597"/>
      <c r="AX52" s="597"/>
      <c r="AY52" s="597"/>
      <c r="AZ52" s="597"/>
      <c r="BA52" s="597"/>
      <c r="BB52" s="597"/>
      <c r="BC52" s="597"/>
      <c r="BD52" s="597"/>
      <c r="BE52" s="597"/>
      <c r="BF52" s="597"/>
      <c r="BG52" s="597"/>
      <c r="BH52" s="597"/>
      <c r="BI52" s="597"/>
      <c r="BJ52" s="597"/>
      <c r="BK52" s="597"/>
      <c r="BL52" s="597"/>
      <c r="BM52" s="597"/>
      <c r="BN52" s="597"/>
      <c r="BO52" s="597"/>
      <c r="BP52" s="597"/>
      <c r="BQ52" s="597"/>
      <c r="BR52" s="597"/>
      <c r="BS52" s="597"/>
      <c r="BT52" s="597"/>
      <c r="BU52" s="597"/>
      <c r="BV52" s="597"/>
      <c r="BW52" s="597"/>
      <c r="BX52" s="597"/>
      <c r="BY52" s="597"/>
      <c r="BZ52" s="597"/>
      <c r="CA52" s="597"/>
      <c r="CB52" s="597"/>
      <c r="CC52" s="597"/>
      <c r="CD52" s="598"/>
      <c r="CE52" s="638"/>
      <c r="CF52" s="639"/>
      <c r="CG52" s="639"/>
      <c r="CH52" s="639"/>
      <c r="CI52" s="639"/>
      <c r="CJ52" s="639"/>
      <c r="CK52" s="639"/>
      <c r="CL52" s="639"/>
      <c r="CM52" s="639"/>
      <c r="CN52" s="639"/>
      <c r="CO52" s="639"/>
      <c r="CP52" s="639"/>
      <c r="CQ52" s="639"/>
      <c r="CR52" s="639"/>
      <c r="CS52" s="639"/>
      <c r="CT52" s="639"/>
      <c r="CU52" s="640"/>
      <c r="CY52" s="72"/>
    </row>
    <row r="53" spans="2:103" ht="9" customHeight="1">
      <c r="B53" s="552" t="s">
        <v>237</v>
      </c>
      <c r="C53" s="553"/>
      <c r="D53" s="553"/>
      <c r="E53" s="553"/>
      <c r="F53" s="553"/>
      <c r="G53" s="553"/>
      <c r="H53" s="553"/>
      <c r="I53" s="553"/>
      <c r="J53" s="553"/>
      <c r="K53" s="553"/>
      <c r="L53" s="553"/>
      <c r="M53" s="553"/>
      <c r="N53" s="553"/>
      <c r="O53" s="553"/>
      <c r="P53" s="553"/>
      <c r="Q53" s="553"/>
      <c r="R53" s="553"/>
      <c r="S53" s="553"/>
      <c r="T53" s="553"/>
      <c r="U53" s="553"/>
      <c r="V53" s="553"/>
      <c r="W53" s="553"/>
      <c r="X53" s="553"/>
      <c r="Y53" s="553"/>
      <c r="Z53" s="553"/>
      <c r="AA53" s="553"/>
      <c r="AB53" s="553"/>
      <c r="AC53" s="553"/>
      <c r="AD53" s="553"/>
      <c r="AE53" s="553"/>
      <c r="AF53" s="553"/>
      <c r="AG53" s="553"/>
      <c r="AH53" s="553"/>
      <c r="AI53" s="553"/>
      <c r="AJ53" s="553"/>
      <c r="AK53" s="553"/>
      <c r="AL53" s="553"/>
      <c r="AM53" s="553"/>
      <c r="AN53" s="553"/>
      <c r="AO53" s="553"/>
      <c r="AP53" s="553"/>
      <c r="AQ53" s="553"/>
      <c r="AR53" s="553"/>
      <c r="AS53" s="553"/>
      <c r="AT53" s="553"/>
      <c r="AU53" s="553"/>
      <c r="AV53" s="553"/>
      <c r="AW53" s="553"/>
      <c r="AX53" s="553"/>
      <c r="AY53" s="553"/>
      <c r="AZ53" s="553"/>
      <c r="BA53" s="553"/>
      <c r="BB53" s="553"/>
      <c r="BC53" s="553"/>
      <c r="BD53" s="553"/>
      <c r="BE53" s="553"/>
      <c r="BF53" s="553"/>
      <c r="BG53" s="553"/>
      <c r="BH53" s="553"/>
      <c r="BI53" s="553"/>
      <c r="BJ53" s="553"/>
      <c r="BK53" s="553"/>
      <c r="BL53" s="553"/>
      <c r="BM53" s="553"/>
      <c r="BN53" s="553"/>
      <c r="BO53" s="553"/>
      <c r="BP53" s="553"/>
      <c r="BQ53" s="553"/>
      <c r="BR53" s="553"/>
      <c r="BS53" s="553"/>
      <c r="BT53" s="553"/>
      <c r="BU53" s="553"/>
      <c r="BV53" s="553"/>
      <c r="BW53" s="553"/>
      <c r="BX53" s="553"/>
      <c r="BY53" s="553"/>
      <c r="BZ53" s="553"/>
      <c r="CA53" s="553"/>
      <c r="CB53" s="553"/>
      <c r="CC53" s="553"/>
      <c r="CD53" s="553"/>
      <c r="CE53" s="553"/>
      <c r="CF53" s="553"/>
      <c r="CG53" s="553"/>
      <c r="CH53" s="553"/>
      <c r="CI53" s="553"/>
      <c r="CJ53" s="553"/>
      <c r="CK53" s="553"/>
      <c r="CL53" s="553"/>
      <c r="CM53" s="553"/>
      <c r="CN53" s="553"/>
      <c r="CO53" s="553"/>
      <c r="CP53" s="553"/>
      <c r="CQ53" s="553"/>
      <c r="CR53" s="553"/>
      <c r="CS53" s="553"/>
      <c r="CT53" s="553"/>
      <c r="CU53" s="630"/>
      <c r="CY53" s="72"/>
    </row>
    <row r="54" spans="2:103" ht="9" customHeight="1">
      <c r="B54" s="592"/>
      <c r="C54" s="565"/>
      <c r="D54" s="565"/>
      <c r="E54" s="565"/>
      <c r="F54" s="565"/>
      <c r="G54" s="565"/>
      <c r="H54" s="565"/>
      <c r="I54" s="565"/>
      <c r="J54" s="565"/>
      <c r="K54" s="565"/>
      <c r="L54" s="565"/>
      <c r="M54" s="565"/>
      <c r="N54" s="565"/>
      <c r="O54" s="565"/>
      <c r="P54" s="565"/>
      <c r="Q54" s="565"/>
      <c r="R54" s="565"/>
      <c r="S54" s="565"/>
      <c r="T54" s="565"/>
      <c r="U54" s="565"/>
      <c r="V54" s="565"/>
      <c r="W54" s="565"/>
      <c r="X54" s="565"/>
      <c r="Y54" s="565"/>
      <c r="Z54" s="565"/>
      <c r="AA54" s="565"/>
      <c r="AB54" s="565"/>
      <c r="AC54" s="565"/>
      <c r="AD54" s="565"/>
      <c r="AE54" s="565"/>
      <c r="AF54" s="565"/>
      <c r="AG54" s="565"/>
      <c r="AH54" s="565"/>
      <c r="AI54" s="565"/>
      <c r="AJ54" s="565"/>
      <c r="AK54" s="565"/>
      <c r="AL54" s="565"/>
      <c r="AM54" s="565"/>
      <c r="AN54" s="565"/>
      <c r="AO54" s="565"/>
      <c r="AP54" s="565"/>
      <c r="AQ54" s="565"/>
      <c r="AR54" s="565"/>
      <c r="AS54" s="565"/>
      <c r="AT54" s="565"/>
      <c r="AU54" s="565"/>
      <c r="AV54" s="565"/>
      <c r="AW54" s="565"/>
      <c r="AX54" s="565"/>
      <c r="AY54" s="565"/>
      <c r="AZ54" s="565"/>
      <c r="BA54" s="565"/>
      <c r="BB54" s="565"/>
      <c r="BC54" s="565"/>
      <c r="BD54" s="565"/>
      <c r="BE54" s="565"/>
      <c r="BF54" s="565"/>
      <c r="BG54" s="565"/>
      <c r="BH54" s="565"/>
      <c r="BI54" s="565"/>
      <c r="BJ54" s="565"/>
      <c r="BK54" s="565"/>
      <c r="BL54" s="565"/>
      <c r="BM54" s="565"/>
      <c r="BN54" s="565"/>
      <c r="BO54" s="565"/>
      <c r="BP54" s="565"/>
      <c r="BQ54" s="565"/>
      <c r="BR54" s="565"/>
      <c r="BS54" s="565"/>
      <c r="BT54" s="565"/>
      <c r="BU54" s="565"/>
      <c r="BV54" s="565"/>
      <c r="BW54" s="565"/>
      <c r="BX54" s="565"/>
      <c r="BY54" s="565"/>
      <c r="BZ54" s="565"/>
      <c r="CA54" s="565"/>
      <c r="CB54" s="565"/>
      <c r="CC54" s="565"/>
      <c r="CD54" s="565"/>
      <c r="CE54" s="565"/>
      <c r="CF54" s="565"/>
      <c r="CG54" s="565"/>
      <c r="CH54" s="565"/>
      <c r="CI54" s="565"/>
      <c r="CJ54" s="565"/>
      <c r="CK54" s="565"/>
      <c r="CL54" s="565"/>
      <c r="CM54" s="565"/>
      <c r="CN54" s="565"/>
      <c r="CO54" s="565"/>
      <c r="CP54" s="565"/>
      <c r="CQ54" s="565"/>
      <c r="CR54" s="565"/>
      <c r="CS54" s="565"/>
      <c r="CT54" s="565"/>
      <c r="CU54" s="591"/>
      <c r="CY54" s="72"/>
    </row>
    <row r="55" spans="2:103" ht="7.5" customHeight="1">
      <c r="B55" s="599" t="s">
        <v>238</v>
      </c>
      <c r="C55" s="626"/>
      <c r="D55" s="626"/>
      <c r="E55" s="626"/>
      <c r="F55" s="626"/>
      <c r="G55" s="626"/>
      <c r="H55" s="626"/>
      <c r="I55" s="626"/>
      <c r="J55" s="626"/>
      <c r="K55" s="626"/>
      <c r="L55" s="626"/>
      <c r="M55" s="626"/>
      <c r="N55" s="626"/>
      <c r="O55" s="626"/>
      <c r="P55" s="626"/>
      <c r="Q55" s="626"/>
      <c r="R55" s="626"/>
      <c r="S55" s="626"/>
      <c r="T55" s="626"/>
      <c r="U55" s="626"/>
      <c r="V55" s="626"/>
      <c r="W55" s="601"/>
      <c r="X55" s="627" t="s">
        <v>239</v>
      </c>
      <c r="Y55" s="626"/>
      <c r="Z55" s="626"/>
      <c r="AA55" s="626"/>
      <c r="AB55" s="626"/>
      <c r="AC55" s="626"/>
      <c r="AD55" s="626"/>
      <c r="AE55" s="626"/>
      <c r="AF55" s="626"/>
      <c r="AG55" s="626"/>
      <c r="AH55" s="626"/>
      <c r="AI55" s="626"/>
      <c r="AJ55" s="626"/>
      <c r="AK55" s="626"/>
      <c r="AL55" s="626"/>
      <c r="AM55" s="626"/>
      <c r="AN55" s="626"/>
      <c r="AO55" s="626"/>
      <c r="AP55" s="626"/>
      <c r="AQ55" s="626"/>
      <c r="AR55" s="626"/>
      <c r="AS55" s="626"/>
      <c r="AT55" s="626"/>
      <c r="AU55" s="626"/>
      <c r="AV55" s="626"/>
      <c r="AW55" s="626"/>
      <c r="AX55" s="626"/>
      <c r="AY55" s="626"/>
      <c r="AZ55" s="626"/>
      <c r="BA55" s="626"/>
      <c r="BB55" s="626"/>
      <c r="BC55" s="626"/>
      <c r="BD55" s="626"/>
      <c r="BE55" s="626"/>
      <c r="BF55" s="626"/>
      <c r="BG55" s="626"/>
      <c r="BH55" s="626"/>
      <c r="BI55" s="601"/>
      <c r="BJ55" s="627" t="s">
        <v>240</v>
      </c>
      <c r="BK55" s="626"/>
      <c r="BL55" s="626"/>
      <c r="BM55" s="626"/>
      <c r="BN55" s="626"/>
      <c r="BO55" s="626"/>
      <c r="BP55" s="626"/>
      <c r="BQ55" s="626"/>
      <c r="BR55" s="626"/>
      <c r="BS55" s="626"/>
      <c r="BT55" s="626"/>
      <c r="BU55" s="626"/>
      <c r="BV55" s="626"/>
      <c r="BW55" s="626"/>
      <c r="BX55" s="626"/>
      <c r="BY55" s="626"/>
      <c r="BZ55" s="626"/>
      <c r="CA55" s="626"/>
      <c r="CB55" s="626"/>
      <c r="CC55" s="626"/>
      <c r="CD55" s="626"/>
      <c r="CE55" s="626"/>
      <c r="CF55" s="626"/>
      <c r="CG55" s="626"/>
      <c r="CH55" s="626"/>
      <c r="CI55" s="626"/>
      <c r="CJ55" s="626"/>
      <c r="CK55" s="626"/>
      <c r="CL55" s="626"/>
      <c r="CM55" s="626"/>
      <c r="CN55" s="626"/>
      <c r="CO55" s="626"/>
      <c r="CP55" s="626"/>
      <c r="CQ55" s="626"/>
      <c r="CR55" s="626"/>
      <c r="CS55" s="626"/>
      <c r="CT55" s="626"/>
      <c r="CU55" s="628"/>
      <c r="CW55" s="113" t="s">
        <v>241</v>
      </c>
      <c r="CX55" s="133"/>
      <c r="CY55" s="72"/>
    </row>
    <row r="56" spans="2:103" ht="9.75" customHeight="1">
      <c r="B56" s="566"/>
      <c r="C56" s="567"/>
      <c r="D56" s="567"/>
      <c r="E56" s="567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7"/>
      <c r="Q56" s="567"/>
      <c r="R56" s="567"/>
      <c r="S56" s="567"/>
      <c r="T56" s="567"/>
      <c r="U56" s="567"/>
      <c r="V56" s="567"/>
      <c r="W56" s="571"/>
      <c r="X56" s="570"/>
      <c r="Y56" s="567"/>
      <c r="Z56" s="567"/>
      <c r="AA56" s="567"/>
      <c r="AB56" s="567"/>
      <c r="AC56" s="567"/>
      <c r="AD56" s="567"/>
      <c r="AE56" s="567"/>
      <c r="AF56" s="567"/>
      <c r="AG56" s="567"/>
      <c r="AH56" s="567"/>
      <c r="AI56" s="567"/>
      <c r="AJ56" s="567"/>
      <c r="AK56" s="567"/>
      <c r="AL56" s="567"/>
      <c r="AM56" s="567"/>
      <c r="AN56" s="567"/>
      <c r="AO56" s="567"/>
      <c r="AP56" s="567"/>
      <c r="AQ56" s="567"/>
      <c r="AR56" s="567"/>
      <c r="AS56" s="567"/>
      <c r="AT56" s="567"/>
      <c r="AU56" s="567"/>
      <c r="AV56" s="567"/>
      <c r="AW56" s="567"/>
      <c r="AX56" s="567"/>
      <c r="AY56" s="567"/>
      <c r="AZ56" s="567"/>
      <c r="BA56" s="567"/>
      <c r="BB56" s="567"/>
      <c r="BC56" s="567"/>
      <c r="BD56" s="567"/>
      <c r="BE56" s="567"/>
      <c r="BF56" s="567"/>
      <c r="BG56" s="567"/>
      <c r="BH56" s="567"/>
      <c r="BI56" s="571"/>
      <c r="BJ56" s="570"/>
      <c r="BK56" s="567"/>
      <c r="BL56" s="567"/>
      <c r="BM56" s="567"/>
      <c r="BN56" s="567"/>
      <c r="BO56" s="567"/>
      <c r="BP56" s="567"/>
      <c r="BQ56" s="567"/>
      <c r="BR56" s="567"/>
      <c r="BS56" s="567"/>
      <c r="BT56" s="567"/>
      <c r="BU56" s="567"/>
      <c r="BV56" s="567"/>
      <c r="BW56" s="567"/>
      <c r="BX56" s="567"/>
      <c r="BY56" s="567"/>
      <c r="BZ56" s="567"/>
      <c r="CA56" s="567"/>
      <c r="CB56" s="567"/>
      <c r="CC56" s="567"/>
      <c r="CD56" s="567"/>
      <c r="CE56" s="567"/>
      <c r="CF56" s="567"/>
      <c r="CG56" s="567"/>
      <c r="CH56" s="567"/>
      <c r="CI56" s="567"/>
      <c r="CJ56" s="567"/>
      <c r="CK56" s="567"/>
      <c r="CL56" s="567"/>
      <c r="CM56" s="567"/>
      <c r="CN56" s="567"/>
      <c r="CO56" s="567"/>
      <c r="CP56" s="567"/>
      <c r="CQ56" s="567"/>
      <c r="CR56" s="567"/>
      <c r="CS56" s="567"/>
      <c r="CT56" s="567"/>
      <c r="CU56" s="629"/>
      <c r="CW56" s="113" t="s">
        <v>242</v>
      </c>
      <c r="CX56" s="133"/>
      <c r="CY56" s="72"/>
    </row>
    <row r="57" spans="2:103" ht="9.75" customHeight="1">
      <c r="B57" s="625" t="s">
        <v>225</v>
      </c>
      <c r="C57" s="535"/>
      <c r="D57" s="535"/>
      <c r="E57" s="535"/>
      <c r="F57" s="535"/>
      <c r="G57" s="535"/>
      <c r="H57" s="535"/>
      <c r="I57" s="535"/>
      <c r="J57" s="535"/>
      <c r="K57" s="535"/>
      <c r="L57" s="535"/>
      <c r="M57" s="535"/>
      <c r="N57" s="535"/>
      <c r="O57" s="535"/>
      <c r="P57" s="535"/>
      <c r="Q57" s="535"/>
      <c r="R57" s="535"/>
      <c r="S57" s="535"/>
      <c r="T57" s="535"/>
      <c r="U57" s="535"/>
      <c r="V57" s="535"/>
      <c r="W57" s="569"/>
      <c r="X57" s="132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5"/>
      <c r="BJ57" s="132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134"/>
      <c r="CN57" s="134"/>
      <c r="CO57" s="134"/>
      <c r="CP57" s="134"/>
      <c r="CQ57" s="134"/>
      <c r="CR57" s="134"/>
      <c r="CS57" s="134"/>
      <c r="CT57" s="134"/>
      <c r="CU57" s="136"/>
      <c r="CX57" s="133"/>
      <c r="CY57" s="72"/>
    </row>
    <row r="58" spans="2:103" ht="9.75" customHeight="1">
      <c r="B58" s="592"/>
      <c r="C58" s="535"/>
      <c r="D58" s="535"/>
      <c r="E58" s="535"/>
      <c r="F58" s="535"/>
      <c r="G58" s="535"/>
      <c r="H58" s="535"/>
      <c r="I58" s="535"/>
      <c r="J58" s="535"/>
      <c r="K58" s="535"/>
      <c r="L58" s="535"/>
      <c r="M58" s="535"/>
      <c r="N58" s="535"/>
      <c r="O58" s="535"/>
      <c r="P58" s="535"/>
      <c r="Q58" s="535"/>
      <c r="R58" s="535"/>
      <c r="S58" s="535"/>
      <c r="T58" s="535"/>
      <c r="U58" s="535"/>
      <c r="V58" s="535"/>
      <c r="W58" s="569"/>
      <c r="X58" s="137"/>
      <c r="Y58" s="117"/>
      <c r="Z58" s="117"/>
      <c r="AA58" s="117"/>
      <c r="AC58" s="533" t="s">
        <v>243</v>
      </c>
      <c r="AD58" s="533"/>
      <c r="AE58" s="533"/>
      <c r="AF58" s="533"/>
      <c r="AG58" s="533"/>
      <c r="AH58" s="533"/>
      <c r="AI58" s="533"/>
      <c r="AJ58" s="533"/>
      <c r="AK58" s="533"/>
      <c r="AL58" s="533"/>
      <c r="AM58" s="533"/>
      <c r="AN58" s="533"/>
      <c r="AO58" s="533"/>
      <c r="AP58" s="533"/>
      <c r="AQ58" s="533"/>
      <c r="AR58" s="533"/>
      <c r="AS58" s="533"/>
      <c r="AT58" s="533"/>
      <c r="AU58" s="533"/>
      <c r="AV58" s="533"/>
      <c r="AW58" s="533"/>
      <c r="AX58" s="533"/>
      <c r="AY58" s="533"/>
      <c r="AZ58" s="533"/>
      <c r="BA58" s="533"/>
      <c r="BB58" s="533"/>
      <c r="BC58" s="533"/>
      <c r="BD58" s="533"/>
      <c r="BE58" s="116"/>
      <c r="BF58" s="117"/>
      <c r="BG58" s="117"/>
      <c r="BH58" s="117"/>
      <c r="BI58" s="138"/>
      <c r="BJ58" s="137"/>
      <c r="BK58" s="117"/>
      <c r="BL58" s="117"/>
      <c r="BM58" s="117"/>
      <c r="BO58" s="533" t="s">
        <v>243</v>
      </c>
      <c r="BP58" s="533"/>
      <c r="BQ58" s="533"/>
      <c r="BR58" s="533"/>
      <c r="BS58" s="533"/>
      <c r="BT58" s="533"/>
      <c r="BU58" s="533"/>
      <c r="BV58" s="533"/>
      <c r="BW58" s="533"/>
      <c r="BX58" s="533"/>
      <c r="BY58" s="533"/>
      <c r="BZ58" s="533"/>
      <c r="CA58" s="533"/>
      <c r="CB58" s="533"/>
      <c r="CC58" s="533"/>
      <c r="CD58" s="533"/>
      <c r="CE58" s="533"/>
      <c r="CF58" s="533"/>
      <c r="CG58" s="533"/>
      <c r="CH58" s="533"/>
      <c r="CI58" s="533"/>
      <c r="CJ58" s="533"/>
      <c r="CK58" s="533"/>
      <c r="CL58" s="533"/>
      <c r="CM58" s="533"/>
      <c r="CN58" s="533"/>
      <c r="CO58" s="533"/>
      <c r="CP58" s="533"/>
      <c r="CQ58" s="116"/>
      <c r="CR58" s="117"/>
      <c r="CS58" s="117"/>
      <c r="CT58" s="117"/>
      <c r="CU58" s="139"/>
      <c r="CX58" s="133"/>
      <c r="CY58" s="72"/>
    </row>
    <row r="59" spans="2:103" ht="9.75" customHeight="1">
      <c r="B59" s="592"/>
      <c r="C59" s="535"/>
      <c r="D59" s="535"/>
      <c r="E59" s="535"/>
      <c r="F59" s="535"/>
      <c r="G59" s="535"/>
      <c r="H59" s="535"/>
      <c r="I59" s="535"/>
      <c r="J59" s="535"/>
      <c r="K59" s="535"/>
      <c r="L59" s="535"/>
      <c r="M59" s="535"/>
      <c r="N59" s="535"/>
      <c r="O59" s="535"/>
      <c r="P59" s="535"/>
      <c r="Q59" s="535"/>
      <c r="R59" s="535"/>
      <c r="S59" s="535"/>
      <c r="T59" s="535"/>
      <c r="U59" s="535"/>
      <c r="V59" s="535"/>
      <c r="W59" s="569"/>
      <c r="X59" s="137"/>
      <c r="Y59" s="117"/>
      <c r="Z59" s="117"/>
      <c r="AA59" s="117"/>
      <c r="AB59" s="116"/>
      <c r="AC59" s="533"/>
      <c r="AD59" s="533"/>
      <c r="AE59" s="533"/>
      <c r="AF59" s="533"/>
      <c r="AG59" s="533"/>
      <c r="AH59" s="533"/>
      <c r="AI59" s="533"/>
      <c r="AJ59" s="533"/>
      <c r="AK59" s="533"/>
      <c r="AL59" s="533"/>
      <c r="AM59" s="533"/>
      <c r="AN59" s="533"/>
      <c r="AO59" s="533"/>
      <c r="AP59" s="533"/>
      <c r="AQ59" s="533"/>
      <c r="AR59" s="533"/>
      <c r="AS59" s="533"/>
      <c r="AT59" s="533"/>
      <c r="AU59" s="533"/>
      <c r="AV59" s="533"/>
      <c r="AW59" s="533"/>
      <c r="AX59" s="533"/>
      <c r="AY59" s="533"/>
      <c r="AZ59" s="533"/>
      <c r="BA59" s="533"/>
      <c r="BB59" s="533"/>
      <c r="BC59" s="533"/>
      <c r="BD59" s="533"/>
      <c r="BE59" s="116"/>
      <c r="BF59" s="117"/>
      <c r="BG59" s="117"/>
      <c r="BH59" s="117"/>
      <c r="BI59" s="138"/>
      <c r="BJ59" s="137"/>
      <c r="BK59" s="117"/>
      <c r="BL59" s="117"/>
      <c r="BM59" s="117"/>
      <c r="BN59" s="116"/>
      <c r="BO59" s="533"/>
      <c r="BP59" s="533"/>
      <c r="BQ59" s="533"/>
      <c r="BR59" s="533"/>
      <c r="BS59" s="533"/>
      <c r="BT59" s="533"/>
      <c r="BU59" s="533"/>
      <c r="BV59" s="533"/>
      <c r="BW59" s="533"/>
      <c r="BX59" s="533"/>
      <c r="BY59" s="533"/>
      <c r="BZ59" s="533"/>
      <c r="CA59" s="533"/>
      <c r="CB59" s="533"/>
      <c r="CC59" s="533"/>
      <c r="CD59" s="533"/>
      <c r="CE59" s="533"/>
      <c r="CF59" s="533"/>
      <c r="CG59" s="533"/>
      <c r="CH59" s="533"/>
      <c r="CI59" s="533"/>
      <c r="CJ59" s="533"/>
      <c r="CK59" s="533"/>
      <c r="CL59" s="533"/>
      <c r="CM59" s="533"/>
      <c r="CN59" s="533"/>
      <c r="CO59" s="533"/>
      <c r="CP59" s="533"/>
      <c r="CQ59" s="116"/>
      <c r="CR59" s="117"/>
      <c r="CS59" s="117"/>
      <c r="CT59" s="117"/>
      <c r="CU59" s="139"/>
      <c r="CX59" s="133"/>
      <c r="CY59" s="72"/>
    </row>
    <row r="60" spans="2:103" ht="9.75" customHeight="1">
      <c r="B60" s="592"/>
      <c r="C60" s="535"/>
      <c r="D60" s="535"/>
      <c r="E60" s="535"/>
      <c r="F60" s="535"/>
      <c r="G60" s="535"/>
      <c r="H60" s="535"/>
      <c r="I60" s="535"/>
      <c r="J60" s="535"/>
      <c r="K60" s="535"/>
      <c r="L60" s="535"/>
      <c r="M60" s="535"/>
      <c r="N60" s="535"/>
      <c r="O60" s="535"/>
      <c r="P60" s="535"/>
      <c r="Q60" s="535"/>
      <c r="R60" s="535"/>
      <c r="S60" s="535"/>
      <c r="T60" s="535"/>
      <c r="U60" s="535"/>
      <c r="V60" s="535"/>
      <c r="W60" s="569"/>
      <c r="X60" s="137"/>
      <c r="Y60" s="117"/>
      <c r="Z60" s="117"/>
      <c r="AA60" s="117"/>
      <c r="AB60" s="116"/>
      <c r="AC60" s="533"/>
      <c r="AD60" s="533"/>
      <c r="AE60" s="533"/>
      <c r="AF60" s="533"/>
      <c r="AG60" s="533"/>
      <c r="AH60" s="533"/>
      <c r="AI60" s="533"/>
      <c r="AJ60" s="533"/>
      <c r="AK60" s="533"/>
      <c r="AL60" s="533"/>
      <c r="AM60" s="533"/>
      <c r="AN60" s="533"/>
      <c r="AO60" s="533"/>
      <c r="AP60" s="533"/>
      <c r="AQ60" s="533"/>
      <c r="AR60" s="533"/>
      <c r="AS60" s="533"/>
      <c r="AT60" s="533"/>
      <c r="AU60" s="533"/>
      <c r="AV60" s="533"/>
      <c r="AW60" s="533"/>
      <c r="AX60" s="533"/>
      <c r="AY60" s="533"/>
      <c r="AZ60" s="533"/>
      <c r="BA60" s="533"/>
      <c r="BB60" s="533"/>
      <c r="BC60" s="533"/>
      <c r="BD60" s="533"/>
      <c r="BE60" s="116"/>
      <c r="BF60" s="117"/>
      <c r="BG60" s="117"/>
      <c r="BH60" s="117"/>
      <c r="BI60" s="138"/>
      <c r="BJ60" s="137"/>
      <c r="BK60" s="117"/>
      <c r="BL60" s="117"/>
      <c r="BM60" s="117"/>
      <c r="BN60" s="116"/>
      <c r="BO60" s="533"/>
      <c r="BP60" s="533"/>
      <c r="BQ60" s="533"/>
      <c r="BR60" s="533"/>
      <c r="BS60" s="533"/>
      <c r="BT60" s="533"/>
      <c r="BU60" s="533"/>
      <c r="BV60" s="533"/>
      <c r="BW60" s="533"/>
      <c r="BX60" s="533"/>
      <c r="BY60" s="533"/>
      <c r="BZ60" s="533"/>
      <c r="CA60" s="533"/>
      <c r="CB60" s="533"/>
      <c r="CC60" s="533"/>
      <c r="CD60" s="533"/>
      <c r="CE60" s="533"/>
      <c r="CF60" s="533"/>
      <c r="CG60" s="533"/>
      <c r="CH60" s="533"/>
      <c r="CI60" s="533"/>
      <c r="CJ60" s="533"/>
      <c r="CK60" s="533"/>
      <c r="CL60" s="533"/>
      <c r="CM60" s="533"/>
      <c r="CN60" s="533"/>
      <c r="CO60" s="533"/>
      <c r="CP60" s="533"/>
      <c r="CQ60" s="116"/>
      <c r="CR60" s="117"/>
      <c r="CS60" s="117"/>
      <c r="CT60" s="117"/>
      <c r="CU60" s="139"/>
      <c r="CX60" s="133"/>
    </row>
    <row r="61" spans="2:103" ht="9.75" customHeight="1">
      <c r="B61" s="592"/>
      <c r="C61" s="535"/>
      <c r="D61" s="535"/>
      <c r="E61" s="535"/>
      <c r="F61" s="535"/>
      <c r="G61" s="535"/>
      <c r="H61" s="535"/>
      <c r="I61" s="535"/>
      <c r="J61" s="535"/>
      <c r="K61" s="535"/>
      <c r="L61" s="535"/>
      <c r="M61" s="535"/>
      <c r="N61" s="535"/>
      <c r="O61" s="535"/>
      <c r="P61" s="535"/>
      <c r="Q61" s="535"/>
      <c r="R61" s="535"/>
      <c r="S61" s="535"/>
      <c r="T61" s="535"/>
      <c r="U61" s="535"/>
      <c r="V61" s="535"/>
      <c r="W61" s="569"/>
      <c r="X61" s="137"/>
      <c r="Y61" s="117"/>
      <c r="Z61" s="117"/>
      <c r="AA61" s="117"/>
      <c r="AB61" s="116"/>
      <c r="AC61" s="533"/>
      <c r="AD61" s="533"/>
      <c r="AE61" s="533"/>
      <c r="AF61" s="533"/>
      <c r="AG61" s="533"/>
      <c r="AH61" s="533"/>
      <c r="AI61" s="533"/>
      <c r="AJ61" s="533"/>
      <c r="AK61" s="533"/>
      <c r="AL61" s="533"/>
      <c r="AM61" s="533"/>
      <c r="AN61" s="533"/>
      <c r="AO61" s="533"/>
      <c r="AP61" s="533"/>
      <c r="AQ61" s="533"/>
      <c r="AR61" s="533"/>
      <c r="AS61" s="533"/>
      <c r="AT61" s="533"/>
      <c r="AU61" s="533"/>
      <c r="AV61" s="533"/>
      <c r="AW61" s="533"/>
      <c r="AX61" s="533"/>
      <c r="AY61" s="533"/>
      <c r="AZ61" s="533"/>
      <c r="BA61" s="533"/>
      <c r="BB61" s="533"/>
      <c r="BC61" s="533"/>
      <c r="BD61" s="533"/>
      <c r="BE61" s="116"/>
      <c r="BF61" s="117"/>
      <c r="BG61" s="117"/>
      <c r="BH61" s="117"/>
      <c r="BI61" s="138"/>
      <c r="BJ61" s="137"/>
      <c r="BK61" s="117"/>
      <c r="BL61" s="117"/>
      <c r="BM61" s="117"/>
      <c r="BN61" s="116"/>
      <c r="BO61" s="533"/>
      <c r="BP61" s="533"/>
      <c r="BQ61" s="533"/>
      <c r="BR61" s="533"/>
      <c r="BS61" s="533"/>
      <c r="BT61" s="533"/>
      <c r="BU61" s="533"/>
      <c r="BV61" s="533"/>
      <c r="BW61" s="533"/>
      <c r="BX61" s="533"/>
      <c r="BY61" s="533"/>
      <c r="BZ61" s="533"/>
      <c r="CA61" s="533"/>
      <c r="CB61" s="533"/>
      <c r="CC61" s="533"/>
      <c r="CD61" s="533"/>
      <c r="CE61" s="533"/>
      <c r="CF61" s="533"/>
      <c r="CG61" s="533"/>
      <c r="CH61" s="533"/>
      <c r="CI61" s="533"/>
      <c r="CJ61" s="533"/>
      <c r="CK61" s="533"/>
      <c r="CL61" s="533"/>
      <c r="CM61" s="533"/>
      <c r="CN61" s="533"/>
      <c r="CO61" s="533"/>
      <c r="CP61" s="533"/>
      <c r="CQ61" s="116"/>
      <c r="CR61" s="117"/>
      <c r="CS61" s="117"/>
      <c r="CT61" s="117"/>
      <c r="CU61" s="139"/>
    </row>
    <row r="62" spans="2:103" ht="9.75" customHeight="1">
      <c r="B62" s="592"/>
      <c r="C62" s="535"/>
      <c r="D62" s="535"/>
      <c r="E62" s="535"/>
      <c r="F62" s="535"/>
      <c r="G62" s="535"/>
      <c r="H62" s="535"/>
      <c r="I62" s="535"/>
      <c r="J62" s="535"/>
      <c r="K62" s="535"/>
      <c r="L62" s="535"/>
      <c r="M62" s="535"/>
      <c r="N62" s="535"/>
      <c r="O62" s="535"/>
      <c r="P62" s="535"/>
      <c r="Q62" s="535"/>
      <c r="R62" s="535"/>
      <c r="S62" s="535"/>
      <c r="T62" s="535"/>
      <c r="U62" s="535"/>
      <c r="V62" s="535"/>
      <c r="W62" s="569"/>
      <c r="X62" s="137"/>
      <c r="Y62" s="117"/>
      <c r="Z62" s="117"/>
      <c r="AA62" s="117"/>
      <c r="AB62" s="116"/>
      <c r="AC62" s="533"/>
      <c r="AD62" s="533"/>
      <c r="AE62" s="533"/>
      <c r="AF62" s="533"/>
      <c r="AG62" s="533"/>
      <c r="AH62" s="533"/>
      <c r="AI62" s="533"/>
      <c r="AJ62" s="533"/>
      <c r="AK62" s="533"/>
      <c r="AL62" s="533"/>
      <c r="AM62" s="533"/>
      <c r="AN62" s="533"/>
      <c r="AO62" s="533"/>
      <c r="AP62" s="533"/>
      <c r="AQ62" s="533"/>
      <c r="AR62" s="533"/>
      <c r="AS62" s="533"/>
      <c r="AT62" s="533"/>
      <c r="AU62" s="533"/>
      <c r="AV62" s="533"/>
      <c r="AW62" s="533"/>
      <c r="AX62" s="533"/>
      <c r="AY62" s="533"/>
      <c r="AZ62" s="533"/>
      <c r="BA62" s="533"/>
      <c r="BB62" s="533"/>
      <c r="BC62" s="533"/>
      <c r="BD62" s="533"/>
      <c r="BE62" s="116"/>
      <c r="BF62" s="117"/>
      <c r="BG62" s="117"/>
      <c r="BH62" s="117"/>
      <c r="BI62" s="138"/>
      <c r="BJ62" s="137"/>
      <c r="BK62" s="117"/>
      <c r="BL62" s="117"/>
      <c r="BM62" s="117"/>
      <c r="BN62" s="116"/>
      <c r="BO62" s="533"/>
      <c r="BP62" s="533"/>
      <c r="BQ62" s="533"/>
      <c r="BR62" s="533"/>
      <c r="BS62" s="533"/>
      <c r="BT62" s="533"/>
      <c r="BU62" s="533"/>
      <c r="BV62" s="533"/>
      <c r="BW62" s="533"/>
      <c r="BX62" s="533"/>
      <c r="BY62" s="533"/>
      <c r="BZ62" s="533"/>
      <c r="CA62" s="533"/>
      <c r="CB62" s="533"/>
      <c r="CC62" s="533"/>
      <c r="CD62" s="533"/>
      <c r="CE62" s="533"/>
      <c r="CF62" s="533"/>
      <c r="CG62" s="533"/>
      <c r="CH62" s="533"/>
      <c r="CI62" s="533"/>
      <c r="CJ62" s="533"/>
      <c r="CK62" s="533"/>
      <c r="CL62" s="533"/>
      <c r="CM62" s="533"/>
      <c r="CN62" s="533"/>
      <c r="CO62" s="533"/>
      <c r="CP62" s="533"/>
      <c r="CQ62" s="116"/>
      <c r="CR62" s="117"/>
      <c r="CS62" s="117"/>
      <c r="CT62" s="117"/>
      <c r="CU62" s="139"/>
      <c r="CX62" s="133"/>
    </row>
    <row r="63" spans="2:103" ht="9.75" customHeight="1">
      <c r="B63" s="592"/>
      <c r="C63" s="535"/>
      <c r="D63" s="535"/>
      <c r="E63" s="535"/>
      <c r="F63" s="535"/>
      <c r="G63" s="535"/>
      <c r="H63" s="535"/>
      <c r="I63" s="535"/>
      <c r="J63" s="535"/>
      <c r="K63" s="535"/>
      <c r="L63" s="535"/>
      <c r="M63" s="535"/>
      <c r="N63" s="535"/>
      <c r="O63" s="535"/>
      <c r="P63" s="535"/>
      <c r="Q63" s="535"/>
      <c r="R63" s="535"/>
      <c r="S63" s="535"/>
      <c r="T63" s="535"/>
      <c r="U63" s="535"/>
      <c r="V63" s="535"/>
      <c r="W63" s="569"/>
      <c r="X63" s="137"/>
      <c r="Y63" s="117"/>
      <c r="Z63" s="117"/>
      <c r="AA63" s="117"/>
      <c r="AB63" s="116"/>
      <c r="AC63" s="533"/>
      <c r="AD63" s="533"/>
      <c r="AE63" s="533"/>
      <c r="AF63" s="533"/>
      <c r="AG63" s="533"/>
      <c r="AH63" s="533"/>
      <c r="AI63" s="533"/>
      <c r="AJ63" s="533"/>
      <c r="AK63" s="533"/>
      <c r="AL63" s="533"/>
      <c r="AM63" s="533"/>
      <c r="AN63" s="533"/>
      <c r="AO63" s="533"/>
      <c r="AP63" s="533"/>
      <c r="AQ63" s="533"/>
      <c r="AR63" s="533"/>
      <c r="AS63" s="533"/>
      <c r="AT63" s="533"/>
      <c r="AU63" s="533"/>
      <c r="AV63" s="533"/>
      <c r="AW63" s="533"/>
      <c r="AX63" s="533"/>
      <c r="AY63" s="533"/>
      <c r="AZ63" s="533"/>
      <c r="BA63" s="533"/>
      <c r="BB63" s="533"/>
      <c r="BC63" s="533"/>
      <c r="BD63" s="533"/>
      <c r="BE63" s="116"/>
      <c r="BF63" s="117"/>
      <c r="BG63" s="117"/>
      <c r="BH63" s="117"/>
      <c r="BI63" s="138"/>
      <c r="BJ63" s="137"/>
      <c r="BK63" s="117"/>
      <c r="BL63" s="117"/>
      <c r="BM63" s="117"/>
      <c r="BN63" s="116"/>
      <c r="BO63" s="533"/>
      <c r="BP63" s="533"/>
      <c r="BQ63" s="533"/>
      <c r="BR63" s="533"/>
      <c r="BS63" s="533"/>
      <c r="BT63" s="533"/>
      <c r="BU63" s="533"/>
      <c r="BV63" s="533"/>
      <c r="BW63" s="533"/>
      <c r="BX63" s="533"/>
      <c r="BY63" s="533"/>
      <c r="BZ63" s="533"/>
      <c r="CA63" s="533"/>
      <c r="CB63" s="533"/>
      <c r="CC63" s="533"/>
      <c r="CD63" s="533"/>
      <c r="CE63" s="533"/>
      <c r="CF63" s="533"/>
      <c r="CG63" s="533"/>
      <c r="CH63" s="533"/>
      <c r="CI63" s="533"/>
      <c r="CJ63" s="533"/>
      <c r="CK63" s="533"/>
      <c r="CL63" s="533"/>
      <c r="CM63" s="533"/>
      <c r="CN63" s="533"/>
      <c r="CO63" s="533"/>
      <c r="CP63" s="533"/>
      <c r="CQ63" s="116"/>
      <c r="CR63" s="117"/>
      <c r="CS63" s="117"/>
      <c r="CT63" s="117"/>
      <c r="CU63" s="139"/>
    </row>
    <row r="64" spans="2:103" ht="9.75" customHeight="1">
      <c r="B64" s="592"/>
      <c r="C64" s="535"/>
      <c r="D64" s="535"/>
      <c r="E64" s="535"/>
      <c r="F64" s="535"/>
      <c r="G64" s="535"/>
      <c r="H64" s="535"/>
      <c r="I64" s="535"/>
      <c r="J64" s="535"/>
      <c r="K64" s="535"/>
      <c r="L64" s="535"/>
      <c r="M64" s="535"/>
      <c r="N64" s="535"/>
      <c r="O64" s="535"/>
      <c r="P64" s="535"/>
      <c r="Q64" s="535"/>
      <c r="R64" s="535"/>
      <c r="S64" s="535"/>
      <c r="T64" s="535"/>
      <c r="U64" s="535"/>
      <c r="V64" s="535"/>
      <c r="W64" s="569"/>
      <c r="X64" s="137"/>
      <c r="Y64" s="117"/>
      <c r="Z64" s="117"/>
      <c r="AA64" s="117"/>
      <c r="AB64" s="116"/>
      <c r="AC64" s="533"/>
      <c r="AD64" s="533"/>
      <c r="AE64" s="533"/>
      <c r="AF64" s="533"/>
      <c r="AG64" s="533"/>
      <c r="AH64" s="533"/>
      <c r="AI64" s="533"/>
      <c r="AJ64" s="533"/>
      <c r="AK64" s="533"/>
      <c r="AL64" s="533"/>
      <c r="AM64" s="533"/>
      <c r="AN64" s="533"/>
      <c r="AO64" s="533"/>
      <c r="AP64" s="533"/>
      <c r="AQ64" s="533"/>
      <c r="AR64" s="533"/>
      <c r="AS64" s="533"/>
      <c r="AT64" s="533"/>
      <c r="AU64" s="533"/>
      <c r="AV64" s="533"/>
      <c r="AW64" s="533"/>
      <c r="AX64" s="533"/>
      <c r="AY64" s="533"/>
      <c r="AZ64" s="533"/>
      <c r="BA64" s="533"/>
      <c r="BB64" s="533"/>
      <c r="BC64" s="533"/>
      <c r="BD64" s="533"/>
      <c r="BE64" s="116"/>
      <c r="BF64" s="117"/>
      <c r="BG64" s="117"/>
      <c r="BH64" s="117"/>
      <c r="BI64" s="138"/>
      <c r="BJ64" s="137"/>
      <c r="BK64" s="117"/>
      <c r="BL64" s="117"/>
      <c r="BM64" s="117"/>
      <c r="BN64" s="116"/>
      <c r="BO64" s="533"/>
      <c r="BP64" s="533"/>
      <c r="BQ64" s="533"/>
      <c r="BR64" s="533"/>
      <c r="BS64" s="533"/>
      <c r="BT64" s="533"/>
      <c r="BU64" s="533"/>
      <c r="BV64" s="533"/>
      <c r="BW64" s="533"/>
      <c r="BX64" s="533"/>
      <c r="BY64" s="533"/>
      <c r="BZ64" s="533"/>
      <c r="CA64" s="533"/>
      <c r="CB64" s="533"/>
      <c r="CC64" s="533"/>
      <c r="CD64" s="533"/>
      <c r="CE64" s="533"/>
      <c r="CF64" s="533"/>
      <c r="CG64" s="533"/>
      <c r="CH64" s="533"/>
      <c r="CI64" s="533"/>
      <c r="CJ64" s="533"/>
      <c r="CK64" s="533"/>
      <c r="CL64" s="533"/>
      <c r="CM64" s="533"/>
      <c r="CN64" s="533"/>
      <c r="CO64" s="533"/>
      <c r="CP64" s="533"/>
      <c r="CQ64" s="116"/>
      <c r="CR64" s="117"/>
      <c r="CS64" s="117"/>
      <c r="CT64" s="117"/>
      <c r="CU64" s="139"/>
    </row>
    <row r="65" spans="2:99" ht="9.75" customHeight="1">
      <c r="B65" s="592"/>
      <c r="C65" s="535"/>
      <c r="D65" s="535"/>
      <c r="E65" s="535"/>
      <c r="F65" s="535"/>
      <c r="G65" s="535"/>
      <c r="H65" s="535"/>
      <c r="I65" s="535"/>
      <c r="J65" s="535"/>
      <c r="K65" s="535"/>
      <c r="L65" s="535"/>
      <c r="M65" s="535"/>
      <c r="N65" s="535"/>
      <c r="O65" s="535"/>
      <c r="P65" s="535"/>
      <c r="Q65" s="535"/>
      <c r="R65" s="535"/>
      <c r="S65" s="535"/>
      <c r="T65" s="535"/>
      <c r="U65" s="535"/>
      <c r="V65" s="535"/>
      <c r="W65" s="569"/>
      <c r="X65" s="137"/>
      <c r="Y65" s="117"/>
      <c r="Z65" s="117"/>
      <c r="AA65" s="117"/>
      <c r="AB65" s="116"/>
      <c r="AC65" s="533"/>
      <c r="AD65" s="533"/>
      <c r="AE65" s="533"/>
      <c r="AF65" s="533"/>
      <c r="AG65" s="533"/>
      <c r="AH65" s="533"/>
      <c r="AI65" s="533"/>
      <c r="AJ65" s="533"/>
      <c r="AK65" s="533"/>
      <c r="AL65" s="533"/>
      <c r="AM65" s="533"/>
      <c r="AN65" s="533"/>
      <c r="AO65" s="533"/>
      <c r="AP65" s="533"/>
      <c r="AQ65" s="533"/>
      <c r="AR65" s="533"/>
      <c r="AS65" s="533"/>
      <c r="AT65" s="533"/>
      <c r="AU65" s="533"/>
      <c r="AV65" s="533"/>
      <c r="AW65" s="533"/>
      <c r="AX65" s="533"/>
      <c r="AY65" s="533"/>
      <c r="AZ65" s="533"/>
      <c r="BA65" s="533"/>
      <c r="BB65" s="533"/>
      <c r="BC65" s="533"/>
      <c r="BD65" s="533"/>
      <c r="BE65" s="116"/>
      <c r="BF65" s="117"/>
      <c r="BG65" s="117"/>
      <c r="BH65" s="117"/>
      <c r="BI65" s="138"/>
      <c r="BJ65" s="137"/>
      <c r="BK65" s="117"/>
      <c r="BL65" s="117"/>
      <c r="BM65" s="117"/>
      <c r="BN65" s="116"/>
      <c r="BO65" s="533"/>
      <c r="BP65" s="533"/>
      <c r="BQ65" s="533"/>
      <c r="BR65" s="533"/>
      <c r="BS65" s="533"/>
      <c r="BT65" s="533"/>
      <c r="BU65" s="533"/>
      <c r="BV65" s="533"/>
      <c r="BW65" s="533"/>
      <c r="BX65" s="533"/>
      <c r="BY65" s="533"/>
      <c r="BZ65" s="533"/>
      <c r="CA65" s="533"/>
      <c r="CB65" s="533"/>
      <c r="CC65" s="533"/>
      <c r="CD65" s="533"/>
      <c r="CE65" s="533"/>
      <c r="CF65" s="533"/>
      <c r="CG65" s="533"/>
      <c r="CH65" s="533"/>
      <c r="CI65" s="533"/>
      <c r="CJ65" s="533"/>
      <c r="CK65" s="533"/>
      <c r="CL65" s="533"/>
      <c r="CM65" s="533"/>
      <c r="CN65" s="533"/>
      <c r="CO65" s="533"/>
      <c r="CP65" s="533"/>
      <c r="CQ65" s="116"/>
      <c r="CR65" s="117"/>
      <c r="CS65" s="117"/>
      <c r="CT65" s="117"/>
      <c r="CU65" s="139"/>
    </row>
    <row r="66" spans="2:99" ht="9.75" customHeight="1">
      <c r="B66" s="592"/>
      <c r="C66" s="535"/>
      <c r="D66" s="535"/>
      <c r="E66" s="535"/>
      <c r="F66" s="535"/>
      <c r="G66" s="535"/>
      <c r="H66" s="535"/>
      <c r="I66" s="535"/>
      <c r="J66" s="535"/>
      <c r="K66" s="535"/>
      <c r="L66" s="535"/>
      <c r="M66" s="535"/>
      <c r="N66" s="535"/>
      <c r="O66" s="535"/>
      <c r="P66" s="535"/>
      <c r="Q66" s="535"/>
      <c r="R66" s="535"/>
      <c r="S66" s="535"/>
      <c r="T66" s="535"/>
      <c r="U66" s="535"/>
      <c r="V66" s="535"/>
      <c r="W66" s="569"/>
      <c r="X66" s="137"/>
      <c r="Y66" s="117"/>
      <c r="Z66" s="117"/>
      <c r="AA66" s="117"/>
      <c r="AB66" s="116"/>
      <c r="AC66" s="533"/>
      <c r="AD66" s="533"/>
      <c r="AE66" s="533"/>
      <c r="AF66" s="533"/>
      <c r="AG66" s="533"/>
      <c r="AH66" s="533"/>
      <c r="AI66" s="533"/>
      <c r="AJ66" s="533"/>
      <c r="AK66" s="533"/>
      <c r="AL66" s="533"/>
      <c r="AM66" s="533"/>
      <c r="AN66" s="533"/>
      <c r="AO66" s="533"/>
      <c r="AP66" s="533"/>
      <c r="AQ66" s="533"/>
      <c r="AR66" s="533"/>
      <c r="AS66" s="533"/>
      <c r="AT66" s="533"/>
      <c r="AU66" s="533"/>
      <c r="AV66" s="533"/>
      <c r="AW66" s="533"/>
      <c r="AX66" s="533"/>
      <c r="AY66" s="533"/>
      <c r="AZ66" s="533"/>
      <c r="BA66" s="533"/>
      <c r="BB66" s="533"/>
      <c r="BC66" s="533"/>
      <c r="BD66" s="533"/>
      <c r="BE66" s="116"/>
      <c r="BF66" s="117"/>
      <c r="BG66" s="117"/>
      <c r="BH66" s="117"/>
      <c r="BI66" s="138"/>
      <c r="BJ66" s="137"/>
      <c r="BK66" s="117"/>
      <c r="BL66" s="117"/>
      <c r="BM66" s="117"/>
      <c r="BN66" s="116"/>
      <c r="BO66" s="533"/>
      <c r="BP66" s="533"/>
      <c r="BQ66" s="533"/>
      <c r="BR66" s="533"/>
      <c r="BS66" s="533"/>
      <c r="BT66" s="533"/>
      <c r="BU66" s="533"/>
      <c r="BV66" s="533"/>
      <c r="BW66" s="533"/>
      <c r="BX66" s="533"/>
      <c r="BY66" s="533"/>
      <c r="BZ66" s="533"/>
      <c r="CA66" s="533"/>
      <c r="CB66" s="533"/>
      <c r="CC66" s="533"/>
      <c r="CD66" s="533"/>
      <c r="CE66" s="533"/>
      <c r="CF66" s="533"/>
      <c r="CG66" s="533"/>
      <c r="CH66" s="533"/>
      <c r="CI66" s="533"/>
      <c r="CJ66" s="533"/>
      <c r="CK66" s="533"/>
      <c r="CL66" s="533"/>
      <c r="CM66" s="533"/>
      <c r="CN66" s="533"/>
      <c r="CO66" s="533"/>
      <c r="CP66" s="533"/>
      <c r="CQ66" s="116"/>
      <c r="CR66" s="117"/>
      <c r="CS66" s="117"/>
      <c r="CT66" s="117"/>
      <c r="CU66" s="139"/>
    </row>
    <row r="67" spans="2:99" ht="9.75" customHeight="1">
      <c r="B67" s="592"/>
      <c r="C67" s="535"/>
      <c r="D67" s="535"/>
      <c r="E67" s="535"/>
      <c r="F67" s="535"/>
      <c r="G67" s="535"/>
      <c r="H67" s="535"/>
      <c r="I67" s="535"/>
      <c r="J67" s="535"/>
      <c r="K67" s="535"/>
      <c r="L67" s="535"/>
      <c r="M67" s="535"/>
      <c r="N67" s="535"/>
      <c r="O67" s="535"/>
      <c r="P67" s="535"/>
      <c r="Q67" s="535"/>
      <c r="R67" s="535"/>
      <c r="S67" s="535"/>
      <c r="T67" s="535"/>
      <c r="U67" s="535"/>
      <c r="V67" s="535"/>
      <c r="W67" s="569"/>
      <c r="X67" s="137"/>
      <c r="Y67" s="117"/>
      <c r="Z67" s="117"/>
      <c r="AA67" s="117"/>
      <c r="AB67" s="116"/>
      <c r="AC67" s="533"/>
      <c r="AD67" s="533"/>
      <c r="AE67" s="533"/>
      <c r="AF67" s="533"/>
      <c r="AG67" s="533"/>
      <c r="AH67" s="533"/>
      <c r="AI67" s="533"/>
      <c r="AJ67" s="533"/>
      <c r="AK67" s="533"/>
      <c r="AL67" s="533"/>
      <c r="AM67" s="533"/>
      <c r="AN67" s="533"/>
      <c r="AO67" s="533"/>
      <c r="AP67" s="533"/>
      <c r="AQ67" s="533"/>
      <c r="AR67" s="533"/>
      <c r="AS67" s="533"/>
      <c r="AT67" s="533"/>
      <c r="AU67" s="533"/>
      <c r="AV67" s="533"/>
      <c r="AW67" s="533"/>
      <c r="AX67" s="533"/>
      <c r="AY67" s="533"/>
      <c r="AZ67" s="533"/>
      <c r="BA67" s="533"/>
      <c r="BB67" s="533"/>
      <c r="BC67" s="533"/>
      <c r="BD67" s="533"/>
      <c r="BE67" s="116"/>
      <c r="BF67" s="117"/>
      <c r="BG67" s="117"/>
      <c r="BH67" s="117"/>
      <c r="BI67" s="138"/>
      <c r="BJ67" s="137"/>
      <c r="BK67" s="117"/>
      <c r="BL67" s="117"/>
      <c r="BM67" s="117"/>
      <c r="BN67" s="116"/>
      <c r="BO67" s="533"/>
      <c r="BP67" s="533"/>
      <c r="BQ67" s="533"/>
      <c r="BR67" s="533"/>
      <c r="BS67" s="533"/>
      <c r="BT67" s="533"/>
      <c r="BU67" s="533"/>
      <c r="BV67" s="533"/>
      <c r="BW67" s="533"/>
      <c r="BX67" s="533"/>
      <c r="BY67" s="533"/>
      <c r="BZ67" s="533"/>
      <c r="CA67" s="533"/>
      <c r="CB67" s="533"/>
      <c r="CC67" s="533"/>
      <c r="CD67" s="533"/>
      <c r="CE67" s="533"/>
      <c r="CF67" s="533"/>
      <c r="CG67" s="533"/>
      <c r="CH67" s="533"/>
      <c r="CI67" s="533"/>
      <c r="CJ67" s="533"/>
      <c r="CK67" s="533"/>
      <c r="CL67" s="533"/>
      <c r="CM67" s="533"/>
      <c r="CN67" s="533"/>
      <c r="CO67" s="533"/>
      <c r="CP67" s="533"/>
      <c r="CQ67" s="116"/>
      <c r="CR67" s="117"/>
      <c r="CS67" s="117"/>
      <c r="CT67" s="117"/>
      <c r="CU67" s="139"/>
    </row>
    <row r="68" spans="2:99" ht="9.75" customHeight="1">
      <c r="B68" s="592"/>
      <c r="C68" s="535"/>
      <c r="D68" s="535"/>
      <c r="E68" s="535"/>
      <c r="F68" s="535"/>
      <c r="G68" s="535"/>
      <c r="H68" s="535"/>
      <c r="I68" s="535"/>
      <c r="J68" s="535"/>
      <c r="K68" s="535"/>
      <c r="L68" s="535"/>
      <c r="M68" s="535"/>
      <c r="N68" s="535"/>
      <c r="O68" s="535"/>
      <c r="P68" s="535"/>
      <c r="Q68" s="535"/>
      <c r="R68" s="535"/>
      <c r="S68" s="535"/>
      <c r="T68" s="535"/>
      <c r="U68" s="535"/>
      <c r="V68" s="535"/>
      <c r="W68" s="569"/>
      <c r="X68" s="137"/>
      <c r="Y68" s="117"/>
      <c r="Z68" s="117"/>
      <c r="AA68" s="117"/>
      <c r="AB68" s="116"/>
      <c r="AC68" s="533"/>
      <c r="AD68" s="533"/>
      <c r="AE68" s="533"/>
      <c r="AF68" s="533"/>
      <c r="AG68" s="533"/>
      <c r="AH68" s="533"/>
      <c r="AI68" s="533"/>
      <c r="AJ68" s="533"/>
      <c r="AK68" s="533"/>
      <c r="AL68" s="533"/>
      <c r="AM68" s="533"/>
      <c r="AN68" s="533"/>
      <c r="AO68" s="533"/>
      <c r="AP68" s="533"/>
      <c r="AQ68" s="533"/>
      <c r="AR68" s="533"/>
      <c r="AS68" s="533"/>
      <c r="AT68" s="533"/>
      <c r="AU68" s="533"/>
      <c r="AV68" s="533"/>
      <c r="AW68" s="533"/>
      <c r="AX68" s="533"/>
      <c r="AY68" s="533"/>
      <c r="AZ68" s="533"/>
      <c r="BA68" s="533"/>
      <c r="BB68" s="533"/>
      <c r="BC68" s="533"/>
      <c r="BD68" s="533"/>
      <c r="BE68" s="116"/>
      <c r="BF68" s="117"/>
      <c r="BG68" s="117"/>
      <c r="BH68" s="117"/>
      <c r="BI68" s="138"/>
      <c r="BJ68" s="137"/>
      <c r="BK68" s="117"/>
      <c r="BL68" s="117"/>
      <c r="BM68" s="117"/>
      <c r="BN68" s="116"/>
      <c r="BO68" s="533"/>
      <c r="BP68" s="533"/>
      <c r="BQ68" s="533"/>
      <c r="BR68" s="533"/>
      <c r="BS68" s="533"/>
      <c r="BT68" s="533"/>
      <c r="BU68" s="533"/>
      <c r="BV68" s="533"/>
      <c r="BW68" s="533"/>
      <c r="BX68" s="533"/>
      <c r="BY68" s="533"/>
      <c r="BZ68" s="533"/>
      <c r="CA68" s="533"/>
      <c r="CB68" s="533"/>
      <c r="CC68" s="533"/>
      <c r="CD68" s="533"/>
      <c r="CE68" s="533"/>
      <c r="CF68" s="533"/>
      <c r="CG68" s="533"/>
      <c r="CH68" s="533"/>
      <c r="CI68" s="533"/>
      <c r="CJ68" s="533"/>
      <c r="CK68" s="533"/>
      <c r="CL68" s="533"/>
      <c r="CM68" s="533"/>
      <c r="CN68" s="533"/>
      <c r="CO68" s="533"/>
      <c r="CP68" s="533"/>
      <c r="CQ68" s="116"/>
      <c r="CR68" s="117"/>
      <c r="CS68" s="117"/>
      <c r="CT68" s="117"/>
      <c r="CU68" s="139"/>
    </row>
    <row r="69" spans="2:99" ht="9.75" customHeight="1">
      <c r="B69" s="592"/>
      <c r="C69" s="535"/>
      <c r="D69" s="535"/>
      <c r="E69" s="535"/>
      <c r="F69" s="535"/>
      <c r="G69" s="535"/>
      <c r="H69" s="535"/>
      <c r="I69" s="535"/>
      <c r="J69" s="535"/>
      <c r="K69" s="535"/>
      <c r="L69" s="535"/>
      <c r="M69" s="535"/>
      <c r="N69" s="535"/>
      <c r="O69" s="535"/>
      <c r="P69" s="535"/>
      <c r="Q69" s="535"/>
      <c r="R69" s="535"/>
      <c r="S69" s="535"/>
      <c r="T69" s="535"/>
      <c r="U69" s="535"/>
      <c r="V69" s="535"/>
      <c r="W69" s="569"/>
      <c r="X69" s="137"/>
      <c r="Y69" s="117"/>
      <c r="Z69" s="117"/>
      <c r="AA69" s="117"/>
      <c r="AB69" s="116"/>
      <c r="AC69" s="533"/>
      <c r="AD69" s="533"/>
      <c r="AE69" s="533"/>
      <c r="AF69" s="533"/>
      <c r="AG69" s="533"/>
      <c r="AH69" s="533"/>
      <c r="AI69" s="533"/>
      <c r="AJ69" s="533"/>
      <c r="AK69" s="533"/>
      <c r="AL69" s="533"/>
      <c r="AM69" s="533"/>
      <c r="AN69" s="533"/>
      <c r="AO69" s="533"/>
      <c r="AP69" s="533"/>
      <c r="AQ69" s="533"/>
      <c r="AR69" s="533"/>
      <c r="AS69" s="533"/>
      <c r="AT69" s="533"/>
      <c r="AU69" s="533"/>
      <c r="AV69" s="533"/>
      <c r="AW69" s="533"/>
      <c r="AX69" s="533"/>
      <c r="AY69" s="533"/>
      <c r="AZ69" s="533"/>
      <c r="BA69" s="533"/>
      <c r="BB69" s="533"/>
      <c r="BC69" s="533"/>
      <c r="BD69" s="533"/>
      <c r="BE69" s="116"/>
      <c r="BF69" s="117"/>
      <c r="BG69" s="117"/>
      <c r="BH69" s="117"/>
      <c r="BI69" s="138"/>
      <c r="BJ69" s="137"/>
      <c r="BK69" s="117"/>
      <c r="BL69" s="117"/>
      <c r="BM69" s="117"/>
      <c r="BN69" s="116"/>
      <c r="BO69" s="533"/>
      <c r="BP69" s="533"/>
      <c r="BQ69" s="533"/>
      <c r="BR69" s="533"/>
      <c r="BS69" s="533"/>
      <c r="BT69" s="533"/>
      <c r="BU69" s="533"/>
      <c r="BV69" s="533"/>
      <c r="BW69" s="533"/>
      <c r="BX69" s="533"/>
      <c r="BY69" s="533"/>
      <c r="BZ69" s="533"/>
      <c r="CA69" s="533"/>
      <c r="CB69" s="533"/>
      <c r="CC69" s="533"/>
      <c r="CD69" s="533"/>
      <c r="CE69" s="533"/>
      <c r="CF69" s="533"/>
      <c r="CG69" s="533"/>
      <c r="CH69" s="533"/>
      <c r="CI69" s="533"/>
      <c r="CJ69" s="533"/>
      <c r="CK69" s="533"/>
      <c r="CL69" s="533"/>
      <c r="CM69" s="533"/>
      <c r="CN69" s="533"/>
      <c r="CO69" s="533"/>
      <c r="CP69" s="533"/>
      <c r="CQ69" s="116"/>
      <c r="CR69" s="117"/>
      <c r="CS69" s="117"/>
      <c r="CT69" s="117"/>
      <c r="CU69" s="139"/>
    </row>
    <row r="70" spans="2:99" ht="9.75" customHeight="1">
      <c r="B70" s="592"/>
      <c r="C70" s="535"/>
      <c r="D70" s="535"/>
      <c r="E70" s="535"/>
      <c r="F70" s="535"/>
      <c r="G70" s="535"/>
      <c r="H70" s="535"/>
      <c r="I70" s="535"/>
      <c r="J70" s="535"/>
      <c r="K70" s="535"/>
      <c r="L70" s="535"/>
      <c r="M70" s="535"/>
      <c r="N70" s="535"/>
      <c r="O70" s="535"/>
      <c r="P70" s="535"/>
      <c r="Q70" s="535"/>
      <c r="R70" s="535"/>
      <c r="S70" s="535"/>
      <c r="T70" s="535"/>
      <c r="U70" s="535"/>
      <c r="V70" s="535"/>
      <c r="W70" s="569"/>
      <c r="X70" s="137"/>
      <c r="Y70" s="117"/>
      <c r="Z70" s="117"/>
      <c r="AA70" s="117"/>
      <c r="AB70" s="116"/>
      <c r="AC70" s="533"/>
      <c r="AD70" s="533"/>
      <c r="AE70" s="533"/>
      <c r="AF70" s="533"/>
      <c r="AG70" s="533"/>
      <c r="AH70" s="533"/>
      <c r="AI70" s="533"/>
      <c r="AJ70" s="533"/>
      <c r="AK70" s="533"/>
      <c r="AL70" s="533"/>
      <c r="AM70" s="533"/>
      <c r="AN70" s="533"/>
      <c r="AO70" s="533"/>
      <c r="AP70" s="533"/>
      <c r="AQ70" s="533"/>
      <c r="AR70" s="533"/>
      <c r="AS70" s="533"/>
      <c r="AT70" s="533"/>
      <c r="AU70" s="533"/>
      <c r="AV70" s="533"/>
      <c r="AW70" s="533"/>
      <c r="AX70" s="533"/>
      <c r="AY70" s="533"/>
      <c r="AZ70" s="533"/>
      <c r="BA70" s="533"/>
      <c r="BB70" s="533"/>
      <c r="BC70" s="533"/>
      <c r="BD70" s="533"/>
      <c r="BE70" s="116"/>
      <c r="BF70" s="117"/>
      <c r="BG70" s="117"/>
      <c r="BH70" s="117"/>
      <c r="BI70" s="138"/>
      <c r="BJ70" s="137"/>
      <c r="BK70" s="117"/>
      <c r="BL70" s="117"/>
      <c r="BM70" s="117"/>
      <c r="BN70" s="116"/>
      <c r="BO70" s="533"/>
      <c r="BP70" s="533"/>
      <c r="BQ70" s="533"/>
      <c r="BR70" s="533"/>
      <c r="BS70" s="533"/>
      <c r="BT70" s="533"/>
      <c r="BU70" s="533"/>
      <c r="BV70" s="533"/>
      <c r="BW70" s="533"/>
      <c r="BX70" s="533"/>
      <c r="BY70" s="533"/>
      <c r="BZ70" s="533"/>
      <c r="CA70" s="533"/>
      <c r="CB70" s="533"/>
      <c r="CC70" s="533"/>
      <c r="CD70" s="533"/>
      <c r="CE70" s="533"/>
      <c r="CF70" s="533"/>
      <c r="CG70" s="533"/>
      <c r="CH70" s="533"/>
      <c r="CI70" s="533"/>
      <c r="CJ70" s="533"/>
      <c r="CK70" s="533"/>
      <c r="CL70" s="533"/>
      <c r="CM70" s="533"/>
      <c r="CN70" s="533"/>
      <c r="CO70" s="533"/>
      <c r="CP70" s="533"/>
      <c r="CQ70" s="116"/>
      <c r="CR70" s="117"/>
      <c r="CS70" s="117"/>
      <c r="CT70" s="117"/>
      <c r="CU70" s="139"/>
    </row>
    <row r="71" spans="2:99" ht="9.75" customHeight="1">
      <c r="B71" s="592"/>
      <c r="C71" s="535"/>
      <c r="D71" s="535"/>
      <c r="E71" s="535"/>
      <c r="F71" s="535"/>
      <c r="G71" s="535"/>
      <c r="H71" s="535"/>
      <c r="I71" s="535"/>
      <c r="J71" s="535"/>
      <c r="K71" s="535"/>
      <c r="L71" s="535"/>
      <c r="M71" s="535"/>
      <c r="N71" s="535"/>
      <c r="O71" s="535"/>
      <c r="P71" s="535"/>
      <c r="Q71" s="535"/>
      <c r="R71" s="535"/>
      <c r="S71" s="535"/>
      <c r="T71" s="535"/>
      <c r="U71" s="535"/>
      <c r="V71" s="535"/>
      <c r="W71" s="569"/>
      <c r="X71" s="137"/>
      <c r="Y71" s="117"/>
      <c r="Z71" s="117"/>
      <c r="AA71" s="117"/>
      <c r="AB71" s="116"/>
      <c r="AC71" s="533"/>
      <c r="AD71" s="533"/>
      <c r="AE71" s="533"/>
      <c r="AF71" s="533"/>
      <c r="AG71" s="533"/>
      <c r="AH71" s="533"/>
      <c r="AI71" s="533"/>
      <c r="AJ71" s="533"/>
      <c r="AK71" s="533"/>
      <c r="AL71" s="533"/>
      <c r="AM71" s="533"/>
      <c r="AN71" s="533"/>
      <c r="AO71" s="533"/>
      <c r="AP71" s="533"/>
      <c r="AQ71" s="533"/>
      <c r="AR71" s="533"/>
      <c r="AS71" s="533"/>
      <c r="AT71" s="533"/>
      <c r="AU71" s="533"/>
      <c r="AV71" s="533"/>
      <c r="AW71" s="533"/>
      <c r="AX71" s="533"/>
      <c r="AY71" s="533"/>
      <c r="AZ71" s="533"/>
      <c r="BA71" s="533"/>
      <c r="BB71" s="533"/>
      <c r="BC71" s="533"/>
      <c r="BD71" s="533"/>
      <c r="BE71" s="116"/>
      <c r="BF71" s="117"/>
      <c r="BG71" s="117"/>
      <c r="BH71" s="117"/>
      <c r="BI71" s="138"/>
      <c r="BJ71" s="137"/>
      <c r="BK71" s="117"/>
      <c r="BL71" s="117"/>
      <c r="BM71" s="117"/>
      <c r="BN71" s="116"/>
      <c r="BO71" s="533"/>
      <c r="BP71" s="533"/>
      <c r="BQ71" s="533"/>
      <c r="BR71" s="533"/>
      <c r="BS71" s="533"/>
      <c r="BT71" s="533"/>
      <c r="BU71" s="533"/>
      <c r="BV71" s="533"/>
      <c r="BW71" s="533"/>
      <c r="BX71" s="533"/>
      <c r="BY71" s="533"/>
      <c r="BZ71" s="533"/>
      <c r="CA71" s="533"/>
      <c r="CB71" s="533"/>
      <c r="CC71" s="533"/>
      <c r="CD71" s="533"/>
      <c r="CE71" s="533"/>
      <c r="CF71" s="533"/>
      <c r="CG71" s="533"/>
      <c r="CH71" s="533"/>
      <c r="CI71" s="533"/>
      <c r="CJ71" s="533"/>
      <c r="CK71" s="533"/>
      <c r="CL71" s="533"/>
      <c r="CM71" s="533"/>
      <c r="CN71" s="533"/>
      <c r="CO71" s="533"/>
      <c r="CP71" s="533"/>
      <c r="CQ71" s="116"/>
      <c r="CR71" s="117"/>
      <c r="CS71" s="117"/>
      <c r="CT71" s="117"/>
      <c r="CU71" s="139"/>
    </row>
    <row r="72" spans="2:99" ht="9.75" customHeight="1">
      <c r="B72" s="592"/>
      <c r="C72" s="535"/>
      <c r="D72" s="535"/>
      <c r="E72" s="535"/>
      <c r="F72" s="535"/>
      <c r="G72" s="535"/>
      <c r="H72" s="535"/>
      <c r="I72" s="535"/>
      <c r="J72" s="535"/>
      <c r="K72" s="535"/>
      <c r="L72" s="535"/>
      <c r="M72" s="535"/>
      <c r="N72" s="535"/>
      <c r="O72" s="535"/>
      <c r="P72" s="535"/>
      <c r="Q72" s="535"/>
      <c r="R72" s="535"/>
      <c r="S72" s="535"/>
      <c r="T72" s="535"/>
      <c r="U72" s="535"/>
      <c r="V72" s="535"/>
      <c r="W72" s="569"/>
      <c r="X72" s="137"/>
      <c r="Y72" s="117"/>
      <c r="Z72" s="117"/>
      <c r="AA72" s="117"/>
      <c r="AB72" s="116"/>
      <c r="AC72" s="533"/>
      <c r="AD72" s="533"/>
      <c r="AE72" s="533"/>
      <c r="AF72" s="533"/>
      <c r="AG72" s="533"/>
      <c r="AH72" s="533"/>
      <c r="AI72" s="533"/>
      <c r="AJ72" s="533"/>
      <c r="AK72" s="533"/>
      <c r="AL72" s="533"/>
      <c r="AM72" s="533"/>
      <c r="AN72" s="533"/>
      <c r="AO72" s="533"/>
      <c r="AP72" s="533"/>
      <c r="AQ72" s="533"/>
      <c r="AR72" s="533"/>
      <c r="AS72" s="533"/>
      <c r="AT72" s="533"/>
      <c r="AU72" s="533"/>
      <c r="AV72" s="533"/>
      <c r="AW72" s="533"/>
      <c r="AX72" s="533"/>
      <c r="AY72" s="533"/>
      <c r="AZ72" s="533"/>
      <c r="BA72" s="533"/>
      <c r="BB72" s="533"/>
      <c r="BC72" s="533"/>
      <c r="BD72" s="533"/>
      <c r="BE72" s="116"/>
      <c r="BF72" s="117"/>
      <c r="BG72" s="117"/>
      <c r="BH72" s="117"/>
      <c r="BI72" s="138"/>
      <c r="BJ72" s="137"/>
      <c r="BK72" s="117"/>
      <c r="BL72" s="117"/>
      <c r="BM72" s="117"/>
      <c r="BN72" s="116"/>
      <c r="BO72" s="533"/>
      <c r="BP72" s="533"/>
      <c r="BQ72" s="533"/>
      <c r="BR72" s="533"/>
      <c r="BS72" s="533"/>
      <c r="BT72" s="533"/>
      <c r="BU72" s="533"/>
      <c r="BV72" s="533"/>
      <c r="BW72" s="533"/>
      <c r="BX72" s="533"/>
      <c r="BY72" s="533"/>
      <c r="BZ72" s="533"/>
      <c r="CA72" s="533"/>
      <c r="CB72" s="533"/>
      <c r="CC72" s="533"/>
      <c r="CD72" s="533"/>
      <c r="CE72" s="533"/>
      <c r="CF72" s="533"/>
      <c r="CG72" s="533"/>
      <c r="CH72" s="533"/>
      <c r="CI72" s="533"/>
      <c r="CJ72" s="533"/>
      <c r="CK72" s="533"/>
      <c r="CL72" s="533"/>
      <c r="CM72" s="533"/>
      <c r="CN72" s="533"/>
      <c r="CO72" s="533"/>
      <c r="CP72" s="533"/>
      <c r="CQ72" s="116"/>
      <c r="CR72" s="117"/>
      <c r="CS72" s="117"/>
      <c r="CT72" s="117"/>
      <c r="CU72" s="139"/>
    </row>
    <row r="73" spans="2:99" ht="9.75" customHeight="1">
      <c r="B73" s="566"/>
      <c r="C73" s="567"/>
      <c r="D73" s="567"/>
      <c r="E73" s="567"/>
      <c r="F73" s="567"/>
      <c r="G73" s="567"/>
      <c r="H73" s="567"/>
      <c r="I73" s="567"/>
      <c r="J73" s="567"/>
      <c r="K73" s="567"/>
      <c r="L73" s="567"/>
      <c r="M73" s="567"/>
      <c r="N73" s="567"/>
      <c r="O73" s="567"/>
      <c r="P73" s="567"/>
      <c r="Q73" s="567"/>
      <c r="R73" s="567"/>
      <c r="S73" s="567"/>
      <c r="T73" s="567"/>
      <c r="U73" s="567"/>
      <c r="V73" s="567"/>
      <c r="W73" s="571"/>
      <c r="X73" s="140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2"/>
      <c r="BJ73" s="140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41"/>
      <c r="CR73" s="141"/>
      <c r="CS73" s="141"/>
      <c r="CT73" s="141"/>
      <c r="CU73" s="143"/>
    </row>
    <row r="74" spans="2:99" ht="9.75" customHeight="1">
      <c r="B74" s="625" t="s">
        <v>243</v>
      </c>
      <c r="C74" s="535"/>
      <c r="D74" s="535"/>
      <c r="E74" s="535"/>
      <c r="F74" s="535"/>
      <c r="G74" s="535"/>
      <c r="H74" s="535"/>
      <c r="I74" s="535"/>
      <c r="J74" s="535"/>
      <c r="K74" s="535"/>
      <c r="L74" s="535"/>
      <c r="M74" s="535"/>
      <c r="N74" s="535"/>
      <c r="O74" s="535"/>
      <c r="P74" s="535"/>
      <c r="Q74" s="535"/>
      <c r="R74" s="535"/>
      <c r="S74" s="535"/>
      <c r="T74" s="535"/>
      <c r="U74" s="535"/>
      <c r="V74" s="535"/>
      <c r="W74" s="569"/>
      <c r="X74" s="132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5"/>
      <c r="BJ74" s="132"/>
      <c r="BK74" s="134"/>
      <c r="BL74" s="134"/>
      <c r="BM74" s="134"/>
      <c r="BN74" s="134"/>
      <c r="BO74" s="134"/>
      <c r="BP74" s="134"/>
      <c r="BQ74" s="134"/>
      <c r="BR74" s="134"/>
      <c r="BS74" s="134"/>
      <c r="BT74" s="134"/>
      <c r="BU74" s="134"/>
      <c r="BV74" s="134"/>
      <c r="BW74" s="134"/>
      <c r="BX74" s="134"/>
      <c r="BY74" s="134"/>
      <c r="BZ74" s="134"/>
      <c r="CA74" s="134"/>
      <c r="CB74" s="134"/>
      <c r="CC74" s="134"/>
      <c r="CD74" s="134"/>
      <c r="CE74" s="134"/>
      <c r="CF74" s="134"/>
      <c r="CG74" s="134"/>
      <c r="CH74" s="134"/>
      <c r="CI74" s="134"/>
      <c r="CJ74" s="134"/>
      <c r="CK74" s="134"/>
      <c r="CL74" s="134"/>
      <c r="CM74" s="134"/>
      <c r="CN74" s="134"/>
      <c r="CO74" s="134"/>
      <c r="CP74" s="134"/>
      <c r="CQ74" s="134"/>
      <c r="CR74" s="134"/>
      <c r="CS74" s="134"/>
      <c r="CT74" s="134"/>
      <c r="CU74" s="136"/>
    </row>
    <row r="75" spans="2:99" ht="9.75" customHeight="1">
      <c r="B75" s="592"/>
      <c r="C75" s="535"/>
      <c r="D75" s="535"/>
      <c r="E75" s="535"/>
      <c r="F75" s="535"/>
      <c r="G75" s="535"/>
      <c r="H75" s="535"/>
      <c r="I75" s="535"/>
      <c r="J75" s="535"/>
      <c r="K75" s="535"/>
      <c r="L75" s="535"/>
      <c r="M75" s="535"/>
      <c r="N75" s="535"/>
      <c r="O75" s="535"/>
      <c r="P75" s="535"/>
      <c r="Q75" s="535"/>
      <c r="R75" s="535"/>
      <c r="S75" s="535"/>
      <c r="T75" s="535"/>
      <c r="U75" s="535"/>
      <c r="V75" s="535"/>
      <c r="W75" s="569"/>
      <c r="X75" s="137"/>
      <c r="Y75" s="117"/>
      <c r="Z75" s="117"/>
      <c r="AA75" s="117"/>
      <c r="AC75" s="533" t="s">
        <v>243</v>
      </c>
      <c r="AD75" s="533"/>
      <c r="AE75" s="533"/>
      <c r="AF75" s="533"/>
      <c r="AG75" s="533"/>
      <c r="AH75" s="533"/>
      <c r="AI75" s="533"/>
      <c r="AJ75" s="533"/>
      <c r="AK75" s="533"/>
      <c r="AL75" s="533"/>
      <c r="AM75" s="533"/>
      <c r="AN75" s="533"/>
      <c r="AO75" s="533"/>
      <c r="AP75" s="533"/>
      <c r="AQ75" s="533"/>
      <c r="AR75" s="533"/>
      <c r="AS75" s="533"/>
      <c r="AT75" s="533"/>
      <c r="AU75" s="533"/>
      <c r="AV75" s="533"/>
      <c r="AW75" s="533"/>
      <c r="AX75" s="533"/>
      <c r="AY75" s="533"/>
      <c r="AZ75" s="533"/>
      <c r="BA75" s="533"/>
      <c r="BB75" s="533"/>
      <c r="BC75" s="533"/>
      <c r="BD75" s="533"/>
      <c r="BE75" s="116"/>
      <c r="BF75" s="117"/>
      <c r="BG75" s="117"/>
      <c r="BH75" s="117"/>
      <c r="BI75" s="138"/>
      <c r="BJ75" s="137"/>
      <c r="BK75" s="117"/>
      <c r="BL75" s="117"/>
      <c r="BM75" s="117"/>
      <c r="BO75" s="533" t="s">
        <v>243</v>
      </c>
      <c r="BP75" s="533"/>
      <c r="BQ75" s="533"/>
      <c r="BR75" s="533"/>
      <c r="BS75" s="533"/>
      <c r="BT75" s="533"/>
      <c r="BU75" s="533"/>
      <c r="BV75" s="533"/>
      <c r="BW75" s="533"/>
      <c r="BX75" s="533"/>
      <c r="BY75" s="533"/>
      <c r="BZ75" s="533"/>
      <c r="CA75" s="533"/>
      <c r="CB75" s="533"/>
      <c r="CC75" s="533"/>
      <c r="CD75" s="533"/>
      <c r="CE75" s="533"/>
      <c r="CF75" s="533"/>
      <c r="CG75" s="533"/>
      <c r="CH75" s="533"/>
      <c r="CI75" s="533"/>
      <c r="CJ75" s="533"/>
      <c r="CK75" s="533"/>
      <c r="CL75" s="533"/>
      <c r="CM75" s="533"/>
      <c r="CN75" s="533"/>
      <c r="CO75" s="533"/>
      <c r="CP75" s="533"/>
      <c r="CQ75" s="116"/>
      <c r="CR75" s="117"/>
      <c r="CS75" s="117"/>
      <c r="CT75" s="117"/>
      <c r="CU75" s="139"/>
    </row>
    <row r="76" spans="2:99" ht="9.75" customHeight="1">
      <c r="B76" s="592"/>
      <c r="C76" s="535"/>
      <c r="D76" s="535"/>
      <c r="E76" s="535"/>
      <c r="F76" s="535"/>
      <c r="G76" s="535"/>
      <c r="H76" s="535"/>
      <c r="I76" s="535"/>
      <c r="J76" s="535"/>
      <c r="K76" s="535"/>
      <c r="L76" s="535"/>
      <c r="M76" s="535"/>
      <c r="N76" s="535"/>
      <c r="O76" s="535"/>
      <c r="P76" s="535"/>
      <c r="Q76" s="535"/>
      <c r="R76" s="535"/>
      <c r="S76" s="535"/>
      <c r="T76" s="535"/>
      <c r="U76" s="535"/>
      <c r="V76" s="535"/>
      <c r="W76" s="569"/>
      <c r="X76" s="137"/>
      <c r="Y76" s="117"/>
      <c r="Z76" s="117"/>
      <c r="AA76" s="117"/>
      <c r="AB76" s="116"/>
      <c r="AC76" s="533"/>
      <c r="AD76" s="533"/>
      <c r="AE76" s="533"/>
      <c r="AF76" s="533"/>
      <c r="AG76" s="533"/>
      <c r="AH76" s="533"/>
      <c r="AI76" s="533"/>
      <c r="AJ76" s="533"/>
      <c r="AK76" s="533"/>
      <c r="AL76" s="533"/>
      <c r="AM76" s="533"/>
      <c r="AN76" s="533"/>
      <c r="AO76" s="533"/>
      <c r="AP76" s="533"/>
      <c r="AQ76" s="533"/>
      <c r="AR76" s="533"/>
      <c r="AS76" s="533"/>
      <c r="AT76" s="533"/>
      <c r="AU76" s="533"/>
      <c r="AV76" s="533"/>
      <c r="AW76" s="533"/>
      <c r="AX76" s="533"/>
      <c r="AY76" s="533"/>
      <c r="AZ76" s="533"/>
      <c r="BA76" s="533"/>
      <c r="BB76" s="533"/>
      <c r="BC76" s="533"/>
      <c r="BD76" s="533"/>
      <c r="BE76" s="116"/>
      <c r="BF76" s="117"/>
      <c r="BG76" s="117"/>
      <c r="BH76" s="117"/>
      <c r="BI76" s="138"/>
      <c r="BJ76" s="137"/>
      <c r="BK76" s="117"/>
      <c r="BL76" s="117"/>
      <c r="BM76" s="117"/>
      <c r="BN76" s="116"/>
      <c r="BO76" s="533"/>
      <c r="BP76" s="533"/>
      <c r="BQ76" s="533"/>
      <c r="BR76" s="533"/>
      <c r="BS76" s="533"/>
      <c r="BT76" s="533"/>
      <c r="BU76" s="533"/>
      <c r="BV76" s="533"/>
      <c r="BW76" s="533"/>
      <c r="BX76" s="533"/>
      <c r="BY76" s="533"/>
      <c r="BZ76" s="533"/>
      <c r="CA76" s="533"/>
      <c r="CB76" s="533"/>
      <c r="CC76" s="533"/>
      <c r="CD76" s="533"/>
      <c r="CE76" s="533"/>
      <c r="CF76" s="533"/>
      <c r="CG76" s="533"/>
      <c r="CH76" s="533"/>
      <c r="CI76" s="533"/>
      <c r="CJ76" s="533"/>
      <c r="CK76" s="533"/>
      <c r="CL76" s="533"/>
      <c r="CM76" s="533"/>
      <c r="CN76" s="533"/>
      <c r="CO76" s="533"/>
      <c r="CP76" s="533"/>
      <c r="CQ76" s="116"/>
      <c r="CR76" s="117"/>
      <c r="CS76" s="117"/>
      <c r="CT76" s="117"/>
      <c r="CU76" s="139"/>
    </row>
    <row r="77" spans="2:99" ht="9.75" customHeight="1">
      <c r="B77" s="592"/>
      <c r="C77" s="535"/>
      <c r="D77" s="535"/>
      <c r="E77" s="535"/>
      <c r="F77" s="535"/>
      <c r="G77" s="535"/>
      <c r="H77" s="535"/>
      <c r="I77" s="535"/>
      <c r="J77" s="535"/>
      <c r="K77" s="535"/>
      <c r="L77" s="535"/>
      <c r="M77" s="535"/>
      <c r="N77" s="535"/>
      <c r="O77" s="535"/>
      <c r="P77" s="535"/>
      <c r="Q77" s="535"/>
      <c r="R77" s="535"/>
      <c r="S77" s="535"/>
      <c r="T77" s="535"/>
      <c r="U77" s="535"/>
      <c r="V77" s="535"/>
      <c r="W77" s="569"/>
      <c r="X77" s="137"/>
      <c r="Y77" s="117"/>
      <c r="Z77" s="117"/>
      <c r="AA77" s="117"/>
      <c r="AB77" s="116"/>
      <c r="AC77" s="533"/>
      <c r="AD77" s="533"/>
      <c r="AE77" s="533"/>
      <c r="AF77" s="533"/>
      <c r="AG77" s="533"/>
      <c r="AH77" s="533"/>
      <c r="AI77" s="533"/>
      <c r="AJ77" s="533"/>
      <c r="AK77" s="533"/>
      <c r="AL77" s="533"/>
      <c r="AM77" s="533"/>
      <c r="AN77" s="533"/>
      <c r="AO77" s="533"/>
      <c r="AP77" s="533"/>
      <c r="AQ77" s="533"/>
      <c r="AR77" s="533"/>
      <c r="AS77" s="533"/>
      <c r="AT77" s="533"/>
      <c r="AU77" s="533"/>
      <c r="AV77" s="533"/>
      <c r="AW77" s="533"/>
      <c r="AX77" s="533"/>
      <c r="AY77" s="533"/>
      <c r="AZ77" s="533"/>
      <c r="BA77" s="533"/>
      <c r="BB77" s="533"/>
      <c r="BC77" s="533"/>
      <c r="BD77" s="533"/>
      <c r="BE77" s="116"/>
      <c r="BF77" s="117"/>
      <c r="BG77" s="117"/>
      <c r="BH77" s="117"/>
      <c r="BI77" s="138"/>
      <c r="BJ77" s="137"/>
      <c r="BK77" s="117"/>
      <c r="BL77" s="117"/>
      <c r="BM77" s="117"/>
      <c r="BN77" s="116"/>
      <c r="BO77" s="533"/>
      <c r="BP77" s="533"/>
      <c r="BQ77" s="533"/>
      <c r="BR77" s="533"/>
      <c r="BS77" s="533"/>
      <c r="BT77" s="533"/>
      <c r="BU77" s="533"/>
      <c r="BV77" s="533"/>
      <c r="BW77" s="533"/>
      <c r="BX77" s="533"/>
      <c r="BY77" s="533"/>
      <c r="BZ77" s="533"/>
      <c r="CA77" s="533"/>
      <c r="CB77" s="533"/>
      <c r="CC77" s="533"/>
      <c r="CD77" s="533"/>
      <c r="CE77" s="533"/>
      <c r="CF77" s="533"/>
      <c r="CG77" s="533"/>
      <c r="CH77" s="533"/>
      <c r="CI77" s="533"/>
      <c r="CJ77" s="533"/>
      <c r="CK77" s="533"/>
      <c r="CL77" s="533"/>
      <c r="CM77" s="533"/>
      <c r="CN77" s="533"/>
      <c r="CO77" s="533"/>
      <c r="CP77" s="533"/>
      <c r="CQ77" s="116"/>
      <c r="CR77" s="117"/>
      <c r="CS77" s="117"/>
      <c r="CT77" s="117"/>
      <c r="CU77" s="139"/>
    </row>
    <row r="78" spans="2:99" ht="9.75" customHeight="1">
      <c r="B78" s="592"/>
      <c r="C78" s="535"/>
      <c r="D78" s="535"/>
      <c r="E78" s="535"/>
      <c r="F78" s="535"/>
      <c r="G78" s="535"/>
      <c r="H78" s="535"/>
      <c r="I78" s="535"/>
      <c r="J78" s="535"/>
      <c r="K78" s="535"/>
      <c r="L78" s="535"/>
      <c r="M78" s="535"/>
      <c r="N78" s="535"/>
      <c r="O78" s="535"/>
      <c r="P78" s="535"/>
      <c r="Q78" s="535"/>
      <c r="R78" s="535"/>
      <c r="S78" s="535"/>
      <c r="T78" s="535"/>
      <c r="U78" s="535"/>
      <c r="V78" s="535"/>
      <c r="W78" s="569"/>
      <c r="X78" s="137"/>
      <c r="Y78" s="117"/>
      <c r="Z78" s="117"/>
      <c r="AA78" s="117"/>
      <c r="AB78" s="116"/>
      <c r="AC78" s="533"/>
      <c r="AD78" s="533"/>
      <c r="AE78" s="533"/>
      <c r="AF78" s="533"/>
      <c r="AG78" s="533"/>
      <c r="AH78" s="533"/>
      <c r="AI78" s="533"/>
      <c r="AJ78" s="533"/>
      <c r="AK78" s="533"/>
      <c r="AL78" s="533"/>
      <c r="AM78" s="533"/>
      <c r="AN78" s="533"/>
      <c r="AO78" s="533"/>
      <c r="AP78" s="533"/>
      <c r="AQ78" s="533"/>
      <c r="AR78" s="533"/>
      <c r="AS78" s="533"/>
      <c r="AT78" s="533"/>
      <c r="AU78" s="533"/>
      <c r="AV78" s="533"/>
      <c r="AW78" s="533"/>
      <c r="AX78" s="533"/>
      <c r="AY78" s="533"/>
      <c r="AZ78" s="533"/>
      <c r="BA78" s="533"/>
      <c r="BB78" s="533"/>
      <c r="BC78" s="533"/>
      <c r="BD78" s="533"/>
      <c r="BE78" s="116"/>
      <c r="BF78" s="117"/>
      <c r="BG78" s="117"/>
      <c r="BH78" s="117"/>
      <c r="BI78" s="138"/>
      <c r="BJ78" s="137"/>
      <c r="BK78" s="117"/>
      <c r="BL78" s="117"/>
      <c r="BM78" s="117"/>
      <c r="BN78" s="116"/>
      <c r="BO78" s="533"/>
      <c r="BP78" s="533"/>
      <c r="BQ78" s="533"/>
      <c r="BR78" s="533"/>
      <c r="BS78" s="533"/>
      <c r="BT78" s="533"/>
      <c r="BU78" s="533"/>
      <c r="BV78" s="533"/>
      <c r="BW78" s="533"/>
      <c r="BX78" s="533"/>
      <c r="BY78" s="533"/>
      <c r="BZ78" s="533"/>
      <c r="CA78" s="533"/>
      <c r="CB78" s="533"/>
      <c r="CC78" s="533"/>
      <c r="CD78" s="533"/>
      <c r="CE78" s="533"/>
      <c r="CF78" s="533"/>
      <c r="CG78" s="533"/>
      <c r="CH78" s="533"/>
      <c r="CI78" s="533"/>
      <c r="CJ78" s="533"/>
      <c r="CK78" s="533"/>
      <c r="CL78" s="533"/>
      <c r="CM78" s="533"/>
      <c r="CN78" s="533"/>
      <c r="CO78" s="533"/>
      <c r="CP78" s="533"/>
      <c r="CQ78" s="116"/>
      <c r="CR78" s="117"/>
      <c r="CS78" s="117"/>
      <c r="CT78" s="117"/>
      <c r="CU78" s="139"/>
    </row>
    <row r="79" spans="2:99" ht="9.75" customHeight="1">
      <c r="B79" s="592"/>
      <c r="C79" s="535"/>
      <c r="D79" s="535"/>
      <c r="E79" s="535"/>
      <c r="F79" s="535"/>
      <c r="G79" s="535"/>
      <c r="H79" s="535"/>
      <c r="I79" s="535"/>
      <c r="J79" s="535"/>
      <c r="K79" s="535"/>
      <c r="L79" s="535"/>
      <c r="M79" s="535"/>
      <c r="N79" s="535"/>
      <c r="O79" s="535"/>
      <c r="P79" s="535"/>
      <c r="Q79" s="535"/>
      <c r="R79" s="535"/>
      <c r="S79" s="535"/>
      <c r="T79" s="535"/>
      <c r="U79" s="535"/>
      <c r="V79" s="535"/>
      <c r="W79" s="569"/>
      <c r="X79" s="137"/>
      <c r="Y79" s="117"/>
      <c r="Z79" s="117"/>
      <c r="AA79" s="117"/>
      <c r="AB79" s="116"/>
      <c r="AC79" s="533"/>
      <c r="AD79" s="533"/>
      <c r="AE79" s="533"/>
      <c r="AF79" s="533"/>
      <c r="AG79" s="533"/>
      <c r="AH79" s="533"/>
      <c r="AI79" s="533"/>
      <c r="AJ79" s="533"/>
      <c r="AK79" s="533"/>
      <c r="AL79" s="533"/>
      <c r="AM79" s="533"/>
      <c r="AN79" s="533"/>
      <c r="AO79" s="533"/>
      <c r="AP79" s="533"/>
      <c r="AQ79" s="533"/>
      <c r="AR79" s="533"/>
      <c r="AS79" s="533"/>
      <c r="AT79" s="533"/>
      <c r="AU79" s="533"/>
      <c r="AV79" s="533"/>
      <c r="AW79" s="533"/>
      <c r="AX79" s="533"/>
      <c r="AY79" s="533"/>
      <c r="AZ79" s="533"/>
      <c r="BA79" s="533"/>
      <c r="BB79" s="533"/>
      <c r="BC79" s="533"/>
      <c r="BD79" s="533"/>
      <c r="BE79" s="116"/>
      <c r="BF79" s="117"/>
      <c r="BG79" s="117"/>
      <c r="BH79" s="117"/>
      <c r="BI79" s="138"/>
      <c r="BJ79" s="137"/>
      <c r="BK79" s="117"/>
      <c r="BL79" s="117"/>
      <c r="BM79" s="117"/>
      <c r="BN79" s="116"/>
      <c r="BO79" s="533"/>
      <c r="BP79" s="533"/>
      <c r="BQ79" s="533"/>
      <c r="BR79" s="533"/>
      <c r="BS79" s="533"/>
      <c r="BT79" s="533"/>
      <c r="BU79" s="533"/>
      <c r="BV79" s="533"/>
      <c r="BW79" s="533"/>
      <c r="BX79" s="533"/>
      <c r="BY79" s="533"/>
      <c r="BZ79" s="533"/>
      <c r="CA79" s="533"/>
      <c r="CB79" s="533"/>
      <c r="CC79" s="533"/>
      <c r="CD79" s="533"/>
      <c r="CE79" s="533"/>
      <c r="CF79" s="533"/>
      <c r="CG79" s="533"/>
      <c r="CH79" s="533"/>
      <c r="CI79" s="533"/>
      <c r="CJ79" s="533"/>
      <c r="CK79" s="533"/>
      <c r="CL79" s="533"/>
      <c r="CM79" s="533"/>
      <c r="CN79" s="533"/>
      <c r="CO79" s="533"/>
      <c r="CP79" s="533"/>
      <c r="CQ79" s="116"/>
      <c r="CR79" s="117"/>
      <c r="CS79" s="117"/>
      <c r="CT79" s="117"/>
      <c r="CU79" s="139"/>
    </row>
    <row r="80" spans="2:99" ht="9.75" customHeight="1">
      <c r="B80" s="592"/>
      <c r="C80" s="535"/>
      <c r="D80" s="535"/>
      <c r="E80" s="535"/>
      <c r="F80" s="535"/>
      <c r="G80" s="535"/>
      <c r="H80" s="535"/>
      <c r="I80" s="535"/>
      <c r="J80" s="535"/>
      <c r="K80" s="535"/>
      <c r="L80" s="535"/>
      <c r="M80" s="535"/>
      <c r="N80" s="535"/>
      <c r="O80" s="535"/>
      <c r="P80" s="535"/>
      <c r="Q80" s="535"/>
      <c r="R80" s="535"/>
      <c r="S80" s="535"/>
      <c r="T80" s="535"/>
      <c r="U80" s="535"/>
      <c r="V80" s="535"/>
      <c r="W80" s="569"/>
      <c r="X80" s="137"/>
      <c r="Y80" s="117"/>
      <c r="Z80" s="117"/>
      <c r="AA80" s="117"/>
      <c r="AB80" s="116"/>
      <c r="AC80" s="533"/>
      <c r="AD80" s="533"/>
      <c r="AE80" s="533"/>
      <c r="AF80" s="533"/>
      <c r="AG80" s="533"/>
      <c r="AH80" s="533"/>
      <c r="AI80" s="533"/>
      <c r="AJ80" s="533"/>
      <c r="AK80" s="533"/>
      <c r="AL80" s="533"/>
      <c r="AM80" s="533"/>
      <c r="AN80" s="533"/>
      <c r="AO80" s="533"/>
      <c r="AP80" s="533"/>
      <c r="AQ80" s="533"/>
      <c r="AR80" s="533"/>
      <c r="AS80" s="533"/>
      <c r="AT80" s="533"/>
      <c r="AU80" s="533"/>
      <c r="AV80" s="533"/>
      <c r="AW80" s="533"/>
      <c r="AX80" s="533"/>
      <c r="AY80" s="533"/>
      <c r="AZ80" s="533"/>
      <c r="BA80" s="533"/>
      <c r="BB80" s="533"/>
      <c r="BC80" s="533"/>
      <c r="BD80" s="533"/>
      <c r="BE80" s="116"/>
      <c r="BF80" s="117"/>
      <c r="BG80" s="117"/>
      <c r="BH80" s="117"/>
      <c r="BI80" s="138"/>
      <c r="BJ80" s="137"/>
      <c r="BK80" s="117"/>
      <c r="BL80" s="117"/>
      <c r="BM80" s="117"/>
      <c r="BN80" s="116"/>
      <c r="BO80" s="533"/>
      <c r="BP80" s="533"/>
      <c r="BQ80" s="533"/>
      <c r="BR80" s="533"/>
      <c r="BS80" s="533"/>
      <c r="BT80" s="533"/>
      <c r="BU80" s="533"/>
      <c r="BV80" s="533"/>
      <c r="BW80" s="533"/>
      <c r="BX80" s="533"/>
      <c r="BY80" s="533"/>
      <c r="BZ80" s="533"/>
      <c r="CA80" s="533"/>
      <c r="CB80" s="533"/>
      <c r="CC80" s="533"/>
      <c r="CD80" s="533"/>
      <c r="CE80" s="533"/>
      <c r="CF80" s="533"/>
      <c r="CG80" s="533"/>
      <c r="CH80" s="533"/>
      <c r="CI80" s="533"/>
      <c r="CJ80" s="533"/>
      <c r="CK80" s="533"/>
      <c r="CL80" s="533"/>
      <c r="CM80" s="533"/>
      <c r="CN80" s="533"/>
      <c r="CO80" s="533"/>
      <c r="CP80" s="533"/>
      <c r="CQ80" s="116"/>
      <c r="CR80" s="117"/>
      <c r="CS80" s="117"/>
      <c r="CT80" s="117"/>
      <c r="CU80" s="139"/>
    </row>
    <row r="81" spans="2:99" ht="9.75" customHeight="1">
      <c r="B81" s="592"/>
      <c r="C81" s="535"/>
      <c r="D81" s="535"/>
      <c r="E81" s="535"/>
      <c r="F81" s="535"/>
      <c r="G81" s="535"/>
      <c r="H81" s="535"/>
      <c r="I81" s="535"/>
      <c r="J81" s="535"/>
      <c r="K81" s="535"/>
      <c r="L81" s="535"/>
      <c r="M81" s="535"/>
      <c r="N81" s="535"/>
      <c r="O81" s="535"/>
      <c r="P81" s="535"/>
      <c r="Q81" s="535"/>
      <c r="R81" s="535"/>
      <c r="S81" s="535"/>
      <c r="T81" s="535"/>
      <c r="U81" s="535"/>
      <c r="V81" s="535"/>
      <c r="W81" s="569"/>
      <c r="X81" s="137"/>
      <c r="Y81" s="117"/>
      <c r="Z81" s="117"/>
      <c r="AA81" s="117"/>
      <c r="AB81" s="116"/>
      <c r="AC81" s="533"/>
      <c r="AD81" s="533"/>
      <c r="AE81" s="533"/>
      <c r="AF81" s="533"/>
      <c r="AG81" s="533"/>
      <c r="AH81" s="533"/>
      <c r="AI81" s="533"/>
      <c r="AJ81" s="533"/>
      <c r="AK81" s="533"/>
      <c r="AL81" s="533"/>
      <c r="AM81" s="533"/>
      <c r="AN81" s="533"/>
      <c r="AO81" s="533"/>
      <c r="AP81" s="533"/>
      <c r="AQ81" s="533"/>
      <c r="AR81" s="533"/>
      <c r="AS81" s="533"/>
      <c r="AT81" s="533"/>
      <c r="AU81" s="533"/>
      <c r="AV81" s="533"/>
      <c r="AW81" s="533"/>
      <c r="AX81" s="533"/>
      <c r="AY81" s="533"/>
      <c r="AZ81" s="533"/>
      <c r="BA81" s="533"/>
      <c r="BB81" s="533"/>
      <c r="BC81" s="533"/>
      <c r="BD81" s="533"/>
      <c r="BE81" s="116"/>
      <c r="BF81" s="117"/>
      <c r="BG81" s="117"/>
      <c r="BH81" s="117"/>
      <c r="BI81" s="138"/>
      <c r="BJ81" s="137"/>
      <c r="BK81" s="117"/>
      <c r="BL81" s="117"/>
      <c r="BM81" s="117"/>
      <c r="BN81" s="116"/>
      <c r="BO81" s="533"/>
      <c r="BP81" s="533"/>
      <c r="BQ81" s="533"/>
      <c r="BR81" s="533"/>
      <c r="BS81" s="533"/>
      <c r="BT81" s="533"/>
      <c r="BU81" s="533"/>
      <c r="BV81" s="533"/>
      <c r="BW81" s="533"/>
      <c r="BX81" s="533"/>
      <c r="BY81" s="533"/>
      <c r="BZ81" s="533"/>
      <c r="CA81" s="533"/>
      <c r="CB81" s="533"/>
      <c r="CC81" s="533"/>
      <c r="CD81" s="533"/>
      <c r="CE81" s="533"/>
      <c r="CF81" s="533"/>
      <c r="CG81" s="533"/>
      <c r="CH81" s="533"/>
      <c r="CI81" s="533"/>
      <c r="CJ81" s="533"/>
      <c r="CK81" s="533"/>
      <c r="CL81" s="533"/>
      <c r="CM81" s="533"/>
      <c r="CN81" s="533"/>
      <c r="CO81" s="533"/>
      <c r="CP81" s="533"/>
      <c r="CQ81" s="116"/>
      <c r="CR81" s="117"/>
      <c r="CS81" s="117"/>
      <c r="CT81" s="117"/>
      <c r="CU81" s="139"/>
    </row>
    <row r="82" spans="2:99" ht="9.75" customHeight="1">
      <c r="B82" s="592"/>
      <c r="C82" s="535"/>
      <c r="D82" s="535"/>
      <c r="E82" s="535"/>
      <c r="F82" s="535"/>
      <c r="G82" s="535"/>
      <c r="H82" s="535"/>
      <c r="I82" s="535"/>
      <c r="J82" s="535"/>
      <c r="K82" s="535"/>
      <c r="L82" s="535"/>
      <c r="M82" s="535"/>
      <c r="N82" s="535"/>
      <c r="O82" s="535"/>
      <c r="P82" s="535"/>
      <c r="Q82" s="535"/>
      <c r="R82" s="535"/>
      <c r="S82" s="535"/>
      <c r="T82" s="535"/>
      <c r="U82" s="535"/>
      <c r="V82" s="535"/>
      <c r="W82" s="569"/>
      <c r="X82" s="137"/>
      <c r="Y82" s="117"/>
      <c r="Z82" s="117"/>
      <c r="AA82" s="117"/>
      <c r="AB82" s="116"/>
      <c r="AC82" s="533"/>
      <c r="AD82" s="533"/>
      <c r="AE82" s="533"/>
      <c r="AF82" s="533"/>
      <c r="AG82" s="533"/>
      <c r="AH82" s="533"/>
      <c r="AI82" s="533"/>
      <c r="AJ82" s="533"/>
      <c r="AK82" s="533"/>
      <c r="AL82" s="533"/>
      <c r="AM82" s="533"/>
      <c r="AN82" s="533"/>
      <c r="AO82" s="533"/>
      <c r="AP82" s="533"/>
      <c r="AQ82" s="533"/>
      <c r="AR82" s="533"/>
      <c r="AS82" s="533"/>
      <c r="AT82" s="533"/>
      <c r="AU82" s="533"/>
      <c r="AV82" s="533"/>
      <c r="AW82" s="533"/>
      <c r="AX82" s="533"/>
      <c r="AY82" s="533"/>
      <c r="AZ82" s="533"/>
      <c r="BA82" s="533"/>
      <c r="BB82" s="533"/>
      <c r="BC82" s="533"/>
      <c r="BD82" s="533"/>
      <c r="BE82" s="116"/>
      <c r="BF82" s="117"/>
      <c r="BG82" s="117"/>
      <c r="BH82" s="117"/>
      <c r="BI82" s="138"/>
      <c r="BJ82" s="137"/>
      <c r="BK82" s="117"/>
      <c r="BL82" s="117"/>
      <c r="BM82" s="117"/>
      <c r="BN82" s="116"/>
      <c r="BO82" s="533"/>
      <c r="BP82" s="533"/>
      <c r="BQ82" s="533"/>
      <c r="BR82" s="533"/>
      <c r="BS82" s="533"/>
      <c r="BT82" s="533"/>
      <c r="BU82" s="533"/>
      <c r="BV82" s="533"/>
      <c r="BW82" s="533"/>
      <c r="BX82" s="533"/>
      <c r="BY82" s="533"/>
      <c r="BZ82" s="533"/>
      <c r="CA82" s="533"/>
      <c r="CB82" s="533"/>
      <c r="CC82" s="533"/>
      <c r="CD82" s="533"/>
      <c r="CE82" s="533"/>
      <c r="CF82" s="533"/>
      <c r="CG82" s="533"/>
      <c r="CH82" s="533"/>
      <c r="CI82" s="533"/>
      <c r="CJ82" s="533"/>
      <c r="CK82" s="533"/>
      <c r="CL82" s="533"/>
      <c r="CM82" s="533"/>
      <c r="CN82" s="533"/>
      <c r="CO82" s="533"/>
      <c r="CP82" s="533"/>
      <c r="CQ82" s="116"/>
      <c r="CR82" s="117"/>
      <c r="CS82" s="117"/>
      <c r="CT82" s="117"/>
      <c r="CU82" s="139"/>
    </row>
    <row r="83" spans="2:99" ht="9.75" customHeight="1">
      <c r="B83" s="592"/>
      <c r="C83" s="535"/>
      <c r="D83" s="535"/>
      <c r="E83" s="535"/>
      <c r="F83" s="535"/>
      <c r="G83" s="535"/>
      <c r="H83" s="535"/>
      <c r="I83" s="535"/>
      <c r="J83" s="535"/>
      <c r="K83" s="535"/>
      <c r="L83" s="535"/>
      <c r="M83" s="535"/>
      <c r="N83" s="535"/>
      <c r="O83" s="535"/>
      <c r="P83" s="535"/>
      <c r="Q83" s="535"/>
      <c r="R83" s="535"/>
      <c r="S83" s="535"/>
      <c r="T83" s="535"/>
      <c r="U83" s="535"/>
      <c r="V83" s="535"/>
      <c r="W83" s="569"/>
      <c r="X83" s="137"/>
      <c r="Y83" s="117"/>
      <c r="Z83" s="117"/>
      <c r="AA83" s="117"/>
      <c r="AB83" s="116"/>
      <c r="AC83" s="533"/>
      <c r="AD83" s="533"/>
      <c r="AE83" s="533"/>
      <c r="AF83" s="533"/>
      <c r="AG83" s="533"/>
      <c r="AH83" s="533"/>
      <c r="AI83" s="533"/>
      <c r="AJ83" s="533"/>
      <c r="AK83" s="533"/>
      <c r="AL83" s="533"/>
      <c r="AM83" s="533"/>
      <c r="AN83" s="533"/>
      <c r="AO83" s="533"/>
      <c r="AP83" s="533"/>
      <c r="AQ83" s="533"/>
      <c r="AR83" s="533"/>
      <c r="AS83" s="533"/>
      <c r="AT83" s="533"/>
      <c r="AU83" s="533"/>
      <c r="AV83" s="533"/>
      <c r="AW83" s="533"/>
      <c r="AX83" s="533"/>
      <c r="AY83" s="533"/>
      <c r="AZ83" s="533"/>
      <c r="BA83" s="533"/>
      <c r="BB83" s="533"/>
      <c r="BC83" s="533"/>
      <c r="BD83" s="533"/>
      <c r="BE83" s="116"/>
      <c r="BF83" s="117"/>
      <c r="BG83" s="117"/>
      <c r="BH83" s="117"/>
      <c r="BI83" s="138"/>
      <c r="BJ83" s="137"/>
      <c r="BK83" s="117"/>
      <c r="BL83" s="117"/>
      <c r="BM83" s="117"/>
      <c r="BN83" s="116"/>
      <c r="BO83" s="533"/>
      <c r="BP83" s="533"/>
      <c r="BQ83" s="533"/>
      <c r="BR83" s="533"/>
      <c r="BS83" s="533"/>
      <c r="BT83" s="533"/>
      <c r="BU83" s="533"/>
      <c r="BV83" s="533"/>
      <c r="BW83" s="533"/>
      <c r="BX83" s="533"/>
      <c r="BY83" s="533"/>
      <c r="BZ83" s="533"/>
      <c r="CA83" s="533"/>
      <c r="CB83" s="533"/>
      <c r="CC83" s="533"/>
      <c r="CD83" s="533"/>
      <c r="CE83" s="533"/>
      <c r="CF83" s="533"/>
      <c r="CG83" s="533"/>
      <c r="CH83" s="533"/>
      <c r="CI83" s="533"/>
      <c r="CJ83" s="533"/>
      <c r="CK83" s="533"/>
      <c r="CL83" s="533"/>
      <c r="CM83" s="533"/>
      <c r="CN83" s="533"/>
      <c r="CO83" s="533"/>
      <c r="CP83" s="533"/>
      <c r="CQ83" s="116"/>
      <c r="CR83" s="117"/>
      <c r="CS83" s="117"/>
      <c r="CT83" s="117"/>
      <c r="CU83" s="139"/>
    </row>
    <row r="84" spans="2:99" ht="9.75" customHeight="1">
      <c r="B84" s="592"/>
      <c r="C84" s="535"/>
      <c r="D84" s="535"/>
      <c r="E84" s="535"/>
      <c r="F84" s="535"/>
      <c r="G84" s="535"/>
      <c r="H84" s="535"/>
      <c r="I84" s="535"/>
      <c r="J84" s="535"/>
      <c r="K84" s="535"/>
      <c r="L84" s="535"/>
      <c r="M84" s="535"/>
      <c r="N84" s="535"/>
      <c r="O84" s="535"/>
      <c r="P84" s="535"/>
      <c r="Q84" s="535"/>
      <c r="R84" s="535"/>
      <c r="S84" s="535"/>
      <c r="T84" s="535"/>
      <c r="U84" s="535"/>
      <c r="V84" s="535"/>
      <c r="W84" s="569"/>
      <c r="X84" s="137"/>
      <c r="Y84" s="117"/>
      <c r="Z84" s="117"/>
      <c r="AA84" s="117"/>
      <c r="AB84" s="116"/>
      <c r="AC84" s="533"/>
      <c r="AD84" s="533"/>
      <c r="AE84" s="533"/>
      <c r="AF84" s="533"/>
      <c r="AG84" s="533"/>
      <c r="AH84" s="533"/>
      <c r="AI84" s="533"/>
      <c r="AJ84" s="533"/>
      <c r="AK84" s="533"/>
      <c r="AL84" s="533"/>
      <c r="AM84" s="533"/>
      <c r="AN84" s="533"/>
      <c r="AO84" s="533"/>
      <c r="AP84" s="533"/>
      <c r="AQ84" s="533"/>
      <c r="AR84" s="533"/>
      <c r="AS84" s="533"/>
      <c r="AT84" s="533"/>
      <c r="AU84" s="533"/>
      <c r="AV84" s="533"/>
      <c r="AW84" s="533"/>
      <c r="AX84" s="533"/>
      <c r="AY84" s="533"/>
      <c r="AZ84" s="533"/>
      <c r="BA84" s="533"/>
      <c r="BB84" s="533"/>
      <c r="BC84" s="533"/>
      <c r="BD84" s="533"/>
      <c r="BE84" s="116"/>
      <c r="BF84" s="117"/>
      <c r="BG84" s="117"/>
      <c r="BH84" s="117"/>
      <c r="BI84" s="138"/>
      <c r="BJ84" s="137"/>
      <c r="BK84" s="117"/>
      <c r="BL84" s="117"/>
      <c r="BM84" s="117"/>
      <c r="BN84" s="116"/>
      <c r="BO84" s="533"/>
      <c r="BP84" s="533"/>
      <c r="BQ84" s="533"/>
      <c r="BR84" s="533"/>
      <c r="BS84" s="533"/>
      <c r="BT84" s="533"/>
      <c r="BU84" s="533"/>
      <c r="BV84" s="533"/>
      <c r="BW84" s="533"/>
      <c r="BX84" s="533"/>
      <c r="BY84" s="533"/>
      <c r="BZ84" s="533"/>
      <c r="CA84" s="533"/>
      <c r="CB84" s="533"/>
      <c r="CC84" s="533"/>
      <c r="CD84" s="533"/>
      <c r="CE84" s="533"/>
      <c r="CF84" s="533"/>
      <c r="CG84" s="533"/>
      <c r="CH84" s="533"/>
      <c r="CI84" s="533"/>
      <c r="CJ84" s="533"/>
      <c r="CK84" s="533"/>
      <c r="CL84" s="533"/>
      <c r="CM84" s="533"/>
      <c r="CN84" s="533"/>
      <c r="CO84" s="533"/>
      <c r="CP84" s="533"/>
      <c r="CQ84" s="116"/>
      <c r="CR84" s="117"/>
      <c r="CS84" s="117"/>
      <c r="CT84" s="117"/>
      <c r="CU84" s="139"/>
    </row>
    <row r="85" spans="2:99" ht="9.75" customHeight="1">
      <c r="B85" s="592"/>
      <c r="C85" s="535"/>
      <c r="D85" s="535"/>
      <c r="E85" s="535"/>
      <c r="F85" s="535"/>
      <c r="G85" s="535"/>
      <c r="H85" s="535"/>
      <c r="I85" s="535"/>
      <c r="J85" s="535"/>
      <c r="K85" s="535"/>
      <c r="L85" s="535"/>
      <c r="M85" s="535"/>
      <c r="N85" s="535"/>
      <c r="O85" s="535"/>
      <c r="P85" s="535"/>
      <c r="Q85" s="535"/>
      <c r="R85" s="535"/>
      <c r="S85" s="535"/>
      <c r="T85" s="535"/>
      <c r="U85" s="535"/>
      <c r="V85" s="535"/>
      <c r="W85" s="569"/>
      <c r="X85" s="137"/>
      <c r="Y85" s="117"/>
      <c r="Z85" s="117"/>
      <c r="AA85" s="117"/>
      <c r="AB85" s="116"/>
      <c r="AC85" s="533"/>
      <c r="AD85" s="533"/>
      <c r="AE85" s="533"/>
      <c r="AF85" s="533"/>
      <c r="AG85" s="533"/>
      <c r="AH85" s="533"/>
      <c r="AI85" s="533"/>
      <c r="AJ85" s="533"/>
      <c r="AK85" s="533"/>
      <c r="AL85" s="533"/>
      <c r="AM85" s="533"/>
      <c r="AN85" s="533"/>
      <c r="AO85" s="533"/>
      <c r="AP85" s="533"/>
      <c r="AQ85" s="533"/>
      <c r="AR85" s="533"/>
      <c r="AS85" s="533"/>
      <c r="AT85" s="533"/>
      <c r="AU85" s="533"/>
      <c r="AV85" s="533"/>
      <c r="AW85" s="533"/>
      <c r="AX85" s="533"/>
      <c r="AY85" s="533"/>
      <c r="AZ85" s="533"/>
      <c r="BA85" s="533"/>
      <c r="BB85" s="533"/>
      <c r="BC85" s="533"/>
      <c r="BD85" s="533"/>
      <c r="BE85" s="116"/>
      <c r="BF85" s="117"/>
      <c r="BG85" s="117"/>
      <c r="BH85" s="117"/>
      <c r="BI85" s="138"/>
      <c r="BJ85" s="137"/>
      <c r="BK85" s="117"/>
      <c r="BL85" s="117"/>
      <c r="BM85" s="117"/>
      <c r="BN85" s="116"/>
      <c r="BO85" s="533"/>
      <c r="BP85" s="533"/>
      <c r="BQ85" s="533"/>
      <c r="BR85" s="533"/>
      <c r="BS85" s="533"/>
      <c r="BT85" s="533"/>
      <c r="BU85" s="533"/>
      <c r="BV85" s="533"/>
      <c r="BW85" s="533"/>
      <c r="BX85" s="533"/>
      <c r="BY85" s="533"/>
      <c r="BZ85" s="533"/>
      <c r="CA85" s="533"/>
      <c r="CB85" s="533"/>
      <c r="CC85" s="533"/>
      <c r="CD85" s="533"/>
      <c r="CE85" s="533"/>
      <c r="CF85" s="533"/>
      <c r="CG85" s="533"/>
      <c r="CH85" s="533"/>
      <c r="CI85" s="533"/>
      <c r="CJ85" s="533"/>
      <c r="CK85" s="533"/>
      <c r="CL85" s="533"/>
      <c r="CM85" s="533"/>
      <c r="CN85" s="533"/>
      <c r="CO85" s="533"/>
      <c r="CP85" s="533"/>
      <c r="CQ85" s="116"/>
      <c r="CR85" s="117"/>
      <c r="CS85" s="117"/>
      <c r="CT85" s="117"/>
      <c r="CU85" s="139"/>
    </row>
    <row r="86" spans="2:99" ht="9.75" customHeight="1">
      <c r="B86" s="592"/>
      <c r="C86" s="535"/>
      <c r="D86" s="535"/>
      <c r="E86" s="535"/>
      <c r="F86" s="535"/>
      <c r="G86" s="535"/>
      <c r="H86" s="535"/>
      <c r="I86" s="535"/>
      <c r="J86" s="535"/>
      <c r="K86" s="535"/>
      <c r="L86" s="535"/>
      <c r="M86" s="535"/>
      <c r="N86" s="535"/>
      <c r="O86" s="535"/>
      <c r="P86" s="535"/>
      <c r="Q86" s="535"/>
      <c r="R86" s="535"/>
      <c r="S86" s="535"/>
      <c r="T86" s="535"/>
      <c r="U86" s="535"/>
      <c r="V86" s="535"/>
      <c r="W86" s="569"/>
      <c r="X86" s="137"/>
      <c r="Y86" s="117"/>
      <c r="Z86" s="117"/>
      <c r="AA86" s="117"/>
      <c r="AB86" s="116"/>
      <c r="AC86" s="533"/>
      <c r="AD86" s="533"/>
      <c r="AE86" s="533"/>
      <c r="AF86" s="533"/>
      <c r="AG86" s="533"/>
      <c r="AH86" s="533"/>
      <c r="AI86" s="533"/>
      <c r="AJ86" s="533"/>
      <c r="AK86" s="533"/>
      <c r="AL86" s="533"/>
      <c r="AM86" s="533"/>
      <c r="AN86" s="533"/>
      <c r="AO86" s="533"/>
      <c r="AP86" s="533"/>
      <c r="AQ86" s="533"/>
      <c r="AR86" s="533"/>
      <c r="AS86" s="533"/>
      <c r="AT86" s="533"/>
      <c r="AU86" s="533"/>
      <c r="AV86" s="533"/>
      <c r="AW86" s="533"/>
      <c r="AX86" s="533"/>
      <c r="AY86" s="533"/>
      <c r="AZ86" s="533"/>
      <c r="BA86" s="533"/>
      <c r="BB86" s="533"/>
      <c r="BC86" s="533"/>
      <c r="BD86" s="533"/>
      <c r="BE86" s="116"/>
      <c r="BF86" s="117"/>
      <c r="BG86" s="117"/>
      <c r="BH86" s="117"/>
      <c r="BI86" s="138"/>
      <c r="BJ86" s="137"/>
      <c r="BK86" s="117"/>
      <c r="BL86" s="117"/>
      <c r="BM86" s="117"/>
      <c r="BN86" s="116"/>
      <c r="BO86" s="533"/>
      <c r="BP86" s="533"/>
      <c r="BQ86" s="533"/>
      <c r="BR86" s="533"/>
      <c r="BS86" s="533"/>
      <c r="BT86" s="533"/>
      <c r="BU86" s="533"/>
      <c r="BV86" s="533"/>
      <c r="BW86" s="533"/>
      <c r="BX86" s="533"/>
      <c r="BY86" s="533"/>
      <c r="BZ86" s="533"/>
      <c r="CA86" s="533"/>
      <c r="CB86" s="533"/>
      <c r="CC86" s="533"/>
      <c r="CD86" s="533"/>
      <c r="CE86" s="533"/>
      <c r="CF86" s="533"/>
      <c r="CG86" s="533"/>
      <c r="CH86" s="533"/>
      <c r="CI86" s="533"/>
      <c r="CJ86" s="533"/>
      <c r="CK86" s="533"/>
      <c r="CL86" s="533"/>
      <c r="CM86" s="533"/>
      <c r="CN86" s="533"/>
      <c r="CO86" s="533"/>
      <c r="CP86" s="533"/>
      <c r="CQ86" s="116"/>
      <c r="CR86" s="117"/>
      <c r="CS86" s="117"/>
      <c r="CT86" s="117"/>
      <c r="CU86" s="139"/>
    </row>
    <row r="87" spans="2:99" ht="9.75" customHeight="1">
      <c r="B87" s="592"/>
      <c r="C87" s="535"/>
      <c r="D87" s="535"/>
      <c r="E87" s="535"/>
      <c r="F87" s="535"/>
      <c r="G87" s="535"/>
      <c r="H87" s="535"/>
      <c r="I87" s="535"/>
      <c r="J87" s="535"/>
      <c r="K87" s="535"/>
      <c r="L87" s="535"/>
      <c r="M87" s="535"/>
      <c r="N87" s="535"/>
      <c r="O87" s="535"/>
      <c r="P87" s="535"/>
      <c r="Q87" s="535"/>
      <c r="R87" s="535"/>
      <c r="S87" s="535"/>
      <c r="T87" s="535"/>
      <c r="U87" s="535"/>
      <c r="V87" s="535"/>
      <c r="W87" s="569"/>
      <c r="X87" s="137"/>
      <c r="Y87" s="117"/>
      <c r="Z87" s="117"/>
      <c r="AA87" s="117"/>
      <c r="AB87" s="116"/>
      <c r="AC87" s="533"/>
      <c r="AD87" s="533"/>
      <c r="AE87" s="533"/>
      <c r="AF87" s="533"/>
      <c r="AG87" s="533"/>
      <c r="AH87" s="533"/>
      <c r="AI87" s="533"/>
      <c r="AJ87" s="533"/>
      <c r="AK87" s="533"/>
      <c r="AL87" s="533"/>
      <c r="AM87" s="533"/>
      <c r="AN87" s="533"/>
      <c r="AO87" s="533"/>
      <c r="AP87" s="533"/>
      <c r="AQ87" s="533"/>
      <c r="AR87" s="533"/>
      <c r="AS87" s="533"/>
      <c r="AT87" s="533"/>
      <c r="AU87" s="533"/>
      <c r="AV87" s="533"/>
      <c r="AW87" s="533"/>
      <c r="AX87" s="533"/>
      <c r="AY87" s="533"/>
      <c r="AZ87" s="533"/>
      <c r="BA87" s="533"/>
      <c r="BB87" s="533"/>
      <c r="BC87" s="533"/>
      <c r="BD87" s="533"/>
      <c r="BE87" s="116"/>
      <c r="BF87" s="117"/>
      <c r="BG87" s="117"/>
      <c r="BH87" s="117"/>
      <c r="BI87" s="138"/>
      <c r="BJ87" s="137"/>
      <c r="BK87" s="117"/>
      <c r="BL87" s="117"/>
      <c r="BM87" s="117"/>
      <c r="BN87" s="116"/>
      <c r="BO87" s="533"/>
      <c r="BP87" s="533"/>
      <c r="BQ87" s="533"/>
      <c r="BR87" s="533"/>
      <c r="BS87" s="533"/>
      <c r="BT87" s="533"/>
      <c r="BU87" s="533"/>
      <c r="BV87" s="533"/>
      <c r="BW87" s="533"/>
      <c r="BX87" s="533"/>
      <c r="BY87" s="533"/>
      <c r="BZ87" s="533"/>
      <c r="CA87" s="533"/>
      <c r="CB87" s="533"/>
      <c r="CC87" s="533"/>
      <c r="CD87" s="533"/>
      <c r="CE87" s="533"/>
      <c r="CF87" s="533"/>
      <c r="CG87" s="533"/>
      <c r="CH87" s="533"/>
      <c r="CI87" s="533"/>
      <c r="CJ87" s="533"/>
      <c r="CK87" s="533"/>
      <c r="CL87" s="533"/>
      <c r="CM87" s="533"/>
      <c r="CN87" s="533"/>
      <c r="CO87" s="533"/>
      <c r="CP87" s="533"/>
      <c r="CQ87" s="116"/>
      <c r="CR87" s="117"/>
      <c r="CS87" s="117"/>
      <c r="CT87" s="117"/>
      <c r="CU87" s="139"/>
    </row>
    <row r="88" spans="2:99" ht="9.75" customHeight="1">
      <c r="B88" s="592"/>
      <c r="C88" s="535"/>
      <c r="D88" s="535"/>
      <c r="E88" s="535"/>
      <c r="F88" s="535"/>
      <c r="G88" s="535"/>
      <c r="H88" s="535"/>
      <c r="I88" s="535"/>
      <c r="J88" s="535"/>
      <c r="K88" s="535"/>
      <c r="L88" s="535"/>
      <c r="M88" s="535"/>
      <c r="N88" s="535"/>
      <c r="O88" s="535"/>
      <c r="P88" s="535"/>
      <c r="Q88" s="535"/>
      <c r="R88" s="535"/>
      <c r="S88" s="535"/>
      <c r="T88" s="535"/>
      <c r="U88" s="535"/>
      <c r="V88" s="535"/>
      <c r="W88" s="569"/>
      <c r="X88" s="137"/>
      <c r="Y88" s="117"/>
      <c r="Z88" s="117"/>
      <c r="AA88" s="117"/>
      <c r="AB88" s="116"/>
      <c r="AC88" s="533"/>
      <c r="AD88" s="533"/>
      <c r="AE88" s="533"/>
      <c r="AF88" s="533"/>
      <c r="AG88" s="533"/>
      <c r="AH88" s="533"/>
      <c r="AI88" s="533"/>
      <c r="AJ88" s="533"/>
      <c r="AK88" s="533"/>
      <c r="AL88" s="533"/>
      <c r="AM88" s="533"/>
      <c r="AN88" s="533"/>
      <c r="AO88" s="533"/>
      <c r="AP88" s="533"/>
      <c r="AQ88" s="533"/>
      <c r="AR88" s="533"/>
      <c r="AS88" s="533"/>
      <c r="AT88" s="533"/>
      <c r="AU88" s="533"/>
      <c r="AV88" s="533"/>
      <c r="AW88" s="533"/>
      <c r="AX88" s="533"/>
      <c r="AY88" s="533"/>
      <c r="AZ88" s="533"/>
      <c r="BA88" s="533"/>
      <c r="BB88" s="533"/>
      <c r="BC88" s="533"/>
      <c r="BD88" s="533"/>
      <c r="BE88" s="116"/>
      <c r="BF88" s="117"/>
      <c r="BG88" s="117"/>
      <c r="BH88" s="117"/>
      <c r="BI88" s="138"/>
      <c r="BJ88" s="137"/>
      <c r="BK88" s="117"/>
      <c r="BL88" s="117"/>
      <c r="BM88" s="117"/>
      <c r="BN88" s="116"/>
      <c r="BO88" s="533"/>
      <c r="BP88" s="533"/>
      <c r="BQ88" s="533"/>
      <c r="BR88" s="533"/>
      <c r="BS88" s="533"/>
      <c r="BT88" s="533"/>
      <c r="BU88" s="533"/>
      <c r="BV88" s="533"/>
      <c r="BW88" s="533"/>
      <c r="BX88" s="533"/>
      <c r="BY88" s="533"/>
      <c r="BZ88" s="533"/>
      <c r="CA88" s="533"/>
      <c r="CB88" s="533"/>
      <c r="CC88" s="533"/>
      <c r="CD88" s="533"/>
      <c r="CE88" s="533"/>
      <c r="CF88" s="533"/>
      <c r="CG88" s="533"/>
      <c r="CH88" s="533"/>
      <c r="CI88" s="533"/>
      <c r="CJ88" s="533"/>
      <c r="CK88" s="533"/>
      <c r="CL88" s="533"/>
      <c r="CM88" s="533"/>
      <c r="CN88" s="533"/>
      <c r="CO88" s="533"/>
      <c r="CP88" s="533"/>
      <c r="CQ88" s="116"/>
      <c r="CR88" s="117"/>
      <c r="CS88" s="117"/>
      <c r="CT88" s="117"/>
      <c r="CU88" s="139"/>
    </row>
    <row r="89" spans="2:99" ht="9.75" customHeight="1">
      <c r="B89" s="592"/>
      <c r="C89" s="535"/>
      <c r="D89" s="535"/>
      <c r="E89" s="535"/>
      <c r="F89" s="535"/>
      <c r="G89" s="535"/>
      <c r="H89" s="535"/>
      <c r="I89" s="535"/>
      <c r="J89" s="535"/>
      <c r="K89" s="535"/>
      <c r="L89" s="535"/>
      <c r="M89" s="535"/>
      <c r="N89" s="535"/>
      <c r="O89" s="535"/>
      <c r="P89" s="535"/>
      <c r="Q89" s="535"/>
      <c r="R89" s="535"/>
      <c r="S89" s="535"/>
      <c r="T89" s="535"/>
      <c r="U89" s="535"/>
      <c r="V89" s="535"/>
      <c r="W89" s="569"/>
      <c r="X89" s="137"/>
      <c r="Y89" s="117"/>
      <c r="Z89" s="117"/>
      <c r="AA89" s="117"/>
      <c r="AB89" s="116"/>
      <c r="AC89" s="533"/>
      <c r="AD89" s="533"/>
      <c r="AE89" s="533"/>
      <c r="AF89" s="533"/>
      <c r="AG89" s="533"/>
      <c r="AH89" s="533"/>
      <c r="AI89" s="533"/>
      <c r="AJ89" s="533"/>
      <c r="AK89" s="533"/>
      <c r="AL89" s="533"/>
      <c r="AM89" s="533"/>
      <c r="AN89" s="533"/>
      <c r="AO89" s="533"/>
      <c r="AP89" s="533"/>
      <c r="AQ89" s="533"/>
      <c r="AR89" s="533"/>
      <c r="AS89" s="533"/>
      <c r="AT89" s="533"/>
      <c r="AU89" s="533"/>
      <c r="AV89" s="533"/>
      <c r="AW89" s="533"/>
      <c r="AX89" s="533"/>
      <c r="AY89" s="533"/>
      <c r="AZ89" s="533"/>
      <c r="BA89" s="533"/>
      <c r="BB89" s="533"/>
      <c r="BC89" s="533"/>
      <c r="BD89" s="533"/>
      <c r="BE89" s="116"/>
      <c r="BF89" s="117"/>
      <c r="BG89" s="117"/>
      <c r="BH89" s="117"/>
      <c r="BI89" s="138"/>
      <c r="BJ89" s="137"/>
      <c r="BK89" s="117"/>
      <c r="BL89" s="117"/>
      <c r="BM89" s="117"/>
      <c r="BN89" s="116"/>
      <c r="BO89" s="533"/>
      <c r="BP89" s="533"/>
      <c r="BQ89" s="533"/>
      <c r="BR89" s="533"/>
      <c r="BS89" s="533"/>
      <c r="BT89" s="533"/>
      <c r="BU89" s="533"/>
      <c r="BV89" s="533"/>
      <c r="BW89" s="533"/>
      <c r="BX89" s="533"/>
      <c r="BY89" s="533"/>
      <c r="BZ89" s="533"/>
      <c r="CA89" s="533"/>
      <c r="CB89" s="533"/>
      <c r="CC89" s="533"/>
      <c r="CD89" s="533"/>
      <c r="CE89" s="533"/>
      <c r="CF89" s="533"/>
      <c r="CG89" s="533"/>
      <c r="CH89" s="533"/>
      <c r="CI89" s="533"/>
      <c r="CJ89" s="533"/>
      <c r="CK89" s="533"/>
      <c r="CL89" s="533"/>
      <c r="CM89" s="533"/>
      <c r="CN89" s="533"/>
      <c r="CO89" s="533"/>
      <c r="CP89" s="533"/>
      <c r="CQ89" s="116"/>
      <c r="CR89" s="117"/>
      <c r="CS89" s="117"/>
      <c r="CT89" s="117"/>
      <c r="CU89" s="139"/>
    </row>
    <row r="90" spans="2:99" ht="9.75" customHeight="1">
      <c r="B90" s="566"/>
      <c r="C90" s="567"/>
      <c r="D90" s="567"/>
      <c r="E90" s="567"/>
      <c r="F90" s="567"/>
      <c r="G90" s="567"/>
      <c r="H90" s="567"/>
      <c r="I90" s="567"/>
      <c r="J90" s="567"/>
      <c r="K90" s="567"/>
      <c r="L90" s="567"/>
      <c r="M90" s="567"/>
      <c r="N90" s="567"/>
      <c r="O90" s="567"/>
      <c r="P90" s="567"/>
      <c r="Q90" s="567"/>
      <c r="R90" s="567"/>
      <c r="S90" s="567"/>
      <c r="T90" s="567"/>
      <c r="U90" s="567"/>
      <c r="V90" s="567"/>
      <c r="W90" s="571"/>
      <c r="X90" s="140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  <c r="AT90" s="141"/>
      <c r="AU90" s="141"/>
      <c r="AV90" s="141"/>
      <c r="AW90" s="141"/>
      <c r="AX90" s="141"/>
      <c r="AY90" s="141"/>
      <c r="AZ90" s="141"/>
      <c r="BA90" s="141"/>
      <c r="BB90" s="141"/>
      <c r="BC90" s="141"/>
      <c r="BD90" s="141"/>
      <c r="BE90" s="141"/>
      <c r="BF90" s="141"/>
      <c r="BG90" s="141"/>
      <c r="BH90" s="141"/>
      <c r="BI90" s="142"/>
      <c r="BJ90" s="140"/>
      <c r="BK90" s="141"/>
      <c r="BL90" s="141"/>
      <c r="BM90" s="141"/>
      <c r="BN90" s="141"/>
      <c r="BO90" s="141"/>
      <c r="BP90" s="141"/>
      <c r="BQ90" s="141"/>
      <c r="BR90" s="141"/>
      <c r="BS90" s="141"/>
      <c r="BT90" s="141"/>
      <c r="BU90" s="141"/>
      <c r="BV90" s="141"/>
      <c r="BW90" s="141"/>
      <c r="BX90" s="141"/>
      <c r="BY90" s="141"/>
      <c r="BZ90" s="141"/>
      <c r="CA90" s="141"/>
      <c r="CB90" s="141"/>
      <c r="CC90" s="141"/>
      <c r="CD90" s="141"/>
      <c r="CE90" s="141"/>
      <c r="CF90" s="141"/>
      <c r="CG90" s="141"/>
      <c r="CH90" s="141"/>
      <c r="CI90" s="141"/>
      <c r="CJ90" s="141"/>
      <c r="CK90" s="141"/>
      <c r="CL90" s="141"/>
      <c r="CM90" s="141"/>
      <c r="CN90" s="141"/>
      <c r="CO90" s="141"/>
      <c r="CP90" s="141"/>
      <c r="CQ90" s="141"/>
      <c r="CR90" s="141"/>
      <c r="CS90" s="141"/>
      <c r="CT90" s="141"/>
      <c r="CU90" s="143"/>
    </row>
    <row r="91" spans="2:99" ht="9.75" customHeight="1">
      <c r="B91" s="625" t="s">
        <v>243</v>
      </c>
      <c r="C91" s="535"/>
      <c r="D91" s="535"/>
      <c r="E91" s="535"/>
      <c r="F91" s="535"/>
      <c r="G91" s="535"/>
      <c r="H91" s="535"/>
      <c r="I91" s="535"/>
      <c r="J91" s="535"/>
      <c r="K91" s="535"/>
      <c r="L91" s="535"/>
      <c r="M91" s="535"/>
      <c r="N91" s="535"/>
      <c r="O91" s="535"/>
      <c r="P91" s="535"/>
      <c r="Q91" s="535"/>
      <c r="R91" s="535"/>
      <c r="S91" s="535"/>
      <c r="T91" s="535"/>
      <c r="U91" s="535"/>
      <c r="V91" s="535"/>
      <c r="W91" s="569"/>
      <c r="X91" s="132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  <c r="AS91" s="134"/>
      <c r="AT91" s="134"/>
      <c r="AU91" s="134"/>
      <c r="AV91" s="134"/>
      <c r="AW91" s="134"/>
      <c r="AX91" s="134"/>
      <c r="AY91" s="134"/>
      <c r="AZ91" s="134"/>
      <c r="BA91" s="134"/>
      <c r="BB91" s="134"/>
      <c r="BC91" s="134"/>
      <c r="BD91" s="134"/>
      <c r="BE91" s="134"/>
      <c r="BF91" s="134"/>
      <c r="BG91" s="134"/>
      <c r="BH91" s="134"/>
      <c r="BI91" s="135"/>
      <c r="BJ91" s="132"/>
      <c r="BK91" s="134"/>
      <c r="BL91" s="134"/>
      <c r="BM91" s="134"/>
      <c r="BN91" s="134"/>
      <c r="BO91" s="134"/>
      <c r="BP91" s="134"/>
      <c r="BQ91" s="134"/>
      <c r="BR91" s="134"/>
      <c r="BS91" s="134"/>
      <c r="BT91" s="134"/>
      <c r="BU91" s="134"/>
      <c r="BV91" s="134"/>
      <c r="BW91" s="134"/>
      <c r="BX91" s="134"/>
      <c r="BY91" s="134"/>
      <c r="BZ91" s="134"/>
      <c r="CA91" s="134"/>
      <c r="CB91" s="134"/>
      <c r="CC91" s="134"/>
      <c r="CD91" s="134"/>
      <c r="CE91" s="134"/>
      <c r="CF91" s="134"/>
      <c r="CG91" s="134"/>
      <c r="CH91" s="134"/>
      <c r="CI91" s="134"/>
      <c r="CJ91" s="134"/>
      <c r="CK91" s="134"/>
      <c r="CL91" s="134"/>
      <c r="CM91" s="134"/>
      <c r="CN91" s="134"/>
      <c r="CO91" s="134"/>
      <c r="CP91" s="134"/>
      <c r="CQ91" s="134"/>
      <c r="CR91" s="134"/>
      <c r="CS91" s="134"/>
      <c r="CT91" s="134"/>
      <c r="CU91" s="136"/>
    </row>
    <row r="92" spans="2:99" ht="9.75" customHeight="1">
      <c r="B92" s="592"/>
      <c r="C92" s="535"/>
      <c r="D92" s="535"/>
      <c r="E92" s="535"/>
      <c r="F92" s="535"/>
      <c r="G92" s="535"/>
      <c r="H92" s="535"/>
      <c r="I92" s="535"/>
      <c r="J92" s="535"/>
      <c r="K92" s="535"/>
      <c r="L92" s="535"/>
      <c r="M92" s="535"/>
      <c r="N92" s="535"/>
      <c r="O92" s="535"/>
      <c r="P92" s="535"/>
      <c r="Q92" s="535"/>
      <c r="R92" s="535"/>
      <c r="S92" s="535"/>
      <c r="T92" s="535"/>
      <c r="U92" s="535"/>
      <c r="V92" s="535"/>
      <c r="W92" s="569"/>
      <c r="X92" s="137"/>
      <c r="Y92" s="117"/>
      <c r="Z92" s="117"/>
      <c r="AA92" s="117"/>
      <c r="AC92" s="533" t="s">
        <v>243</v>
      </c>
      <c r="AD92" s="533"/>
      <c r="AE92" s="533"/>
      <c r="AF92" s="533"/>
      <c r="AG92" s="533"/>
      <c r="AH92" s="533"/>
      <c r="AI92" s="533"/>
      <c r="AJ92" s="533"/>
      <c r="AK92" s="533"/>
      <c r="AL92" s="533"/>
      <c r="AM92" s="533"/>
      <c r="AN92" s="533"/>
      <c r="AO92" s="533"/>
      <c r="AP92" s="533"/>
      <c r="AQ92" s="533"/>
      <c r="AR92" s="533"/>
      <c r="AS92" s="533"/>
      <c r="AT92" s="533"/>
      <c r="AU92" s="533"/>
      <c r="AV92" s="533"/>
      <c r="AW92" s="533"/>
      <c r="AX92" s="533"/>
      <c r="AY92" s="533"/>
      <c r="AZ92" s="533"/>
      <c r="BA92" s="533"/>
      <c r="BB92" s="533"/>
      <c r="BC92" s="533"/>
      <c r="BD92" s="533"/>
      <c r="BE92" s="116"/>
      <c r="BF92" s="117"/>
      <c r="BG92" s="117"/>
      <c r="BH92" s="117"/>
      <c r="BI92" s="138"/>
      <c r="BJ92" s="137"/>
      <c r="BK92" s="117"/>
      <c r="BL92" s="117"/>
      <c r="BM92" s="117"/>
      <c r="BO92" s="533" t="s">
        <v>243</v>
      </c>
      <c r="BP92" s="533"/>
      <c r="BQ92" s="533"/>
      <c r="BR92" s="533"/>
      <c r="BS92" s="533"/>
      <c r="BT92" s="533"/>
      <c r="BU92" s="533"/>
      <c r="BV92" s="533"/>
      <c r="BW92" s="533"/>
      <c r="BX92" s="533"/>
      <c r="BY92" s="533"/>
      <c r="BZ92" s="533"/>
      <c r="CA92" s="533"/>
      <c r="CB92" s="533"/>
      <c r="CC92" s="533"/>
      <c r="CD92" s="533"/>
      <c r="CE92" s="533"/>
      <c r="CF92" s="533"/>
      <c r="CG92" s="533"/>
      <c r="CH92" s="533"/>
      <c r="CI92" s="533"/>
      <c r="CJ92" s="533"/>
      <c r="CK92" s="533"/>
      <c r="CL92" s="533"/>
      <c r="CM92" s="533"/>
      <c r="CN92" s="533"/>
      <c r="CO92" s="533"/>
      <c r="CP92" s="533"/>
      <c r="CQ92" s="116"/>
      <c r="CR92" s="117"/>
      <c r="CS92" s="117"/>
      <c r="CT92" s="117"/>
      <c r="CU92" s="139"/>
    </row>
    <row r="93" spans="2:99" ht="9.75" customHeight="1">
      <c r="B93" s="592"/>
      <c r="C93" s="535"/>
      <c r="D93" s="535"/>
      <c r="E93" s="535"/>
      <c r="F93" s="535"/>
      <c r="G93" s="535"/>
      <c r="H93" s="535"/>
      <c r="I93" s="535"/>
      <c r="J93" s="535"/>
      <c r="K93" s="535"/>
      <c r="L93" s="535"/>
      <c r="M93" s="535"/>
      <c r="N93" s="535"/>
      <c r="O93" s="535"/>
      <c r="P93" s="535"/>
      <c r="Q93" s="535"/>
      <c r="R93" s="535"/>
      <c r="S93" s="535"/>
      <c r="T93" s="535"/>
      <c r="U93" s="535"/>
      <c r="V93" s="535"/>
      <c r="W93" s="569"/>
      <c r="X93" s="137"/>
      <c r="Y93" s="117"/>
      <c r="Z93" s="117"/>
      <c r="AA93" s="117"/>
      <c r="AB93" s="116"/>
      <c r="AC93" s="533"/>
      <c r="AD93" s="533"/>
      <c r="AE93" s="533"/>
      <c r="AF93" s="533"/>
      <c r="AG93" s="533"/>
      <c r="AH93" s="533"/>
      <c r="AI93" s="533"/>
      <c r="AJ93" s="533"/>
      <c r="AK93" s="533"/>
      <c r="AL93" s="533"/>
      <c r="AM93" s="533"/>
      <c r="AN93" s="533"/>
      <c r="AO93" s="533"/>
      <c r="AP93" s="533"/>
      <c r="AQ93" s="533"/>
      <c r="AR93" s="533"/>
      <c r="AS93" s="533"/>
      <c r="AT93" s="533"/>
      <c r="AU93" s="533"/>
      <c r="AV93" s="533"/>
      <c r="AW93" s="533"/>
      <c r="AX93" s="533"/>
      <c r="AY93" s="533"/>
      <c r="AZ93" s="533"/>
      <c r="BA93" s="533"/>
      <c r="BB93" s="533"/>
      <c r="BC93" s="533"/>
      <c r="BD93" s="533"/>
      <c r="BE93" s="116"/>
      <c r="BF93" s="117"/>
      <c r="BG93" s="117"/>
      <c r="BH93" s="117"/>
      <c r="BI93" s="138"/>
      <c r="BJ93" s="137"/>
      <c r="BK93" s="117"/>
      <c r="BL93" s="117"/>
      <c r="BM93" s="117"/>
      <c r="BN93" s="116"/>
      <c r="BO93" s="533"/>
      <c r="BP93" s="533"/>
      <c r="BQ93" s="533"/>
      <c r="BR93" s="533"/>
      <c r="BS93" s="533"/>
      <c r="BT93" s="533"/>
      <c r="BU93" s="533"/>
      <c r="BV93" s="533"/>
      <c r="BW93" s="533"/>
      <c r="BX93" s="533"/>
      <c r="BY93" s="533"/>
      <c r="BZ93" s="533"/>
      <c r="CA93" s="533"/>
      <c r="CB93" s="533"/>
      <c r="CC93" s="533"/>
      <c r="CD93" s="533"/>
      <c r="CE93" s="533"/>
      <c r="CF93" s="533"/>
      <c r="CG93" s="533"/>
      <c r="CH93" s="533"/>
      <c r="CI93" s="533"/>
      <c r="CJ93" s="533"/>
      <c r="CK93" s="533"/>
      <c r="CL93" s="533"/>
      <c r="CM93" s="533"/>
      <c r="CN93" s="533"/>
      <c r="CO93" s="533"/>
      <c r="CP93" s="533"/>
      <c r="CQ93" s="116"/>
      <c r="CR93" s="117"/>
      <c r="CS93" s="117"/>
      <c r="CT93" s="117"/>
      <c r="CU93" s="139"/>
    </row>
    <row r="94" spans="2:99" ht="9.75" customHeight="1">
      <c r="B94" s="592"/>
      <c r="C94" s="535"/>
      <c r="D94" s="535"/>
      <c r="E94" s="535"/>
      <c r="F94" s="535"/>
      <c r="G94" s="535"/>
      <c r="H94" s="535"/>
      <c r="I94" s="535"/>
      <c r="J94" s="535"/>
      <c r="K94" s="535"/>
      <c r="L94" s="535"/>
      <c r="M94" s="535"/>
      <c r="N94" s="535"/>
      <c r="O94" s="535"/>
      <c r="P94" s="535"/>
      <c r="Q94" s="535"/>
      <c r="R94" s="535"/>
      <c r="S94" s="535"/>
      <c r="T94" s="535"/>
      <c r="U94" s="535"/>
      <c r="V94" s="535"/>
      <c r="W94" s="569"/>
      <c r="X94" s="137"/>
      <c r="Y94" s="117"/>
      <c r="Z94" s="117"/>
      <c r="AA94" s="117"/>
      <c r="AB94" s="116"/>
      <c r="AC94" s="533"/>
      <c r="AD94" s="533"/>
      <c r="AE94" s="533"/>
      <c r="AF94" s="533"/>
      <c r="AG94" s="533"/>
      <c r="AH94" s="533"/>
      <c r="AI94" s="533"/>
      <c r="AJ94" s="533"/>
      <c r="AK94" s="533"/>
      <c r="AL94" s="533"/>
      <c r="AM94" s="533"/>
      <c r="AN94" s="533"/>
      <c r="AO94" s="533"/>
      <c r="AP94" s="533"/>
      <c r="AQ94" s="533"/>
      <c r="AR94" s="533"/>
      <c r="AS94" s="533"/>
      <c r="AT94" s="533"/>
      <c r="AU94" s="533"/>
      <c r="AV94" s="533"/>
      <c r="AW94" s="533"/>
      <c r="AX94" s="533"/>
      <c r="AY94" s="533"/>
      <c r="AZ94" s="533"/>
      <c r="BA94" s="533"/>
      <c r="BB94" s="533"/>
      <c r="BC94" s="533"/>
      <c r="BD94" s="533"/>
      <c r="BE94" s="116"/>
      <c r="BF94" s="117"/>
      <c r="BG94" s="117"/>
      <c r="BH94" s="117"/>
      <c r="BI94" s="138"/>
      <c r="BJ94" s="137"/>
      <c r="BK94" s="117"/>
      <c r="BL94" s="117"/>
      <c r="BM94" s="117"/>
      <c r="BN94" s="116"/>
      <c r="BO94" s="533"/>
      <c r="BP94" s="533"/>
      <c r="BQ94" s="533"/>
      <c r="BR94" s="533"/>
      <c r="BS94" s="533"/>
      <c r="BT94" s="533"/>
      <c r="BU94" s="533"/>
      <c r="BV94" s="533"/>
      <c r="BW94" s="533"/>
      <c r="BX94" s="533"/>
      <c r="BY94" s="533"/>
      <c r="BZ94" s="533"/>
      <c r="CA94" s="533"/>
      <c r="CB94" s="533"/>
      <c r="CC94" s="533"/>
      <c r="CD94" s="533"/>
      <c r="CE94" s="533"/>
      <c r="CF94" s="533"/>
      <c r="CG94" s="533"/>
      <c r="CH94" s="533"/>
      <c r="CI94" s="533"/>
      <c r="CJ94" s="533"/>
      <c r="CK94" s="533"/>
      <c r="CL94" s="533"/>
      <c r="CM94" s="533"/>
      <c r="CN94" s="533"/>
      <c r="CO94" s="533"/>
      <c r="CP94" s="533"/>
      <c r="CQ94" s="116"/>
      <c r="CR94" s="117"/>
      <c r="CS94" s="117"/>
      <c r="CT94" s="117"/>
      <c r="CU94" s="139"/>
    </row>
    <row r="95" spans="2:99" ht="9.75" customHeight="1">
      <c r="B95" s="592"/>
      <c r="C95" s="535"/>
      <c r="D95" s="535"/>
      <c r="E95" s="535"/>
      <c r="F95" s="535"/>
      <c r="G95" s="535"/>
      <c r="H95" s="535"/>
      <c r="I95" s="535"/>
      <c r="J95" s="535"/>
      <c r="K95" s="535"/>
      <c r="L95" s="535"/>
      <c r="M95" s="535"/>
      <c r="N95" s="535"/>
      <c r="O95" s="535"/>
      <c r="P95" s="535"/>
      <c r="Q95" s="535"/>
      <c r="R95" s="535"/>
      <c r="S95" s="535"/>
      <c r="T95" s="535"/>
      <c r="U95" s="535"/>
      <c r="V95" s="535"/>
      <c r="W95" s="569"/>
      <c r="X95" s="137"/>
      <c r="Y95" s="117"/>
      <c r="Z95" s="117"/>
      <c r="AA95" s="117"/>
      <c r="AB95" s="116"/>
      <c r="AC95" s="533"/>
      <c r="AD95" s="533"/>
      <c r="AE95" s="533"/>
      <c r="AF95" s="533"/>
      <c r="AG95" s="533"/>
      <c r="AH95" s="533"/>
      <c r="AI95" s="533"/>
      <c r="AJ95" s="533"/>
      <c r="AK95" s="533"/>
      <c r="AL95" s="533"/>
      <c r="AM95" s="533"/>
      <c r="AN95" s="533"/>
      <c r="AO95" s="533"/>
      <c r="AP95" s="533"/>
      <c r="AQ95" s="533"/>
      <c r="AR95" s="533"/>
      <c r="AS95" s="533"/>
      <c r="AT95" s="533"/>
      <c r="AU95" s="533"/>
      <c r="AV95" s="533"/>
      <c r="AW95" s="533"/>
      <c r="AX95" s="533"/>
      <c r="AY95" s="533"/>
      <c r="AZ95" s="533"/>
      <c r="BA95" s="533"/>
      <c r="BB95" s="533"/>
      <c r="BC95" s="533"/>
      <c r="BD95" s="533"/>
      <c r="BE95" s="116"/>
      <c r="BF95" s="117"/>
      <c r="BG95" s="117"/>
      <c r="BH95" s="117"/>
      <c r="BI95" s="138"/>
      <c r="BJ95" s="137"/>
      <c r="BK95" s="117"/>
      <c r="BL95" s="117"/>
      <c r="BM95" s="117"/>
      <c r="BN95" s="116"/>
      <c r="BO95" s="533"/>
      <c r="BP95" s="533"/>
      <c r="BQ95" s="533"/>
      <c r="BR95" s="533"/>
      <c r="BS95" s="533"/>
      <c r="BT95" s="533"/>
      <c r="BU95" s="533"/>
      <c r="BV95" s="533"/>
      <c r="BW95" s="533"/>
      <c r="BX95" s="533"/>
      <c r="BY95" s="533"/>
      <c r="BZ95" s="533"/>
      <c r="CA95" s="533"/>
      <c r="CB95" s="533"/>
      <c r="CC95" s="533"/>
      <c r="CD95" s="533"/>
      <c r="CE95" s="533"/>
      <c r="CF95" s="533"/>
      <c r="CG95" s="533"/>
      <c r="CH95" s="533"/>
      <c r="CI95" s="533"/>
      <c r="CJ95" s="533"/>
      <c r="CK95" s="533"/>
      <c r="CL95" s="533"/>
      <c r="CM95" s="533"/>
      <c r="CN95" s="533"/>
      <c r="CO95" s="533"/>
      <c r="CP95" s="533"/>
      <c r="CQ95" s="116"/>
      <c r="CR95" s="117"/>
      <c r="CS95" s="117"/>
      <c r="CT95" s="117"/>
      <c r="CU95" s="139"/>
    </row>
    <row r="96" spans="2:99" ht="9.75" customHeight="1">
      <c r="B96" s="592"/>
      <c r="C96" s="535"/>
      <c r="D96" s="535"/>
      <c r="E96" s="535"/>
      <c r="F96" s="535"/>
      <c r="G96" s="535"/>
      <c r="H96" s="535"/>
      <c r="I96" s="535"/>
      <c r="J96" s="535"/>
      <c r="K96" s="535"/>
      <c r="L96" s="535"/>
      <c r="M96" s="535"/>
      <c r="N96" s="535"/>
      <c r="O96" s="535"/>
      <c r="P96" s="535"/>
      <c r="Q96" s="535"/>
      <c r="R96" s="535"/>
      <c r="S96" s="535"/>
      <c r="T96" s="535"/>
      <c r="U96" s="535"/>
      <c r="V96" s="535"/>
      <c r="W96" s="569"/>
      <c r="X96" s="137"/>
      <c r="Y96" s="117"/>
      <c r="Z96" s="117"/>
      <c r="AA96" s="117"/>
      <c r="AB96" s="116"/>
      <c r="AC96" s="533"/>
      <c r="AD96" s="533"/>
      <c r="AE96" s="533"/>
      <c r="AF96" s="533"/>
      <c r="AG96" s="533"/>
      <c r="AH96" s="533"/>
      <c r="AI96" s="533"/>
      <c r="AJ96" s="533"/>
      <c r="AK96" s="533"/>
      <c r="AL96" s="533"/>
      <c r="AM96" s="533"/>
      <c r="AN96" s="533"/>
      <c r="AO96" s="533"/>
      <c r="AP96" s="533"/>
      <c r="AQ96" s="533"/>
      <c r="AR96" s="533"/>
      <c r="AS96" s="533"/>
      <c r="AT96" s="533"/>
      <c r="AU96" s="533"/>
      <c r="AV96" s="533"/>
      <c r="AW96" s="533"/>
      <c r="AX96" s="533"/>
      <c r="AY96" s="533"/>
      <c r="AZ96" s="533"/>
      <c r="BA96" s="533"/>
      <c r="BB96" s="533"/>
      <c r="BC96" s="533"/>
      <c r="BD96" s="533"/>
      <c r="BE96" s="116"/>
      <c r="BF96" s="117"/>
      <c r="BG96" s="117"/>
      <c r="BH96" s="117"/>
      <c r="BI96" s="138"/>
      <c r="BJ96" s="137"/>
      <c r="BK96" s="117"/>
      <c r="BL96" s="117"/>
      <c r="BM96" s="117"/>
      <c r="BN96" s="116"/>
      <c r="BO96" s="533"/>
      <c r="BP96" s="533"/>
      <c r="BQ96" s="533"/>
      <c r="BR96" s="533"/>
      <c r="BS96" s="533"/>
      <c r="BT96" s="533"/>
      <c r="BU96" s="533"/>
      <c r="BV96" s="533"/>
      <c r="BW96" s="533"/>
      <c r="BX96" s="533"/>
      <c r="BY96" s="533"/>
      <c r="BZ96" s="533"/>
      <c r="CA96" s="533"/>
      <c r="CB96" s="533"/>
      <c r="CC96" s="533"/>
      <c r="CD96" s="533"/>
      <c r="CE96" s="533"/>
      <c r="CF96" s="533"/>
      <c r="CG96" s="533"/>
      <c r="CH96" s="533"/>
      <c r="CI96" s="533"/>
      <c r="CJ96" s="533"/>
      <c r="CK96" s="533"/>
      <c r="CL96" s="533"/>
      <c r="CM96" s="533"/>
      <c r="CN96" s="533"/>
      <c r="CO96" s="533"/>
      <c r="CP96" s="533"/>
      <c r="CQ96" s="116"/>
      <c r="CR96" s="117"/>
      <c r="CS96" s="117"/>
      <c r="CT96" s="117"/>
      <c r="CU96" s="139"/>
    </row>
    <row r="97" spans="2:99" ht="9.75" customHeight="1">
      <c r="B97" s="592"/>
      <c r="C97" s="535"/>
      <c r="D97" s="535"/>
      <c r="E97" s="535"/>
      <c r="F97" s="535"/>
      <c r="G97" s="535"/>
      <c r="H97" s="535"/>
      <c r="I97" s="535"/>
      <c r="J97" s="535"/>
      <c r="K97" s="535"/>
      <c r="L97" s="535"/>
      <c r="M97" s="535"/>
      <c r="N97" s="535"/>
      <c r="O97" s="535"/>
      <c r="P97" s="535"/>
      <c r="Q97" s="535"/>
      <c r="R97" s="535"/>
      <c r="S97" s="535"/>
      <c r="T97" s="535"/>
      <c r="U97" s="535"/>
      <c r="V97" s="535"/>
      <c r="W97" s="569"/>
      <c r="X97" s="137"/>
      <c r="Y97" s="117"/>
      <c r="Z97" s="117"/>
      <c r="AA97" s="117"/>
      <c r="AB97" s="116"/>
      <c r="AC97" s="533"/>
      <c r="AD97" s="533"/>
      <c r="AE97" s="533"/>
      <c r="AF97" s="533"/>
      <c r="AG97" s="533"/>
      <c r="AH97" s="533"/>
      <c r="AI97" s="533"/>
      <c r="AJ97" s="533"/>
      <c r="AK97" s="533"/>
      <c r="AL97" s="533"/>
      <c r="AM97" s="533"/>
      <c r="AN97" s="533"/>
      <c r="AO97" s="533"/>
      <c r="AP97" s="533"/>
      <c r="AQ97" s="533"/>
      <c r="AR97" s="533"/>
      <c r="AS97" s="533"/>
      <c r="AT97" s="533"/>
      <c r="AU97" s="533"/>
      <c r="AV97" s="533"/>
      <c r="AW97" s="533"/>
      <c r="AX97" s="533"/>
      <c r="AY97" s="533"/>
      <c r="AZ97" s="533"/>
      <c r="BA97" s="533"/>
      <c r="BB97" s="533"/>
      <c r="BC97" s="533"/>
      <c r="BD97" s="533"/>
      <c r="BE97" s="116"/>
      <c r="BF97" s="117"/>
      <c r="BG97" s="117"/>
      <c r="BH97" s="117"/>
      <c r="BI97" s="138"/>
      <c r="BJ97" s="137"/>
      <c r="BK97" s="117"/>
      <c r="BL97" s="117"/>
      <c r="BM97" s="117"/>
      <c r="BN97" s="116"/>
      <c r="BO97" s="533"/>
      <c r="BP97" s="533"/>
      <c r="BQ97" s="533"/>
      <c r="BR97" s="533"/>
      <c r="BS97" s="533"/>
      <c r="BT97" s="533"/>
      <c r="BU97" s="533"/>
      <c r="BV97" s="533"/>
      <c r="BW97" s="533"/>
      <c r="BX97" s="533"/>
      <c r="BY97" s="533"/>
      <c r="BZ97" s="533"/>
      <c r="CA97" s="533"/>
      <c r="CB97" s="533"/>
      <c r="CC97" s="533"/>
      <c r="CD97" s="533"/>
      <c r="CE97" s="533"/>
      <c r="CF97" s="533"/>
      <c r="CG97" s="533"/>
      <c r="CH97" s="533"/>
      <c r="CI97" s="533"/>
      <c r="CJ97" s="533"/>
      <c r="CK97" s="533"/>
      <c r="CL97" s="533"/>
      <c r="CM97" s="533"/>
      <c r="CN97" s="533"/>
      <c r="CO97" s="533"/>
      <c r="CP97" s="533"/>
      <c r="CQ97" s="116"/>
      <c r="CR97" s="117"/>
      <c r="CS97" s="117"/>
      <c r="CT97" s="117"/>
      <c r="CU97" s="139"/>
    </row>
    <row r="98" spans="2:99" ht="9.75" customHeight="1">
      <c r="B98" s="592"/>
      <c r="C98" s="535"/>
      <c r="D98" s="535"/>
      <c r="E98" s="535"/>
      <c r="F98" s="535"/>
      <c r="G98" s="535"/>
      <c r="H98" s="535"/>
      <c r="I98" s="535"/>
      <c r="J98" s="535"/>
      <c r="K98" s="535"/>
      <c r="L98" s="535"/>
      <c r="M98" s="535"/>
      <c r="N98" s="535"/>
      <c r="O98" s="535"/>
      <c r="P98" s="535"/>
      <c r="Q98" s="535"/>
      <c r="R98" s="535"/>
      <c r="S98" s="535"/>
      <c r="T98" s="535"/>
      <c r="U98" s="535"/>
      <c r="V98" s="535"/>
      <c r="W98" s="569"/>
      <c r="X98" s="137"/>
      <c r="Y98" s="117"/>
      <c r="Z98" s="117"/>
      <c r="AA98" s="117"/>
      <c r="AB98" s="116"/>
      <c r="AC98" s="533"/>
      <c r="AD98" s="533"/>
      <c r="AE98" s="533"/>
      <c r="AF98" s="533"/>
      <c r="AG98" s="533"/>
      <c r="AH98" s="533"/>
      <c r="AI98" s="533"/>
      <c r="AJ98" s="533"/>
      <c r="AK98" s="533"/>
      <c r="AL98" s="533"/>
      <c r="AM98" s="533"/>
      <c r="AN98" s="533"/>
      <c r="AO98" s="533"/>
      <c r="AP98" s="533"/>
      <c r="AQ98" s="533"/>
      <c r="AR98" s="533"/>
      <c r="AS98" s="533"/>
      <c r="AT98" s="533"/>
      <c r="AU98" s="533"/>
      <c r="AV98" s="533"/>
      <c r="AW98" s="533"/>
      <c r="AX98" s="533"/>
      <c r="AY98" s="533"/>
      <c r="AZ98" s="533"/>
      <c r="BA98" s="533"/>
      <c r="BB98" s="533"/>
      <c r="BC98" s="533"/>
      <c r="BD98" s="533"/>
      <c r="BE98" s="116"/>
      <c r="BF98" s="117"/>
      <c r="BG98" s="117"/>
      <c r="BH98" s="117"/>
      <c r="BI98" s="138"/>
      <c r="BJ98" s="137"/>
      <c r="BK98" s="117"/>
      <c r="BL98" s="117"/>
      <c r="BM98" s="117"/>
      <c r="BN98" s="116"/>
      <c r="BO98" s="533"/>
      <c r="BP98" s="533"/>
      <c r="BQ98" s="533"/>
      <c r="BR98" s="533"/>
      <c r="BS98" s="533"/>
      <c r="BT98" s="533"/>
      <c r="BU98" s="533"/>
      <c r="BV98" s="533"/>
      <c r="BW98" s="533"/>
      <c r="BX98" s="533"/>
      <c r="BY98" s="533"/>
      <c r="BZ98" s="533"/>
      <c r="CA98" s="533"/>
      <c r="CB98" s="533"/>
      <c r="CC98" s="533"/>
      <c r="CD98" s="533"/>
      <c r="CE98" s="533"/>
      <c r="CF98" s="533"/>
      <c r="CG98" s="533"/>
      <c r="CH98" s="533"/>
      <c r="CI98" s="533"/>
      <c r="CJ98" s="533"/>
      <c r="CK98" s="533"/>
      <c r="CL98" s="533"/>
      <c r="CM98" s="533"/>
      <c r="CN98" s="533"/>
      <c r="CO98" s="533"/>
      <c r="CP98" s="533"/>
      <c r="CQ98" s="116"/>
      <c r="CR98" s="117"/>
      <c r="CS98" s="117"/>
      <c r="CT98" s="117"/>
      <c r="CU98" s="139"/>
    </row>
    <row r="99" spans="2:99" ht="9.75" customHeight="1">
      <c r="B99" s="592"/>
      <c r="C99" s="535"/>
      <c r="D99" s="535"/>
      <c r="E99" s="535"/>
      <c r="F99" s="535"/>
      <c r="G99" s="535"/>
      <c r="H99" s="535"/>
      <c r="I99" s="535"/>
      <c r="J99" s="535"/>
      <c r="K99" s="535"/>
      <c r="L99" s="535"/>
      <c r="M99" s="535"/>
      <c r="N99" s="535"/>
      <c r="O99" s="535"/>
      <c r="P99" s="535"/>
      <c r="Q99" s="535"/>
      <c r="R99" s="535"/>
      <c r="S99" s="535"/>
      <c r="T99" s="535"/>
      <c r="U99" s="535"/>
      <c r="V99" s="535"/>
      <c r="W99" s="569"/>
      <c r="X99" s="137"/>
      <c r="Y99" s="117"/>
      <c r="Z99" s="117"/>
      <c r="AA99" s="117"/>
      <c r="AB99" s="116"/>
      <c r="AC99" s="533"/>
      <c r="AD99" s="533"/>
      <c r="AE99" s="533"/>
      <c r="AF99" s="533"/>
      <c r="AG99" s="533"/>
      <c r="AH99" s="533"/>
      <c r="AI99" s="533"/>
      <c r="AJ99" s="533"/>
      <c r="AK99" s="533"/>
      <c r="AL99" s="533"/>
      <c r="AM99" s="533"/>
      <c r="AN99" s="533"/>
      <c r="AO99" s="533"/>
      <c r="AP99" s="533"/>
      <c r="AQ99" s="533"/>
      <c r="AR99" s="533"/>
      <c r="AS99" s="533"/>
      <c r="AT99" s="533"/>
      <c r="AU99" s="533"/>
      <c r="AV99" s="533"/>
      <c r="AW99" s="533"/>
      <c r="AX99" s="533"/>
      <c r="AY99" s="533"/>
      <c r="AZ99" s="533"/>
      <c r="BA99" s="533"/>
      <c r="BB99" s="533"/>
      <c r="BC99" s="533"/>
      <c r="BD99" s="533"/>
      <c r="BE99" s="116"/>
      <c r="BF99" s="117"/>
      <c r="BG99" s="117"/>
      <c r="BH99" s="117"/>
      <c r="BI99" s="138"/>
      <c r="BJ99" s="137"/>
      <c r="BK99" s="117"/>
      <c r="BL99" s="117"/>
      <c r="BM99" s="117"/>
      <c r="BN99" s="116"/>
      <c r="BO99" s="533"/>
      <c r="BP99" s="533"/>
      <c r="BQ99" s="533"/>
      <c r="BR99" s="533"/>
      <c r="BS99" s="533"/>
      <c r="BT99" s="533"/>
      <c r="BU99" s="533"/>
      <c r="BV99" s="533"/>
      <c r="BW99" s="533"/>
      <c r="BX99" s="533"/>
      <c r="BY99" s="533"/>
      <c r="BZ99" s="533"/>
      <c r="CA99" s="533"/>
      <c r="CB99" s="533"/>
      <c r="CC99" s="533"/>
      <c r="CD99" s="533"/>
      <c r="CE99" s="533"/>
      <c r="CF99" s="533"/>
      <c r="CG99" s="533"/>
      <c r="CH99" s="533"/>
      <c r="CI99" s="533"/>
      <c r="CJ99" s="533"/>
      <c r="CK99" s="533"/>
      <c r="CL99" s="533"/>
      <c r="CM99" s="533"/>
      <c r="CN99" s="533"/>
      <c r="CO99" s="533"/>
      <c r="CP99" s="533"/>
      <c r="CQ99" s="116"/>
      <c r="CR99" s="117"/>
      <c r="CS99" s="117"/>
      <c r="CT99" s="117"/>
      <c r="CU99" s="139"/>
    </row>
    <row r="100" spans="2:99" ht="9.75" customHeight="1">
      <c r="B100" s="592"/>
      <c r="C100" s="535"/>
      <c r="D100" s="535"/>
      <c r="E100" s="535"/>
      <c r="F100" s="535"/>
      <c r="G100" s="535"/>
      <c r="H100" s="535"/>
      <c r="I100" s="535"/>
      <c r="J100" s="535"/>
      <c r="K100" s="535"/>
      <c r="L100" s="535"/>
      <c r="M100" s="535"/>
      <c r="N100" s="535"/>
      <c r="O100" s="535"/>
      <c r="P100" s="535"/>
      <c r="Q100" s="535"/>
      <c r="R100" s="535"/>
      <c r="S100" s="535"/>
      <c r="T100" s="535"/>
      <c r="U100" s="535"/>
      <c r="V100" s="535"/>
      <c r="W100" s="569"/>
      <c r="X100" s="137"/>
      <c r="Y100" s="117"/>
      <c r="Z100" s="117"/>
      <c r="AA100" s="117"/>
      <c r="AB100" s="116"/>
      <c r="AC100" s="533"/>
      <c r="AD100" s="533"/>
      <c r="AE100" s="533"/>
      <c r="AF100" s="533"/>
      <c r="AG100" s="533"/>
      <c r="AH100" s="533"/>
      <c r="AI100" s="533"/>
      <c r="AJ100" s="533"/>
      <c r="AK100" s="533"/>
      <c r="AL100" s="533"/>
      <c r="AM100" s="533"/>
      <c r="AN100" s="533"/>
      <c r="AO100" s="533"/>
      <c r="AP100" s="533"/>
      <c r="AQ100" s="533"/>
      <c r="AR100" s="533"/>
      <c r="AS100" s="533"/>
      <c r="AT100" s="533"/>
      <c r="AU100" s="533"/>
      <c r="AV100" s="533"/>
      <c r="AW100" s="533"/>
      <c r="AX100" s="533"/>
      <c r="AY100" s="533"/>
      <c r="AZ100" s="533"/>
      <c r="BA100" s="533"/>
      <c r="BB100" s="533"/>
      <c r="BC100" s="533"/>
      <c r="BD100" s="533"/>
      <c r="BE100" s="116"/>
      <c r="BF100" s="117"/>
      <c r="BG100" s="117"/>
      <c r="BH100" s="117"/>
      <c r="BI100" s="138"/>
      <c r="BJ100" s="137"/>
      <c r="BK100" s="117"/>
      <c r="BL100" s="117"/>
      <c r="BM100" s="117"/>
      <c r="BN100" s="116"/>
      <c r="BO100" s="533"/>
      <c r="BP100" s="533"/>
      <c r="BQ100" s="533"/>
      <c r="BR100" s="533"/>
      <c r="BS100" s="533"/>
      <c r="BT100" s="533"/>
      <c r="BU100" s="533"/>
      <c r="BV100" s="533"/>
      <c r="BW100" s="533"/>
      <c r="BX100" s="533"/>
      <c r="BY100" s="533"/>
      <c r="BZ100" s="533"/>
      <c r="CA100" s="533"/>
      <c r="CB100" s="533"/>
      <c r="CC100" s="533"/>
      <c r="CD100" s="533"/>
      <c r="CE100" s="533"/>
      <c r="CF100" s="533"/>
      <c r="CG100" s="533"/>
      <c r="CH100" s="533"/>
      <c r="CI100" s="533"/>
      <c r="CJ100" s="533"/>
      <c r="CK100" s="533"/>
      <c r="CL100" s="533"/>
      <c r="CM100" s="533"/>
      <c r="CN100" s="533"/>
      <c r="CO100" s="533"/>
      <c r="CP100" s="533"/>
      <c r="CQ100" s="116"/>
      <c r="CR100" s="117"/>
      <c r="CS100" s="117"/>
      <c r="CT100" s="117"/>
      <c r="CU100" s="139"/>
    </row>
    <row r="101" spans="2:99" ht="9.75" customHeight="1">
      <c r="B101" s="592"/>
      <c r="C101" s="535"/>
      <c r="D101" s="535"/>
      <c r="E101" s="535"/>
      <c r="F101" s="535"/>
      <c r="G101" s="535"/>
      <c r="H101" s="535"/>
      <c r="I101" s="535"/>
      <c r="J101" s="535"/>
      <c r="K101" s="535"/>
      <c r="L101" s="535"/>
      <c r="M101" s="535"/>
      <c r="N101" s="535"/>
      <c r="O101" s="535"/>
      <c r="P101" s="535"/>
      <c r="Q101" s="535"/>
      <c r="R101" s="535"/>
      <c r="S101" s="535"/>
      <c r="T101" s="535"/>
      <c r="U101" s="535"/>
      <c r="V101" s="535"/>
      <c r="W101" s="569"/>
      <c r="X101" s="137"/>
      <c r="Y101" s="117"/>
      <c r="Z101" s="117"/>
      <c r="AA101" s="117"/>
      <c r="AB101" s="116"/>
      <c r="AC101" s="533"/>
      <c r="AD101" s="533"/>
      <c r="AE101" s="533"/>
      <c r="AF101" s="533"/>
      <c r="AG101" s="533"/>
      <c r="AH101" s="533"/>
      <c r="AI101" s="533"/>
      <c r="AJ101" s="533"/>
      <c r="AK101" s="533"/>
      <c r="AL101" s="533"/>
      <c r="AM101" s="533"/>
      <c r="AN101" s="533"/>
      <c r="AO101" s="533"/>
      <c r="AP101" s="533"/>
      <c r="AQ101" s="533"/>
      <c r="AR101" s="533"/>
      <c r="AS101" s="533"/>
      <c r="AT101" s="533"/>
      <c r="AU101" s="533"/>
      <c r="AV101" s="533"/>
      <c r="AW101" s="533"/>
      <c r="AX101" s="533"/>
      <c r="AY101" s="533"/>
      <c r="AZ101" s="533"/>
      <c r="BA101" s="533"/>
      <c r="BB101" s="533"/>
      <c r="BC101" s="533"/>
      <c r="BD101" s="533"/>
      <c r="BE101" s="116"/>
      <c r="BF101" s="117"/>
      <c r="BG101" s="117"/>
      <c r="BH101" s="117"/>
      <c r="BI101" s="138"/>
      <c r="BJ101" s="137"/>
      <c r="BK101" s="117"/>
      <c r="BL101" s="117"/>
      <c r="BM101" s="117"/>
      <c r="BN101" s="116"/>
      <c r="BO101" s="533"/>
      <c r="BP101" s="533"/>
      <c r="BQ101" s="533"/>
      <c r="BR101" s="533"/>
      <c r="BS101" s="533"/>
      <c r="BT101" s="533"/>
      <c r="BU101" s="533"/>
      <c r="BV101" s="533"/>
      <c r="BW101" s="533"/>
      <c r="BX101" s="533"/>
      <c r="BY101" s="533"/>
      <c r="BZ101" s="533"/>
      <c r="CA101" s="533"/>
      <c r="CB101" s="533"/>
      <c r="CC101" s="533"/>
      <c r="CD101" s="533"/>
      <c r="CE101" s="533"/>
      <c r="CF101" s="533"/>
      <c r="CG101" s="533"/>
      <c r="CH101" s="533"/>
      <c r="CI101" s="533"/>
      <c r="CJ101" s="533"/>
      <c r="CK101" s="533"/>
      <c r="CL101" s="533"/>
      <c r="CM101" s="533"/>
      <c r="CN101" s="533"/>
      <c r="CO101" s="533"/>
      <c r="CP101" s="533"/>
      <c r="CQ101" s="116"/>
      <c r="CR101" s="117"/>
      <c r="CS101" s="117"/>
      <c r="CT101" s="117"/>
      <c r="CU101" s="139"/>
    </row>
    <row r="102" spans="2:99" ht="9.75" customHeight="1">
      <c r="B102" s="592"/>
      <c r="C102" s="535"/>
      <c r="D102" s="535"/>
      <c r="E102" s="535"/>
      <c r="F102" s="535"/>
      <c r="G102" s="535"/>
      <c r="H102" s="535"/>
      <c r="I102" s="535"/>
      <c r="J102" s="535"/>
      <c r="K102" s="535"/>
      <c r="L102" s="535"/>
      <c r="M102" s="535"/>
      <c r="N102" s="535"/>
      <c r="O102" s="535"/>
      <c r="P102" s="535"/>
      <c r="Q102" s="535"/>
      <c r="R102" s="535"/>
      <c r="S102" s="535"/>
      <c r="T102" s="535"/>
      <c r="U102" s="535"/>
      <c r="V102" s="535"/>
      <c r="W102" s="569"/>
      <c r="X102" s="137"/>
      <c r="Y102" s="117"/>
      <c r="Z102" s="117"/>
      <c r="AA102" s="117"/>
      <c r="AB102" s="116"/>
      <c r="AC102" s="533"/>
      <c r="AD102" s="533"/>
      <c r="AE102" s="533"/>
      <c r="AF102" s="533"/>
      <c r="AG102" s="533"/>
      <c r="AH102" s="533"/>
      <c r="AI102" s="533"/>
      <c r="AJ102" s="533"/>
      <c r="AK102" s="533"/>
      <c r="AL102" s="533"/>
      <c r="AM102" s="533"/>
      <c r="AN102" s="533"/>
      <c r="AO102" s="533"/>
      <c r="AP102" s="533"/>
      <c r="AQ102" s="533"/>
      <c r="AR102" s="533"/>
      <c r="AS102" s="533"/>
      <c r="AT102" s="533"/>
      <c r="AU102" s="533"/>
      <c r="AV102" s="533"/>
      <c r="AW102" s="533"/>
      <c r="AX102" s="533"/>
      <c r="AY102" s="533"/>
      <c r="AZ102" s="533"/>
      <c r="BA102" s="533"/>
      <c r="BB102" s="533"/>
      <c r="BC102" s="533"/>
      <c r="BD102" s="533"/>
      <c r="BE102" s="116"/>
      <c r="BF102" s="117"/>
      <c r="BG102" s="117"/>
      <c r="BH102" s="117"/>
      <c r="BI102" s="138"/>
      <c r="BJ102" s="137"/>
      <c r="BK102" s="117"/>
      <c r="BL102" s="117"/>
      <c r="BM102" s="117"/>
      <c r="BN102" s="116"/>
      <c r="BO102" s="533"/>
      <c r="BP102" s="533"/>
      <c r="BQ102" s="533"/>
      <c r="BR102" s="533"/>
      <c r="BS102" s="533"/>
      <c r="BT102" s="533"/>
      <c r="BU102" s="533"/>
      <c r="BV102" s="533"/>
      <c r="BW102" s="533"/>
      <c r="BX102" s="533"/>
      <c r="BY102" s="533"/>
      <c r="BZ102" s="533"/>
      <c r="CA102" s="533"/>
      <c r="CB102" s="533"/>
      <c r="CC102" s="533"/>
      <c r="CD102" s="533"/>
      <c r="CE102" s="533"/>
      <c r="CF102" s="533"/>
      <c r="CG102" s="533"/>
      <c r="CH102" s="533"/>
      <c r="CI102" s="533"/>
      <c r="CJ102" s="533"/>
      <c r="CK102" s="533"/>
      <c r="CL102" s="533"/>
      <c r="CM102" s="533"/>
      <c r="CN102" s="533"/>
      <c r="CO102" s="533"/>
      <c r="CP102" s="533"/>
      <c r="CQ102" s="116"/>
      <c r="CR102" s="117"/>
      <c r="CS102" s="117"/>
      <c r="CT102" s="117"/>
      <c r="CU102" s="139"/>
    </row>
    <row r="103" spans="2:99" ht="9.75" customHeight="1">
      <c r="B103" s="592"/>
      <c r="C103" s="535"/>
      <c r="D103" s="535"/>
      <c r="E103" s="535"/>
      <c r="F103" s="535"/>
      <c r="G103" s="535"/>
      <c r="H103" s="535"/>
      <c r="I103" s="535"/>
      <c r="J103" s="535"/>
      <c r="K103" s="535"/>
      <c r="L103" s="535"/>
      <c r="M103" s="535"/>
      <c r="N103" s="535"/>
      <c r="O103" s="535"/>
      <c r="P103" s="535"/>
      <c r="Q103" s="535"/>
      <c r="R103" s="535"/>
      <c r="S103" s="535"/>
      <c r="T103" s="535"/>
      <c r="U103" s="535"/>
      <c r="V103" s="535"/>
      <c r="W103" s="569"/>
      <c r="X103" s="137"/>
      <c r="Y103" s="117"/>
      <c r="Z103" s="117"/>
      <c r="AA103" s="117"/>
      <c r="AB103" s="116"/>
      <c r="AC103" s="533"/>
      <c r="AD103" s="533"/>
      <c r="AE103" s="533"/>
      <c r="AF103" s="533"/>
      <c r="AG103" s="533"/>
      <c r="AH103" s="533"/>
      <c r="AI103" s="533"/>
      <c r="AJ103" s="533"/>
      <c r="AK103" s="533"/>
      <c r="AL103" s="533"/>
      <c r="AM103" s="533"/>
      <c r="AN103" s="533"/>
      <c r="AO103" s="533"/>
      <c r="AP103" s="533"/>
      <c r="AQ103" s="533"/>
      <c r="AR103" s="533"/>
      <c r="AS103" s="533"/>
      <c r="AT103" s="533"/>
      <c r="AU103" s="533"/>
      <c r="AV103" s="533"/>
      <c r="AW103" s="533"/>
      <c r="AX103" s="533"/>
      <c r="AY103" s="533"/>
      <c r="AZ103" s="533"/>
      <c r="BA103" s="533"/>
      <c r="BB103" s="533"/>
      <c r="BC103" s="533"/>
      <c r="BD103" s="533"/>
      <c r="BE103" s="116"/>
      <c r="BF103" s="117"/>
      <c r="BG103" s="117"/>
      <c r="BH103" s="117"/>
      <c r="BI103" s="138"/>
      <c r="BJ103" s="137"/>
      <c r="BK103" s="117"/>
      <c r="BL103" s="117"/>
      <c r="BM103" s="117"/>
      <c r="BN103" s="116"/>
      <c r="BO103" s="533"/>
      <c r="BP103" s="533"/>
      <c r="BQ103" s="533"/>
      <c r="BR103" s="533"/>
      <c r="BS103" s="533"/>
      <c r="BT103" s="533"/>
      <c r="BU103" s="533"/>
      <c r="BV103" s="533"/>
      <c r="BW103" s="533"/>
      <c r="BX103" s="533"/>
      <c r="BY103" s="533"/>
      <c r="BZ103" s="533"/>
      <c r="CA103" s="533"/>
      <c r="CB103" s="533"/>
      <c r="CC103" s="533"/>
      <c r="CD103" s="533"/>
      <c r="CE103" s="533"/>
      <c r="CF103" s="533"/>
      <c r="CG103" s="533"/>
      <c r="CH103" s="533"/>
      <c r="CI103" s="533"/>
      <c r="CJ103" s="533"/>
      <c r="CK103" s="533"/>
      <c r="CL103" s="533"/>
      <c r="CM103" s="533"/>
      <c r="CN103" s="533"/>
      <c r="CO103" s="533"/>
      <c r="CP103" s="533"/>
      <c r="CQ103" s="116"/>
      <c r="CR103" s="117"/>
      <c r="CS103" s="117"/>
      <c r="CT103" s="117"/>
      <c r="CU103" s="139"/>
    </row>
    <row r="104" spans="2:99" ht="9.75" customHeight="1">
      <c r="B104" s="592"/>
      <c r="C104" s="535"/>
      <c r="D104" s="535"/>
      <c r="E104" s="535"/>
      <c r="F104" s="535"/>
      <c r="G104" s="535"/>
      <c r="H104" s="535"/>
      <c r="I104" s="535"/>
      <c r="J104" s="535"/>
      <c r="K104" s="535"/>
      <c r="L104" s="535"/>
      <c r="M104" s="535"/>
      <c r="N104" s="535"/>
      <c r="O104" s="535"/>
      <c r="P104" s="535"/>
      <c r="Q104" s="535"/>
      <c r="R104" s="535"/>
      <c r="S104" s="535"/>
      <c r="T104" s="535"/>
      <c r="U104" s="535"/>
      <c r="V104" s="535"/>
      <c r="W104" s="569"/>
      <c r="X104" s="137"/>
      <c r="Y104" s="117"/>
      <c r="Z104" s="117"/>
      <c r="AA104" s="117"/>
      <c r="AB104" s="116"/>
      <c r="AC104" s="533"/>
      <c r="AD104" s="533"/>
      <c r="AE104" s="533"/>
      <c r="AF104" s="533"/>
      <c r="AG104" s="533"/>
      <c r="AH104" s="533"/>
      <c r="AI104" s="533"/>
      <c r="AJ104" s="533"/>
      <c r="AK104" s="533"/>
      <c r="AL104" s="533"/>
      <c r="AM104" s="533"/>
      <c r="AN104" s="533"/>
      <c r="AO104" s="533"/>
      <c r="AP104" s="533"/>
      <c r="AQ104" s="533"/>
      <c r="AR104" s="533"/>
      <c r="AS104" s="533"/>
      <c r="AT104" s="533"/>
      <c r="AU104" s="533"/>
      <c r="AV104" s="533"/>
      <c r="AW104" s="533"/>
      <c r="AX104" s="533"/>
      <c r="AY104" s="533"/>
      <c r="AZ104" s="533"/>
      <c r="BA104" s="533"/>
      <c r="BB104" s="533"/>
      <c r="BC104" s="533"/>
      <c r="BD104" s="533"/>
      <c r="BE104" s="116"/>
      <c r="BF104" s="117"/>
      <c r="BG104" s="117"/>
      <c r="BH104" s="117"/>
      <c r="BI104" s="138"/>
      <c r="BJ104" s="137"/>
      <c r="BK104" s="117"/>
      <c r="BL104" s="117"/>
      <c r="BM104" s="117"/>
      <c r="BN104" s="116"/>
      <c r="BO104" s="533"/>
      <c r="BP104" s="533"/>
      <c r="BQ104" s="533"/>
      <c r="BR104" s="533"/>
      <c r="BS104" s="533"/>
      <c r="BT104" s="533"/>
      <c r="BU104" s="533"/>
      <c r="BV104" s="533"/>
      <c r="BW104" s="533"/>
      <c r="BX104" s="533"/>
      <c r="BY104" s="533"/>
      <c r="BZ104" s="533"/>
      <c r="CA104" s="533"/>
      <c r="CB104" s="533"/>
      <c r="CC104" s="533"/>
      <c r="CD104" s="533"/>
      <c r="CE104" s="533"/>
      <c r="CF104" s="533"/>
      <c r="CG104" s="533"/>
      <c r="CH104" s="533"/>
      <c r="CI104" s="533"/>
      <c r="CJ104" s="533"/>
      <c r="CK104" s="533"/>
      <c r="CL104" s="533"/>
      <c r="CM104" s="533"/>
      <c r="CN104" s="533"/>
      <c r="CO104" s="533"/>
      <c r="CP104" s="533"/>
      <c r="CQ104" s="116"/>
      <c r="CR104" s="117"/>
      <c r="CS104" s="117"/>
      <c r="CT104" s="117"/>
      <c r="CU104" s="139"/>
    </row>
    <row r="105" spans="2:99" ht="9.75" customHeight="1">
      <c r="B105" s="592"/>
      <c r="C105" s="535"/>
      <c r="D105" s="535"/>
      <c r="E105" s="535"/>
      <c r="F105" s="535"/>
      <c r="G105" s="535"/>
      <c r="H105" s="535"/>
      <c r="I105" s="535"/>
      <c r="J105" s="535"/>
      <c r="K105" s="535"/>
      <c r="L105" s="535"/>
      <c r="M105" s="535"/>
      <c r="N105" s="535"/>
      <c r="O105" s="535"/>
      <c r="P105" s="535"/>
      <c r="Q105" s="535"/>
      <c r="R105" s="535"/>
      <c r="S105" s="535"/>
      <c r="T105" s="535"/>
      <c r="U105" s="535"/>
      <c r="V105" s="535"/>
      <c r="W105" s="569"/>
      <c r="X105" s="137"/>
      <c r="Y105" s="117"/>
      <c r="Z105" s="117"/>
      <c r="AA105" s="117"/>
      <c r="AB105" s="116"/>
      <c r="AC105" s="533"/>
      <c r="AD105" s="533"/>
      <c r="AE105" s="533"/>
      <c r="AF105" s="533"/>
      <c r="AG105" s="533"/>
      <c r="AH105" s="533"/>
      <c r="AI105" s="533"/>
      <c r="AJ105" s="533"/>
      <c r="AK105" s="533"/>
      <c r="AL105" s="533"/>
      <c r="AM105" s="533"/>
      <c r="AN105" s="533"/>
      <c r="AO105" s="533"/>
      <c r="AP105" s="533"/>
      <c r="AQ105" s="533"/>
      <c r="AR105" s="533"/>
      <c r="AS105" s="533"/>
      <c r="AT105" s="533"/>
      <c r="AU105" s="533"/>
      <c r="AV105" s="533"/>
      <c r="AW105" s="533"/>
      <c r="AX105" s="533"/>
      <c r="AY105" s="533"/>
      <c r="AZ105" s="533"/>
      <c r="BA105" s="533"/>
      <c r="BB105" s="533"/>
      <c r="BC105" s="533"/>
      <c r="BD105" s="533"/>
      <c r="BE105" s="116"/>
      <c r="BF105" s="117"/>
      <c r="BG105" s="117"/>
      <c r="BH105" s="117"/>
      <c r="BI105" s="138"/>
      <c r="BJ105" s="137"/>
      <c r="BK105" s="117"/>
      <c r="BL105" s="117"/>
      <c r="BM105" s="117"/>
      <c r="BN105" s="116"/>
      <c r="BO105" s="533"/>
      <c r="BP105" s="533"/>
      <c r="BQ105" s="533"/>
      <c r="BR105" s="533"/>
      <c r="BS105" s="533"/>
      <c r="BT105" s="533"/>
      <c r="BU105" s="533"/>
      <c r="BV105" s="533"/>
      <c r="BW105" s="533"/>
      <c r="BX105" s="533"/>
      <c r="BY105" s="533"/>
      <c r="BZ105" s="533"/>
      <c r="CA105" s="533"/>
      <c r="CB105" s="533"/>
      <c r="CC105" s="533"/>
      <c r="CD105" s="533"/>
      <c r="CE105" s="533"/>
      <c r="CF105" s="533"/>
      <c r="CG105" s="533"/>
      <c r="CH105" s="533"/>
      <c r="CI105" s="533"/>
      <c r="CJ105" s="533"/>
      <c r="CK105" s="533"/>
      <c r="CL105" s="533"/>
      <c r="CM105" s="533"/>
      <c r="CN105" s="533"/>
      <c r="CO105" s="533"/>
      <c r="CP105" s="533"/>
      <c r="CQ105" s="116"/>
      <c r="CR105" s="117"/>
      <c r="CS105" s="117"/>
      <c r="CT105" s="117"/>
      <c r="CU105" s="139"/>
    </row>
    <row r="106" spans="2:99" ht="9.75" customHeight="1">
      <c r="B106" s="592"/>
      <c r="C106" s="535"/>
      <c r="D106" s="535"/>
      <c r="E106" s="535"/>
      <c r="F106" s="535"/>
      <c r="G106" s="535"/>
      <c r="H106" s="535"/>
      <c r="I106" s="535"/>
      <c r="J106" s="535"/>
      <c r="K106" s="535"/>
      <c r="L106" s="535"/>
      <c r="M106" s="535"/>
      <c r="N106" s="535"/>
      <c r="O106" s="535"/>
      <c r="P106" s="535"/>
      <c r="Q106" s="535"/>
      <c r="R106" s="535"/>
      <c r="S106" s="535"/>
      <c r="T106" s="535"/>
      <c r="U106" s="535"/>
      <c r="V106" s="535"/>
      <c r="W106" s="569"/>
      <c r="X106" s="137"/>
      <c r="Y106" s="117"/>
      <c r="Z106" s="117"/>
      <c r="AA106" s="117"/>
      <c r="AB106" s="116"/>
      <c r="AC106" s="533"/>
      <c r="AD106" s="533"/>
      <c r="AE106" s="533"/>
      <c r="AF106" s="533"/>
      <c r="AG106" s="533"/>
      <c r="AH106" s="533"/>
      <c r="AI106" s="533"/>
      <c r="AJ106" s="533"/>
      <c r="AK106" s="533"/>
      <c r="AL106" s="533"/>
      <c r="AM106" s="533"/>
      <c r="AN106" s="533"/>
      <c r="AO106" s="533"/>
      <c r="AP106" s="533"/>
      <c r="AQ106" s="533"/>
      <c r="AR106" s="533"/>
      <c r="AS106" s="533"/>
      <c r="AT106" s="533"/>
      <c r="AU106" s="533"/>
      <c r="AV106" s="533"/>
      <c r="AW106" s="533"/>
      <c r="AX106" s="533"/>
      <c r="AY106" s="533"/>
      <c r="AZ106" s="533"/>
      <c r="BA106" s="533"/>
      <c r="BB106" s="533"/>
      <c r="BC106" s="533"/>
      <c r="BD106" s="533"/>
      <c r="BE106" s="116"/>
      <c r="BF106" s="117"/>
      <c r="BG106" s="117"/>
      <c r="BH106" s="117"/>
      <c r="BI106" s="138"/>
      <c r="BJ106" s="137"/>
      <c r="BK106" s="117"/>
      <c r="BL106" s="117"/>
      <c r="BM106" s="117"/>
      <c r="BN106" s="116"/>
      <c r="BO106" s="533"/>
      <c r="BP106" s="533"/>
      <c r="BQ106" s="533"/>
      <c r="BR106" s="533"/>
      <c r="BS106" s="533"/>
      <c r="BT106" s="533"/>
      <c r="BU106" s="533"/>
      <c r="BV106" s="533"/>
      <c r="BW106" s="533"/>
      <c r="BX106" s="533"/>
      <c r="BY106" s="533"/>
      <c r="BZ106" s="533"/>
      <c r="CA106" s="533"/>
      <c r="CB106" s="533"/>
      <c r="CC106" s="533"/>
      <c r="CD106" s="533"/>
      <c r="CE106" s="533"/>
      <c r="CF106" s="533"/>
      <c r="CG106" s="533"/>
      <c r="CH106" s="533"/>
      <c r="CI106" s="533"/>
      <c r="CJ106" s="533"/>
      <c r="CK106" s="533"/>
      <c r="CL106" s="533"/>
      <c r="CM106" s="533"/>
      <c r="CN106" s="533"/>
      <c r="CO106" s="533"/>
      <c r="CP106" s="533"/>
      <c r="CQ106" s="116"/>
      <c r="CR106" s="117"/>
      <c r="CS106" s="117"/>
      <c r="CT106" s="117"/>
      <c r="CU106" s="139"/>
    </row>
    <row r="107" spans="2:99" ht="9.75" customHeight="1">
      <c r="B107" s="566"/>
      <c r="C107" s="567"/>
      <c r="D107" s="567"/>
      <c r="E107" s="567"/>
      <c r="F107" s="567"/>
      <c r="G107" s="567"/>
      <c r="H107" s="567"/>
      <c r="I107" s="567"/>
      <c r="J107" s="567"/>
      <c r="K107" s="567"/>
      <c r="L107" s="567"/>
      <c r="M107" s="567"/>
      <c r="N107" s="567"/>
      <c r="O107" s="567"/>
      <c r="P107" s="567"/>
      <c r="Q107" s="567"/>
      <c r="R107" s="567"/>
      <c r="S107" s="567"/>
      <c r="T107" s="567"/>
      <c r="U107" s="567"/>
      <c r="V107" s="567"/>
      <c r="W107" s="571"/>
      <c r="X107" s="140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1"/>
      <c r="AV107" s="141"/>
      <c r="AW107" s="141"/>
      <c r="AX107" s="141"/>
      <c r="AY107" s="141"/>
      <c r="AZ107" s="141"/>
      <c r="BA107" s="141"/>
      <c r="BB107" s="141"/>
      <c r="BC107" s="141"/>
      <c r="BD107" s="141"/>
      <c r="BE107" s="141"/>
      <c r="BF107" s="141"/>
      <c r="BG107" s="141"/>
      <c r="BH107" s="141"/>
      <c r="BI107" s="142"/>
      <c r="BJ107" s="140"/>
      <c r="BK107" s="141"/>
      <c r="BL107" s="141"/>
      <c r="BM107" s="141"/>
      <c r="BN107" s="141"/>
      <c r="BO107" s="141"/>
      <c r="BP107" s="141"/>
      <c r="BQ107" s="141"/>
      <c r="BR107" s="141"/>
      <c r="BS107" s="141"/>
      <c r="BT107" s="141"/>
      <c r="BU107" s="141"/>
      <c r="BV107" s="141"/>
      <c r="BW107" s="141"/>
      <c r="BX107" s="141"/>
      <c r="BY107" s="141"/>
      <c r="BZ107" s="141"/>
      <c r="CA107" s="141"/>
      <c r="CB107" s="141"/>
      <c r="CC107" s="141"/>
      <c r="CD107" s="141"/>
      <c r="CE107" s="141"/>
      <c r="CF107" s="141"/>
      <c r="CG107" s="141"/>
      <c r="CH107" s="141"/>
      <c r="CI107" s="141"/>
      <c r="CJ107" s="141"/>
      <c r="CK107" s="141"/>
      <c r="CL107" s="141"/>
      <c r="CM107" s="141"/>
      <c r="CN107" s="141"/>
      <c r="CO107" s="141"/>
      <c r="CP107" s="141"/>
      <c r="CQ107" s="141"/>
      <c r="CR107" s="141"/>
      <c r="CS107" s="141"/>
      <c r="CT107" s="141"/>
      <c r="CU107" s="143"/>
    </row>
    <row r="108" spans="2:99" ht="7.5" customHeight="1">
      <c r="B108" s="641" t="s">
        <v>244</v>
      </c>
      <c r="C108" s="642"/>
      <c r="D108" s="642"/>
      <c r="E108" s="642"/>
      <c r="F108" s="642"/>
      <c r="G108" s="642"/>
      <c r="H108" s="647" t="s">
        <v>228</v>
      </c>
      <c r="I108" s="647"/>
      <c r="J108" s="647"/>
      <c r="K108" s="647"/>
      <c r="L108" s="647"/>
      <c r="M108" s="647"/>
      <c r="N108" s="647"/>
      <c r="O108" s="647"/>
      <c r="P108" s="647"/>
      <c r="Q108" s="647"/>
      <c r="R108" s="647"/>
      <c r="S108" s="647"/>
      <c r="T108" s="647"/>
      <c r="U108" s="647"/>
      <c r="V108" s="647"/>
      <c r="W108" s="647"/>
      <c r="X108" s="647"/>
      <c r="Y108" s="647"/>
      <c r="Z108" s="647"/>
      <c r="AA108" s="647"/>
      <c r="AB108" s="647"/>
      <c r="AC108" s="647"/>
      <c r="AD108" s="647"/>
      <c r="AE108" s="647"/>
      <c r="AF108" s="647"/>
      <c r="AG108" s="647"/>
      <c r="AH108" s="647"/>
      <c r="AI108" s="647"/>
      <c r="AJ108" s="647"/>
      <c r="AK108" s="647"/>
      <c r="AL108" s="647"/>
      <c r="AM108" s="647"/>
      <c r="AN108" s="647"/>
      <c r="AO108" s="647"/>
      <c r="AP108" s="647"/>
      <c r="AQ108" s="647"/>
      <c r="AR108" s="647"/>
      <c r="AS108" s="647"/>
      <c r="AT108" s="647"/>
      <c r="AU108" s="647"/>
      <c r="AV108" s="647"/>
      <c r="AW108" s="647"/>
      <c r="AX108" s="647"/>
      <c r="AY108" s="647"/>
      <c r="AZ108" s="647"/>
      <c r="BA108" s="647"/>
      <c r="BB108" s="647"/>
      <c r="BC108" s="647"/>
      <c r="BD108" s="647"/>
      <c r="BE108" s="647"/>
      <c r="BF108" s="647"/>
      <c r="BG108" s="647"/>
      <c r="BH108" s="647"/>
      <c r="BI108" s="647"/>
      <c r="BJ108" s="647"/>
      <c r="BK108" s="647"/>
      <c r="BL108" s="647"/>
      <c r="BM108" s="647"/>
      <c r="BN108" s="647"/>
      <c r="BO108" s="647"/>
      <c r="BP108" s="647"/>
      <c r="BQ108" s="647"/>
      <c r="BR108" s="647"/>
      <c r="BS108" s="647"/>
      <c r="BT108" s="647"/>
      <c r="BU108" s="647"/>
      <c r="BV108" s="647"/>
      <c r="BW108" s="647"/>
      <c r="BX108" s="647"/>
      <c r="BY108" s="647"/>
      <c r="BZ108" s="647"/>
      <c r="CA108" s="647"/>
      <c r="CB108" s="647"/>
      <c r="CC108" s="647"/>
      <c r="CD108" s="647"/>
      <c r="CE108" s="647"/>
      <c r="CF108" s="647"/>
      <c r="CG108" s="647"/>
      <c r="CH108" s="647"/>
      <c r="CI108" s="647"/>
      <c r="CJ108" s="647"/>
      <c r="CK108" s="647"/>
      <c r="CL108" s="647"/>
      <c r="CM108" s="647"/>
      <c r="CN108" s="647"/>
      <c r="CO108" s="647"/>
      <c r="CP108" s="647"/>
      <c r="CQ108" s="647"/>
      <c r="CR108" s="647"/>
      <c r="CS108" s="647"/>
      <c r="CT108" s="647"/>
      <c r="CU108" s="648"/>
    </row>
    <row r="109" spans="2:99" ht="7.5" customHeight="1">
      <c r="B109" s="643"/>
      <c r="C109" s="644"/>
      <c r="D109" s="644"/>
      <c r="E109" s="644"/>
      <c r="F109" s="644"/>
      <c r="G109" s="644"/>
      <c r="H109" s="649"/>
      <c r="I109" s="649"/>
      <c r="J109" s="649"/>
      <c r="K109" s="649"/>
      <c r="L109" s="649"/>
      <c r="M109" s="649"/>
      <c r="N109" s="649"/>
      <c r="O109" s="649"/>
      <c r="P109" s="649"/>
      <c r="Q109" s="649"/>
      <c r="R109" s="649"/>
      <c r="S109" s="649"/>
      <c r="T109" s="649"/>
      <c r="U109" s="649"/>
      <c r="V109" s="649"/>
      <c r="W109" s="649"/>
      <c r="X109" s="649"/>
      <c r="Y109" s="649"/>
      <c r="Z109" s="649"/>
      <c r="AA109" s="649"/>
      <c r="AB109" s="649"/>
      <c r="AC109" s="649"/>
      <c r="AD109" s="649"/>
      <c r="AE109" s="649"/>
      <c r="AF109" s="649"/>
      <c r="AG109" s="649"/>
      <c r="AH109" s="649"/>
      <c r="AI109" s="649"/>
      <c r="AJ109" s="649"/>
      <c r="AK109" s="649"/>
      <c r="AL109" s="649"/>
      <c r="AM109" s="649"/>
      <c r="AN109" s="649"/>
      <c r="AO109" s="649"/>
      <c r="AP109" s="649"/>
      <c r="AQ109" s="649"/>
      <c r="AR109" s="649"/>
      <c r="AS109" s="649"/>
      <c r="AT109" s="649"/>
      <c r="AU109" s="649"/>
      <c r="AV109" s="649"/>
      <c r="AW109" s="649"/>
      <c r="AX109" s="649"/>
      <c r="AY109" s="649"/>
      <c r="AZ109" s="649"/>
      <c r="BA109" s="649"/>
      <c r="BB109" s="649"/>
      <c r="BC109" s="649"/>
      <c r="BD109" s="649"/>
      <c r="BE109" s="649"/>
      <c r="BF109" s="649"/>
      <c r="BG109" s="649"/>
      <c r="BH109" s="649"/>
      <c r="BI109" s="649"/>
      <c r="BJ109" s="649"/>
      <c r="BK109" s="649"/>
      <c r="BL109" s="649"/>
      <c r="BM109" s="649"/>
      <c r="BN109" s="649"/>
      <c r="BO109" s="649"/>
      <c r="BP109" s="649"/>
      <c r="BQ109" s="649"/>
      <c r="BR109" s="649"/>
      <c r="BS109" s="649"/>
      <c r="BT109" s="649"/>
      <c r="BU109" s="649"/>
      <c r="BV109" s="649"/>
      <c r="BW109" s="649"/>
      <c r="BX109" s="649"/>
      <c r="BY109" s="649"/>
      <c r="BZ109" s="649"/>
      <c r="CA109" s="649"/>
      <c r="CB109" s="649"/>
      <c r="CC109" s="649"/>
      <c r="CD109" s="649"/>
      <c r="CE109" s="649"/>
      <c r="CF109" s="649"/>
      <c r="CG109" s="649"/>
      <c r="CH109" s="649"/>
      <c r="CI109" s="649"/>
      <c r="CJ109" s="649"/>
      <c r="CK109" s="649"/>
      <c r="CL109" s="649"/>
      <c r="CM109" s="649"/>
      <c r="CN109" s="649"/>
      <c r="CO109" s="649"/>
      <c r="CP109" s="649"/>
      <c r="CQ109" s="649"/>
      <c r="CR109" s="649"/>
      <c r="CS109" s="649"/>
      <c r="CT109" s="649"/>
      <c r="CU109" s="650"/>
    </row>
    <row r="110" spans="2:99" ht="7.5" customHeight="1">
      <c r="B110" s="643"/>
      <c r="C110" s="644"/>
      <c r="D110" s="644"/>
      <c r="E110" s="644"/>
      <c r="F110" s="644"/>
      <c r="G110" s="644"/>
      <c r="H110" s="649"/>
      <c r="I110" s="649"/>
      <c r="J110" s="649"/>
      <c r="K110" s="649"/>
      <c r="L110" s="649"/>
      <c r="M110" s="649"/>
      <c r="N110" s="649"/>
      <c r="O110" s="649"/>
      <c r="P110" s="649"/>
      <c r="Q110" s="649"/>
      <c r="R110" s="649"/>
      <c r="S110" s="649"/>
      <c r="T110" s="649"/>
      <c r="U110" s="649"/>
      <c r="V110" s="649"/>
      <c r="W110" s="649"/>
      <c r="X110" s="649"/>
      <c r="Y110" s="649"/>
      <c r="Z110" s="649"/>
      <c r="AA110" s="649"/>
      <c r="AB110" s="649"/>
      <c r="AC110" s="649"/>
      <c r="AD110" s="649"/>
      <c r="AE110" s="649"/>
      <c r="AF110" s="649"/>
      <c r="AG110" s="649"/>
      <c r="AH110" s="649"/>
      <c r="AI110" s="649"/>
      <c r="AJ110" s="649"/>
      <c r="AK110" s="649"/>
      <c r="AL110" s="649"/>
      <c r="AM110" s="649"/>
      <c r="AN110" s="649"/>
      <c r="AO110" s="649"/>
      <c r="AP110" s="649"/>
      <c r="AQ110" s="649"/>
      <c r="AR110" s="649"/>
      <c r="AS110" s="649"/>
      <c r="AT110" s="649"/>
      <c r="AU110" s="649"/>
      <c r="AV110" s="649"/>
      <c r="AW110" s="649"/>
      <c r="AX110" s="649"/>
      <c r="AY110" s="649"/>
      <c r="AZ110" s="649"/>
      <c r="BA110" s="649"/>
      <c r="BB110" s="649"/>
      <c r="BC110" s="649"/>
      <c r="BD110" s="649"/>
      <c r="BE110" s="649"/>
      <c r="BF110" s="649"/>
      <c r="BG110" s="649"/>
      <c r="BH110" s="649"/>
      <c r="BI110" s="649"/>
      <c r="BJ110" s="649"/>
      <c r="BK110" s="649"/>
      <c r="BL110" s="649"/>
      <c r="BM110" s="649"/>
      <c r="BN110" s="649"/>
      <c r="BO110" s="649"/>
      <c r="BP110" s="649"/>
      <c r="BQ110" s="649"/>
      <c r="BR110" s="649"/>
      <c r="BS110" s="649"/>
      <c r="BT110" s="649"/>
      <c r="BU110" s="649"/>
      <c r="BV110" s="649"/>
      <c r="BW110" s="649"/>
      <c r="BX110" s="649"/>
      <c r="BY110" s="649"/>
      <c r="BZ110" s="649"/>
      <c r="CA110" s="649"/>
      <c r="CB110" s="649"/>
      <c r="CC110" s="649"/>
      <c r="CD110" s="649"/>
      <c r="CE110" s="649"/>
      <c r="CF110" s="649"/>
      <c r="CG110" s="649"/>
      <c r="CH110" s="649"/>
      <c r="CI110" s="649"/>
      <c r="CJ110" s="649"/>
      <c r="CK110" s="649"/>
      <c r="CL110" s="649"/>
      <c r="CM110" s="649"/>
      <c r="CN110" s="649"/>
      <c r="CO110" s="649"/>
      <c r="CP110" s="649"/>
      <c r="CQ110" s="649"/>
      <c r="CR110" s="649"/>
      <c r="CS110" s="649"/>
      <c r="CT110" s="649"/>
      <c r="CU110" s="650"/>
    </row>
    <row r="111" spans="2:99" ht="7.5" customHeight="1" thickBot="1">
      <c r="B111" s="645"/>
      <c r="C111" s="646"/>
      <c r="D111" s="646"/>
      <c r="E111" s="646"/>
      <c r="F111" s="646"/>
      <c r="G111" s="646"/>
      <c r="H111" s="651"/>
      <c r="I111" s="651"/>
      <c r="J111" s="651"/>
      <c r="K111" s="651"/>
      <c r="L111" s="651"/>
      <c r="M111" s="651"/>
      <c r="N111" s="651"/>
      <c r="O111" s="651"/>
      <c r="P111" s="651"/>
      <c r="Q111" s="651"/>
      <c r="R111" s="651"/>
      <c r="S111" s="651"/>
      <c r="T111" s="651"/>
      <c r="U111" s="651"/>
      <c r="V111" s="651"/>
      <c r="W111" s="651"/>
      <c r="X111" s="651"/>
      <c r="Y111" s="651"/>
      <c r="Z111" s="651"/>
      <c r="AA111" s="651"/>
      <c r="AB111" s="651"/>
      <c r="AC111" s="651"/>
      <c r="AD111" s="651"/>
      <c r="AE111" s="651"/>
      <c r="AF111" s="651"/>
      <c r="AG111" s="651"/>
      <c r="AH111" s="651"/>
      <c r="AI111" s="651"/>
      <c r="AJ111" s="651"/>
      <c r="AK111" s="651"/>
      <c r="AL111" s="651"/>
      <c r="AM111" s="651"/>
      <c r="AN111" s="651"/>
      <c r="AO111" s="651"/>
      <c r="AP111" s="651"/>
      <c r="AQ111" s="651"/>
      <c r="AR111" s="651"/>
      <c r="AS111" s="651"/>
      <c r="AT111" s="651"/>
      <c r="AU111" s="651"/>
      <c r="AV111" s="651"/>
      <c r="AW111" s="651"/>
      <c r="AX111" s="651"/>
      <c r="AY111" s="651"/>
      <c r="AZ111" s="651"/>
      <c r="BA111" s="651"/>
      <c r="BB111" s="651"/>
      <c r="BC111" s="651"/>
      <c r="BD111" s="651"/>
      <c r="BE111" s="651"/>
      <c r="BF111" s="651"/>
      <c r="BG111" s="651"/>
      <c r="BH111" s="651"/>
      <c r="BI111" s="651"/>
      <c r="BJ111" s="651"/>
      <c r="BK111" s="651"/>
      <c r="BL111" s="651"/>
      <c r="BM111" s="651"/>
      <c r="BN111" s="651"/>
      <c r="BO111" s="651"/>
      <c r="BP111" s="651"/>
      <c r="BQ111" s="651"/>
      <c r="BR111" s="651"/>
      <c r="BS111" s="651"/>
      <c r="BT111" s="651"/>
      <c r="BU111" s="651"/>
      <c r="BV111" s="651"/>
      <c r="BW111" s="651"/>
      <c r="BX111" s="651"/>
      <c r="BY111" s="651"/>
      <c r="BZ111" s="651"/>
      <c r="CA111" s="651"/>
      <c r="CB111" s="651"/>
      <c r="CC111" s="651"/>
      <c r="CD111" s="651"/>
      <c r="CE111" s="651"/>
      <c r="CF111" s="651"/>
      <c r="CG111" s="651"/>
      <c r="CH111" s="651"/>
      <c r="CI111" s="651"/>
      <c r="CJ111" s="651"/>
      <c r="CK111" s="651"/>
      <c r="CL111" s="651"/>
      <c r="CM111" s="651"/>
      <c r="CN111" s="651"/>
      <c r="CO111" s="651"/>
      <c r="CP111" s="651"/>
      <c r="CQ111" s="651"/>
      <c r="CR111" s="651"/>
      <c r="CS111" s="651"/>
      <c r="CT111" s="651"/>
      <c r="CU111" s="652"/>
    </row>
    <row r="112" spans="2:99" ht="10.95" customHeight="1">
      <c r="B112" s="653"/>
      <c r="C112" s="653"/>
      <c r="D112" s="653"/>
      <c r="E112" s="653"/>
      <c r="F112" s="653"/>
      <c r="G112" s="653"/>
      <c r="H112" s="653"/>
      <c r="I112" s="653"/>
      <c r="J112" s="653"/>
      <c r="K112" s="653"/>
      <c r="L112" s="653"/>
      <c r="M112" s="653"/>
      <c r="N112" s="653"/>
      <c r="O112" s="653"/>
      <c r="P112" s="653"/>
      <c r="Q112" s="653"/>
      <c r="R112" s="653"/>
      <c r="S112" s="653"/>
      <c r="T112" s="653"/>
      <c r="U112" s="653"/>
      <c r="V112" s="653"/>
      <c r="W112" s="653"/>
      <c r="X112" s="653"/>
      <c r="Y112" s="653"/>
      <c r="Z112" s="653"/>
      <c r="AA112" s="653"/>
      <c r="AB112" s="653"/>
      <c r="AC112" s="653"/>
      <c r="AD112" s="653"/>
      <c r="AE112" s="653"/>
      <c r="AF112" s="653"/>
      <c r="AG112" s="653"/>
      <c r="AH112" s="653"/>
      <c r="AI112" s="653"/>
      <c r="AJ112" s="653"/>
      <c r="AK112" s="653"/>
      <c r="AL112" s="653"/>
      <c r="AM112" s="653"/>
      <c r="AN112" s="653"/>
      <c r="AO112" s="653"/>
      <c r="AP112" s="653"/>
      <c r="AQ112" s="653"/>
      <c r="AR112" s="653"/>
      <c r="AS112" s="653"/>
      <c r="AT112" s="653"/>
      <c r="AU112" s="653"/>
      <c r="AV112" s="653"/>
      <c r="AW112" s="653"/>
      <c r="AX112" s="653"/>
      <c r="AY112" s="653"/>
      <c r="AZ112" s="653"/>
      <c r="BA112" s="653"/>
      <c r="BB112" s="653"/>
      <c r="BC112" s="653"/>
      <c r="BD112" s="653"/>
      <c r="BE112" s="653"/>
      <c r="BF112" s="653"/>
      <c r="BG112" s="653"/>
      <c r="BH112" s="653"/>
      <c r="BI112" s="653"/>
      <c r="BJ112" s="653"/>
      <c r="BK112" s="653"/>
      <c r="BL112" s="653"/>
      <c r="BM112" s="653"/>
      <c r="BN112" s="653"/>
      <c r="BO112" s="653"/>
      <c r="BP112" s="653"/>
      <c r="BQ112" s="653"/>
      <c r="BR112" s="653"/>
      <c r="BS112" s="653"/>
      <c r="BT112" s="653"/>
      <c r="BU112" s="653"/>
      <c r="BV112" s="653"/>
      <c r="BW112" s="653"/>
      <c r="BX112" s="653"/>
      <c r="BY112" s="653"/>
      <c r="BZ112" s="653"/>
      <c r="CA112" s="653"/>
      <c r="CB112" s="653"/>
      <c r="CC112" s="653"/>
      <c r="CD112" s="653"/>
      <c r="CE112" s="653"/>
      <c r="CF112" s="653"/>
      <c r="CG112" s="653"/>
      <c r="CH112" s="653"/>
      <c r="CI112" s="653"/>
      <c r="CJ112" s="653"/>
      <c r="CK112" s="653"/>
      <c r="CL112" s="653"/>
      <c r="CM112" s="653"/>
      <c r="CN112" s="653"/>
      <c r="CO112" s="653"/>
      <c r="CP112" s="653"/>
      <c r="CQ112" s="653"/>
      <c r="CR112" s="653"/>
      <c r="CS112" s="653"/>
      <c r="CT112" s="653"/>
      <c r="CU112" s="653"/>
    </row>
    <row r="113" spans="2:99" ht="10.95" customHeight="1">
      <c r="B113" s="654" t="s">
        <v>245</v>
      </c>
      <c r="C113" s="654"/>
      <c r="D113" s="654"/>
      <c r="E113" s="654"/>
      <c r="F113" s="654"/>
      <c r="G113" s="654"/>
      <c r="H113" s="654"/>
      <c r="I113" s="654"/>
      <c r="J113" s="654"/>
      <c r="K113" s="654"/>
      <c r="L113" s="654"/>
      <c r="M113" s="654"/>
      <c r="N113" s="654"/>
      <c r="O113" s="654"/>
      <c r="P113" s="654"/>
      <c r="Q113" s="654"/>
      <c r="R113" s="654"/>
      <c r="S113" s="654"/>
      <c r="T113" s="654"/>
      <c r="U113" s="654"/>
      <c r="V113" s="654"/>
      <c r="W113" s="654"/>
      <c r="X113" s="654"/>
      <c r="Y113" s="654"/>
      <c r="Z113" s="654"/>
      <c r="AA113" s="654"/>
      <c r="AB113" s="654"/>
      <c r="AC113" s="654"/>
      <c r="AD113" s="654"/>
      <c r="AE113" s="654"/>
      <c r="AF113" s="654"/>
      <c r="AG113" s="654"/>
      <c r="AH113" s="654"/>
      <c r="AI113" s="654"/>
      <c r="AJ113" s="654"/>
      <c r="AK113" s="654"/>
      <c r="AL113" s="654"/>
      <c r="AM113" s="654"/>
      <c r="AN113" s="654"/>
      <c r="AO113" s="654"/>
      <c r="AP113" s="654"/>
      <c r="AQ113" s="654"/>
      <c r="AR113" s="654"/>
      <c r="AS113" s="654"/>
      <c r="AT113" s="654"/>
      <c r="AU113" s="654"/>
      <c r="AV113" s="654"/>
      <c r="AW113" s="654"/>
      <c r="AX113" s="654"/>
      <c r="AY113" s="654"/>
      <c r="AZ113" s="654"/>
      <c r="BA113" s="654"/>
      <c r="BB113" s="654"/>
      <c r="BC113" s="654"/>
      <c r="BD113" s="654"/>
      <c r="BE113" s="654"/>
      <c r="BF113" s="654"/>
      <c r="BG113" s="654"/>
      <c r="BH113" s="654"/>
      <c r="BI113" s="654"/>
      <c r="BJ113" s="654"/>
      <c r="BK113" s="654"/>
      <c r="BL113" s="654"/>
      <c r="BM113" s="654"/>
      <c r="BN113" s="654"/>
      <c r="BO113" s="654"/>
      <c r="BP113" s="654"/>
      <c r="BQ113" s="654"/>
      <c r="BR113" s="654"/>
      <c r="BS113" s="654"/>
      <c r="BT113" s="654"/>
      <c r="BU113" s="654"/>
      <c r="BV113" s="654"/>
      <c r="BW113" s="654"/>
      <c r="BX113" s="654"/>
      <c r="BY113" s="654"/>
      <c r="BZ113" s="654"/>
      <c r="CA113" s="654"/>
      <c r="CB113" s="654"/>
      <c r="CC113" s="654"/>
      <c r="CD113" s="654"/>
      <c r="CE113" s="654"/>
      <c r="CF113" s="654"/>
      <c r="CG113" s="654"/>
      <c r="CH113" s="654"/>
      <c r="CI113" s="654"/>
      <c r="CJ113" s="654"/>
      <c r="CK113" s="654"/>
      <c r="CL113" s="654"/>
      <c r="CM113" s="654"/>
      <c r="CN113" s="654"/>
      <c r="CO113" s="654"/>
      <c r="CP113" s="654"/>
      <c r="CQ113" s="654"/>
      <c r="CR113" s="654"/>
      <c r="CS113" s="654"/>
      <c r="CT113" s="654"/>
      <c r="CU113" s="654"/>
    </row>
    <row r="114" spans="2:99" ht="10.95" customHeight="1">
      <c r="B114" s="654" t="s">
        <v>246</v>
      </c>
      <c r="C114" s="654"/>
      <c r="D114" s="654"/>
      <c r="E114" s="654"/>
      <c r="F114" s="654"/>
      <c r="G114" s="654"/>
      <c r="H114" s="654"/>
      <c r="I114" s="654"/>
      <c r="J114" s="654"/>
      <c r="K114" s="654"/>
      <c r="L114" s="654"/>
      <c r="M114" s="654"/>
      <c r="N114" s="654"/>
      <c r="O114" s="654"/>
      <c r="P114" s="654"/>
      <c r="Q114" s="654"/>
      <c r="R114" s="654"/>
      <c r="S114" s="654"/>
      <c r="T114" s="654"/>
      <c r="U114" s="654"/>
      <c r="V114" s="654"/>
      <c r="W114" s="654"/>
      <c r="X114" s="654"/>
      <c r="Y114" s="654"/>
      <c r="Z114" s="654"/>
      <c r="AA114" s="654"/>
      <c r="AB114" s="654"/>
      <c r="AC114" s="654"/>
      <c r="AD114" s="654"/>
      <c r="AE114" s="654"/>
      <c r="AF114" s="654"/>
      <c r="AG114" s="654"/>
      <c r="AH114" s="654"/>
      <c r="AI114" s="654"/>
      <c r="AJ114" s="654"/>
      <c r="AK114" s="654"/>
      <c r="AL114" s="654"/>
      <c r="AM114" s="654"/>
      <c r="AN114" s="654"/>
      <c r="AO114" s="654"/>
      <c r="AP114" s="654"/>
      <c r="AQ114" s="654"/>
      <c r="AR114" s="654"/>
      <c r="AS114" s="654"/>
      <c r="AT114" s="654"/>
      <c r="AU114" s="654"/>
      <c r="AV114" s="654"/>
      <c r="AW114" s="654"/>
      <c r="AX114" s="654"/>
      <c r="AY114" s="654"/>
      <c r="AZ114" s="654"/>
      <c r="BA114" s="654"/>
      <c r="BB114" s="654"/>
      <c r="BC114" s="654"/>
      <c r="BD114" s="654"/>
      <c r="BE114" s="654"/>
      <c r="BF114" s="654"/>
      <c r="BG114" s="654"/>
      <c r="BH114" s="654"/>
      <c r="BI114" s="654"/>
      <c r="BJ114" s="654"/>
      <c r="BK114" s="654"/>
      <c r="BL114" s="654"/>
      <c r="BM114" s="654"/>
      <c r="BN114" s="654"/>
      <c r="BO114" s="654"/>
      <c r="BP114" s="654"/>
      <c r="BQ114" s="654"/>
      <c r="BR114" s="654"/>
      <c r="BS114" s="654"/>
      <c r="BT114" s="654"/>
      <c r="BU114" s="654"/>
      <c r="BV114" s="654"/>
      <c r="BW114" s="654"/>
      <c r="BX114" s="654"/>
      <c r="BY114" s="654"/>
      <c r="BZ114" s="654"/>
      <c r="CA114" s="654"/>
      <c r="CB114" s="654"/>
      <c r="CC114" s="654"/>
      <c r="CD114" s="654"/>
      <c r="CE114" s="654"/>
      <c r="CF114" s="654"/>
      <c r="CG114" s="654"/>
      <c r="CH114" s="654"/>
      <c r="CI114" s="654"/>
      <c r="CJ114" s="654"/>
      <c r="CK114" s="654"/>
      <c r="CL114" s="654"/>
      <c r="CM114" s="654"/>
      <c r="CN114" s="654"/>
      <c r="CO114" s="654"/>
      <c r="CP114" s="654"/>
      <c r="CQ114" s="654"/>
      <c r="CR114" s="654"/>
      <c r="CS114" s="654"/>
      <c r="CT114" s="654"/>
      <c r="CU114" s="654"/>
    </row>
  </sheetData>
  <mergeCells count="83">
    <mergeCell ref="B108:G111"/>
    <mergeCell ref="H108:CU111"/>
    <mergeCell ref="B112:CU112"/>
    <mergeCell ref="B113:CU113"/>
    <mergeCell ref="B114:CU114"/>
    <mergeCell ref="B53:CU54"/>
    <mergeCell ref="AK47:CD48"/>
    <mergeCell ref="B49:D50"/>
    <mergeCell ref="E49:K50"/>
    <mergeCell ref="L49:Y50"/>
    <mergeCell ref="Z49:AJ50"/>
    <mergeCell ref="AK49:CD50"/>
    <mergeCell ref="CE43:CU52"/>
    <mergeCell ref="B45:D46"/>
    <mergeCell ref="E45:K46"/>
    <mergeCell ref="L45:Y46"/>
    <mergeCell ref="Z45:AJ46"/>
    <mergeCell ref="AK45:CD46"/>
    <mergeCell ref="B47:D48"/>
    <mergeCell ref="E47:K48"/>
    <mergeCell ref="L47:Y48"/>
    <mergeCell ref="B91:W107"/>
    <mergeCell ref="AC92:BD106"/>
    <mergeCell ref="BO92:CP106"/>
    <mergeCell ref="B55:W56"/>
    <mergeCell ref="X55:BI56"/>
    <mergeCell ref="BJ55:CU56"/>
    <mergeCell ref="B57:W73"/>
    <mergeCell ref="AC58:BD72"/>
    <mergeCell ref="BO58:CP72"/>
    <mergeCell ref="B74:W90"/>
    <mergeCell ref="AC75:BD89"/>
    <mergeCell ref="BO75:CP89"/>
    <mergeCell ref="AK51:CD52"/>
    <mergeCell ref="B43:D44"/>
    <mergeCell ref="E43:K44"/>
    <mergeCell ref="L43:Y44"/>
    <mergeCell ref="Z43:AJ44"/>
    <mergeCell ref="AK43:CD44"/>
    <mergeCell ref="Z47:AJ48"/>
    <mergeCell ref="B51:D52"/>
    <mergeCell ref="E51:K52"/>
    <mergeCell ref="L51:Y52"/>
    <mergeCell ref="Z51:AJ52"/>
    <mergeCell ref="B33:R34"/>
    <mergeCell ref="T33:CU34"/>
    <mergeCell ref="B35:R36"/>
    <mergeCell ref="T35:CU36"/>
    <mergeCell ref="B37:CU38"/>
    <mergeCell ref="B39:CD40"/>
    <mergeCell ref="CE39:CU42"/>
    <mergeCell ref="B41:D42"/>
    <mergeCell ref="E41:K42"/>
    <mergeCell ref="L41:Y42"/>
    <mergeCell ref="Z41:AJ42"/>
    <mergeCell ref="AK41:CD42"/>
    <mergeCell ref="B31:R32"/>
    <mergeCell ref="T31:CU32"/>
    <mergeCell ref="B16:K17"/>
    <mergeCell ref="M16:Z17"/>
    <mergeCell ref="B18:K19"/>
    <mergeCell ref="M18:AV19"/>
    <mergeCell ref="B24:K25"/>
    <mergeCell ref="M24:CU25"/>
    <mergeCell ref="B26:K26"/>
    <mergeCell ref="L26:CU26"/>
    <mergeCell ref="B27:CU28"/>
    <mergeCell ref="B29:R30"/>
    <mergeCell ref="T29:CU30"/>
    <mergeCell ref="AB14:AL15"/>
    <mergeCell ref="CQ1:CU1"/>
    <mergeCell ref="B2:CU5"/>
    <mergeCell ref="CA6:CF7"/>
    <mergeCell ref="CG6:CT7"/>
    <mergeCell ref="CA8:CF9"/>
    <mergeCell ref="CG8:CU9"/>
    <mergeCell ref="B12:K13"/>
    <mergeCell ref="M12:W13"/>
    <mergeCell ref="B14:K15"/>
    <mergeCell ref="M14:W15"/>
    <mergeCell ref="X14:AA15"/>
    <mergeCell ref="A7:AE9"/>
    <mergeCell ref="AF7:AL9"/>
  </mergeCells>
  <phoneticPr fontId="3"/>
  <conditionalFormatting sqref="B43:Z43 AK43 B44:Y44">
    <cfRule type="expression" dxfId="59" priority="5">
      <formula>_xlfn.IFS($AK$43&lt;&gt;"-",TRUE)</formula>
    </cfRule>
  </conditionalFormatting>
  <conditionalFormatting sqref="B45:Z45 AK45 B46:Y46">
    <cfRule type="expression" dxfId="58" priority="4">
      <formula>_xlfn.IFS($AK$45&lt;&gt;"-",TRUE)</formula>
    </cfRule>
  </conditionalFormatting>
  <conditionalFormatting sqref="B47:Z47 AK47 B48:Y48">
    <cfRule type="expression" dxfId="57" priority="3">
      <formula>_xlfn.IFS($AK$47&lt;&gt;"-",TRUE)</formula>
    </cfRule>
  </conditionalFormatting>
  <conditionalFormatting sqref="B49:Z49 AK49 B50:Y50">
    <cfRule type="expression" dxfId="56" priority="2">
      <formula>_xlfn.IFS($AK$49&lt;&gt;"-",TRUE)</formula>
    </cfRule>
  </conditionalFormatting>
  <conditionalFormatting sqref="B51:Z51 AK51 B52:Y52">
    <cfRule type="expression" dxfId="55" priority="1">
      <formula>_xlfn.IFS($AK$51&lt;&gt;"-",TRUE)</formula>
    </cfRule>
  </conditionalFormatting>
  <conditionalFormatting sqref="CE43">
    <cfRule type="cellIs" dxfId="54" priority="6" operator="equal">
      <formula>"検出"</formula>
    </cfRule>
  </conditionalFormatting>
  <dataValidations count="1">
    <dataValidation type="list" allowBlank="1" showInputMessage="1" showErrorMessage="1" sqref="M16:Z17" xr:uid="{4C1C5E0B-0C45-4EFB-B8F8-4EAF6C7574E9}">
      <formula1>"持ち込み,郵送"</formula1>
    </dataValidation>
  </dataValidations>
  <printOptions horizontalCentered="1" verticalCentered="1"/>
  <pageMargins left="0.82677165354330695" right="0.82677165354330695" top="0.74803149606299202" bottom="0.35433070866141703" header="0" footer="0"/>
  <pageSetup paperSize="9" scale="62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7D723-7043-4BC1-8206-949AB3848300}">
  <sheetPr>
    <pageSetUpPr fitToPage="1"/>
  </sheetPr>
  <dimension ref="A1:DA114"/>
  <sheetViews>
    <sheetView showZeros="0" view="pageBreakPreview" zoomScaleNormal="115" zoomScaleSheetLayoutView="100" workbookViewId="0">
      <selection activeCell="CG8" sqref="CG8:CU9"/>
    </sheetView>
    <sheetView workbookViewId="1"/>
  </sheetViews>
  <sheetFormatPr defaultColWidth="14.44140625" defaultRowHeight="15" customHeight="1"/>
  <cols>
    <col min="1" max="1" width="1.6640625" style="113" customWidth="1"/>
    <col min="2" max="99" width="1.33203125" style="113" customWidth="1"/>
    <col min="100" max="100" width="8.6640625" style="113" customWidth="1"/>
    <col min="101" max="101" width="14.44140625" style="113" customWidth="1"/>
    <col min="102" max="16384" width="14.44140625" style="113"/>
  </cols>
  <sheetData>
    <row r="1" spans="1:102">
      <c r="CQ1" s="529" t="s">
        <v>191</v>
      </c>
      <c r="CR1" s="530"/>
      <c r="CS1" s="530"/>
      <c r="CT1" s="530"/>
      <c r="CU1" s="530"/>
      <c r="CW1" s="114" t="s">
        <v>192</v>
      </c>
      <c r="CX1" s="113" t="s">
        <v>192</v>
      </c>
    </row>
    <row r="2" spans="1:102" ht="9" customHeight="1">
      <c r="B2" s="531" t="s">
        <v>193</v>
      </c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2"/>
      <c r="AH2" s="532"/>
      <c r="AI2" s="532"/>
      <c r="AJ2" s="532"/>
      <c r="AK2" s="532"/>
      <c r="AL2" s="532"/>
      <c r="AM2" s="532"/>
      <c r="AN2" s="532"/>
      <c r="AO2" s="532"/>
      <c r="AP2" s="532"/>
      <c r="AQ2" s="532"/>
      <c r="AR2" s="532"/>
      <c r="AS2" s="532"/>
      <c r="AT2" s="532"/>
      <c r="AU2" s="532"/>
      <c r="AV2" s="532"/>
      <c r="AW2" s="532"/>
      <c r="AX2" s="532"/>
      <c r="AY2" s="532"/>
      <c r="AZ2" s="532"/>
      <c r="BA2" s="532"/>
      <c r="BB2" s="532"/>
      <c r="BC2" s="532"/>
      <c r="BD2" s="532"/>
      <c r="BE2" s="532"/>
      <c r="BF2" s="532"/>
      <c r="BG2" s="532"/>
      <c r="BH2" s="532"/>
      <c r="BI2" s="532"/>
      <c r="BJ2" s="532"/>
      <c r="BK2" s="532"/>
      <c r="BL2" s="532"/>
      <c r="BM2" s="532"/>
      <c r="BN2" s="532"/>
      <c r="BO2" s="532"/>
      <c r="BP2" s="532"/>
      <c r="BQ2" s="532"/>
      <c r="BR2" s="532"/>
      <c r="BS2" s="532"/>
      <c r="BT2" s="532"/>
      <c r="BU2" s="532"/>
      <c r="BV2" s="532"/>
      <c r="BW2" s="532"/>
      <c r="BX2" s="532"/>
      <c r="BY2" s="532"/>
      <c r="BZ2" s="532"/>
      <c r="CA2" s="532"/>
      <c r="CB2" s="532"/>
      <c r="CC2" s="532"/>
      <c r="CD2" s="532"/>
      <c r="CE2" s="532"/>
      <c r="CF2" s="532"/>
      <c r="CG2" s="532"/>
      <c r="CH2" s="532"/>
      <c r="CI2" s="532"/>
      <c r="CJ2" s="532"/>
      <c r="CK2" s="532"/>
      <c r="CL2" s="532"/>
      <c r="CM2" s="532"/>
      <c r="CN2" s="532"/>
      <c r="CO2" s="532"/>
      <c r="CP2" s="532"/>
      <c r="CQ2" s="532"/>
      <c r="CR2" s="532"/>
      <c r="CS2" s="532"/>
      <c r="CT2" s="532"/>
      <c r="CU2" s="532"/>
    </row>
    <row r="3" spans="1:102" ht="9" customHeight="1"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532"/>
      <c r="X3" s="532"/>
      <c r="Y3" s="532"/>
      <c r="Z3" s="532"/>
      <c r="AA3" s="532"/>
      <c r="AB3" s="532"/>
      <c r="AC3" s="532"/>
      <c r="AD3" s="532"/>
      <c r="AE3" s="532"/>
      <c r="AF3" s="532"/>
      <c r="AG3" s="532"/>
      <c r="AH3" s="532"/>
      <c r="AI3" s="532"/>
      <c r="AJ3" s="532"/>
      <c r="AK3" s="532"/>
      <c r="AL3" s="532"/>
      <c r="AM3" s="532"/>
      <c r="AN3" s="532"/>
      <c r="AO3" s="532"/>
      <c r="AP3" s="532"/>
      <c r="AQ3" s="532"/>
      <c r="AR3" s="532"/>
      <c r="AS3" s="532"/>
      <c r="AT3" s="532"/>
      <c r="AU3" s="532"/>
      <c r="AV3" s="532"/>
      <c r="AW3" s="532"/>
      <c r="AX3" s="532"/>
      <c r="AY3" s="532"/>
      <c r="AZ3" s="532"/>
      <c r="BA3" s="532"/>
      <c r="BB3" s="532"/>
      <c r="BC3" s="532"/>
      <c r="BD3" s="532"/>
      <c r="BE3" s="532"/>
      <c r="BF3" s="532"/>
      <c r="BG3" s="532"/>
      <c r="BH3" s="532"/>
      <c r="BI3" s="532"/>
      <c r="BJ3" s="532"/>
      <c r="BK3" s="532"/>
      <c r="BL3" s="532"/>
      <c r="BM3" s="532"/>
      <c r="BN3" s="532"/>
      <c r="BO3" s="532"/>
      <c r="BP3" s="532"/>
      <c r="BQ3" s="532"/>
      <c r="BR3" s="532"/>
      <c r="BS3" s="532"/>
      <c r="BT3" s="532"/>
      <c r="BU3" s="532"/>
      <c r="BV3" s="532"/>
      <c r="BW3" s="532"/>
      <c r="BX3" s="532"/>
      <c r="BY3" s="532"/>
      <c r="BZ3" s="532"/>
      <c r="CA3" s="532"/>
      <c r="CB3" s="532"/>
      <c r="CC3" s="532"/>
      <c r="CD3" s="532"/>
      <c r="CE3" s="532"/>
      <c r="CF3" s="532"/>
      <c r="CG3" s="532"/>
      <c r="CH3" s="532"/>
      <c r="CI3" s="532"/>
      <c r="CJ3" s="532"/>
      <c r="CK3" s="532"/>
      <c r="CL3" s="532"/>
      <c r="CM3" s="532"/>
      <c r="CN3" s="532"/>
      <c r="CO3" s="532"/>
      <c r="CP3" s="532"/>
      <c r="CQ3" s="532"/>
      <c r="CR3" s="532"/>
      <c r="CS3" s="532"/>
      <c r="CT3" s="532"/>
      <c r="CU3" s="532"/>
    </row>
    <row r="4" spans="1:102" ht="9" customHeight="1">
      <c r="B4" s="532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2"/>
      <c r="V4" s="532"/>
      <c r="W4" s="532"/>
      <c r="X4" s="532"/>
      <c r="Y4" s="532"/>
      <c r="Z4" s="532"/>
      <c r="AA4" s="532"/>
      <c r="AB4" s="532"/>
      <c r="AC4" s="532"/>
      <c r="AD4" s="532"/>
      <c r="AE4" s="532"/>
      <c r="AF4" s="532"/>
      <c r="AG4" s="532"/>
      <c r="AH4" s="532"/>
      <c r="AI4" s="532"/>
      <c r="AJ4" s="532"/>
      <c r="AK4" s="532"/>
      <c r="AL4" s="532"/>
      <c r="AM4" s="532"/>
      <c r="AN4" s="532"/>
      <c r="AO4" s="532"/>
      <c r="AP4" s="532"/>
      <c r="AQ4" s="532"/>
      <c r="AR4" s="532"/>
      <c r="AS4" s="532"/>
      <c r="AT4" s="532"/>
      <c r="AU4" s="532"/>
      <c r="AV4" s="532"/>
      <c r="AW4" s="532"/>
      <c r="AX4" s="532"/>
      <c r="AY4" s="532"/>
      <c r="AZ4" s="532"/>
      <c r="BA4" s="532"/>
      <c r="BB4" s="532"/>
      <c r="BC4" s="532"/>
      <c r="BD4" s="532"/>
      <c r="BE4" s="532"/>
      <c r="BF4" s="532"/>
      <c r="BG4" s="532"/>
      <c r="BH4" s="532"/>
      <c r="BI4" s="532"/>
      <c r="BJ4" s="532"/>
      <c r="BK4" s="532"/>
      <c r="BL4" s="532"/>
      <c r="BM4" s="532"/>
      <c r="BN4" s="532"/>
      <c r="BO4" s="532"/>
      <c r="BP4" s="532"/>
      <c r="BQ4" s="532"/>
      <c r="BR4" s="532"/>
      <c r="BS4" s="532"/>
      <c r="BT4" s="532"/>
      <c r="BU4" s="532"/>
      <c r="BV4" s="532"/>
      <c r="BW4" s="532"/>
      <c r="BX4" s="532"/>
      <c r="BY4" s="532"/>
      <c r="BZ4" s="532"/>
      <c r="CA4" s="532"/>
      <c r="CB4" s="532"/>
      <c r="CC4" s="532"/>
      <c r="CD4" s="532"/>
      <c r="CE4" s="532"/>
      <c r="CF4" s="532"/>
      <c r="CG4" s="532"/>
      <c r="CH4" s="532"/>
      <c r="CI4" s="532"/>
      <c r="CJ4" s="532"/>
      <c r="CK4" s="532"/>
      <c r="CL4" s="532"/>
      <c r="CM4" s="532"/>
      <c r="CN4" s="532"/>
      <c r="CO4" s="532"/>
      <c r="CP4" s="532"/>
      <c r="CQ4" s="532"/>
      <c r="CR4" s="532"/>
      <c r="CS4" s="532"/>
      <c r="CT4" s="532"/>
      <c r="CU4" s="532"/>
    </row>
    <row r="5" spans="1:102" ht="9" customHeight="1">
      <c r="B5" s="532"/>
      <c r="C5" s="532"/>
      <c r="D5" s="532"/>
      <c r="E5" s="532"/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32"/>
      <c r="Q5" s="532"/>
      <c r="R5" s="532"/>
      <c r="S5" s="532"/>
      <c r="T5" s="532"/>
      <c r="U5" s="532"/>
      <c r="V5" s="532"/>
      <c r="W5" s="532"/>
      <c r="X5" s="532"/>
      <c r="Y5" s="532"/>
      <c r="Z5" s="532"/>
      <c r="AA5" s="532"/>
      <c r="AB5" s="532"/>
      <c r="AC5" s="532"/>
      <c r="AD5" s="532"/>
      <c r="AE5" s="532"/>
      <c r="AF5" s="532"/>
      <c r="AG5" s="532"/>
      <c r="AH5" s="532"/>
      <c r="AI5" s="532"/>
      <c r="AJ5" s="532"/>
      <c r="AK5" s="532"/>
      <c r="AL5" s="532"/>
      <c r="AM5" s="532"/>
      <c r="AN5" s="532"/>
      <c r="AO5" s="532"/>
      <c r="AP5" s="532"/>
      <c r="AQ5" s="532"/>
      <c r="AR5" s="532"/>
      <c r="AS5" s="532"/>
      <c r="AT5" s="532"/>
      <c r="AU5" s="532"/>
      <c r="AV5" s="532"/>
      <c r="AW5" s="532"/>
      <c r="AX5" s="532"/>
      <c r="AY5" s="532"/>
      <c r="AZ5" s="532"/>
      <c r="BA5" s="532"/>
      <c r="BB5" s="532"/>
      <c r="BC5" s="532"/>
      <c r="BD5" s="532"/>
      <c r="BE5" s="532"/>
      <c r="BF5" s="532"/>
      <c r="BG5" s="532"/>
      <c r="BH5" s="532"/>
      <c r="BI5" s="532"/>
      <c r="BJ5" s="532"/>
      <c r="BK5" s="532"/>
      <c r="BL5" s="532"/>
      <c r="BM5" s="532"/>
      <c r="BN5" s="532"/>
      <c r="BO5" s="532"/>
      <c r="BP5" s="532"/>
      <c r="BQ5" s="532"/>
      <c r="BR5" s="532"/>
      <c r="BS5" s="532"/>
      <c r="BT5" s="532"/>
      <c r="BU5" s="532"/>
      <c r="BV5" s="532"/>
      <c r="BW5" s="532"/>
      <c r="BX5" s="532"/>
      <c r="BY5" s="532"/>
      <c r="BZ5" s="532"/>
      <c r="CA5" s="532"/>
      <c r="CB5" s="532"/>
      <c r="CC5" s="532"/>
      <c r="CD5" s="532"/>
      <c r="CE5" s="532"/>
      <c r="CF5" s="532"/>
      <c r="CG5" s="532"/>
      <c r="CH5" s="532"/>
      <c r="CI5" s="532"/>
      <c r="CJ5" s="532"/>
      <c r="CK5" s="532"/>
      <c r="CL5" s="532"/>
      <c r="CM5" s="532"/>
      <c r="CN5" s="532"/>
      <c r="CO5" s="532"/>
      <c r="CP5" s="532"/>
      <c r="CQ5" s="532"/>
      <c r="CR5" s="532"/>
      <c r="CS5" s="532"/>
      <c r="CT5" s="532"/>
      <c r="CU5" s="532"/>
    </row>
    <row r="6" spans="1:102" ht="9" customHeight="1"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Y6" s="116"/>
      <c r="BZ6" s="116"/>
      <c r="CA6" s="533" t="s">
        <v>194</v>
      </c>
      <c r="CB6" s="533"/>
      <c r="CC6" s="533"/>
      <c r="CD6" s="533"/>
      <c r="CE6" s="533"/>
      <c r="CF6" s="533"/>
      <c r="CG6" s="533" t="s">
        <v>256</v>
      </c>
      <c r="CH6" s="533"/>
      <c r="CI6" s="533"/>
      <c r="CJ6" s="533"/>
      <c r="CK6" s="533"/>
      <c r="CL6" s="533"/>
      <c r="CM6" s="533"/>
      <c r="CN6" s="533"/>
      <c r="CO6" s="533"/>
      <c r="CP6" s="533"/>
      <c r="CQ6" s="533"/>
      <c r="CR6" s="533"/>
      <c r="CS6" s="533"/>
      <c r="CT6" s="533"/>
    </row>
    <row r="7" spans="1:102" ht="9" customHeight="1">
      <c r="A7" s="536">
        <f>★成績書!A7</f>
        <v>0</v>
      </c>
      <c r="B7" s="536"/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  <c r="P7" s="536"/>
      <c r="Q7" s="536"/>
      <c r="R7" s="536"/>
      <c r="S7" s="536"/>
      <c r="T7" s="536"/>
      <c r="U7" s="536"/>
      <c r="V7" s="536"/>
      <c r="W7" s="536"/>
      <c r="X7" s="536"/>
      <c r="Y7" s="536"/>
      <c r="Z7" s="536"/>
      <c r="AA7" s="536"/>
      <c r="AB7" s="536"/>
      <c r="AC7" s="536"/>
      <c r="AD7" s="536"/>
      <c r="AE7" s="536"/>
      <c r="AF7" s="536" t="s">
        <v>3</v>
      </c>
      <c r="AG7" s="536"/>
      <c r="AH7" s="536"/>
      <c r="AI7" s="536"/>
      <c r="AJ7" s="536"/>
      <c r="AK7" s="536"/>
      <c r="AL7" s="536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 s="116"/>
      <c r="BT7" s="116"/>
      <c r="BU7" s="116"/>
      <c r="BV7" s="116"/>
      <c r="BW7" s="116"/>
      <c r="BX7" s="116"/>
      <c r="BY7" s="116"/>
      <c r="BZ7" s="116"/>
      <c r="CA7" s="533"/>
      <c r="CB7" s="533"/>
      <c r="CC7" s="533"/>
      <c r="CD7" s="533"/>
      <c r="CE7" s="533"/>
      <c r="CF7" s="533"/>
      <c r="CG7" s="533"/>
      <c r="CH7" s="533"/>
      <c r="CI7" s="533"/>
      <c r="CJ7" s="533"/>
      <c r="CK7" s="533"/>
      <c r="CL7" s="533"/>
      <c r="CM7" s="533"/>
      <c r="CN7" s="533"/>
      <c r="CO7" s="533"/>
      <c r="CP7" s="533"/>
      <c r="CQ7" s="533"/>
      <c r="CR7" s="533"/>
      <c r="CS7" s="533"/>
      <c r="CT7" s="533"/>
      <c r="CU7" s="116"/>
    </row>
    <row r="8" spans="1:102" ht="9" customHeight="1">
      <c r="A8" s="536"/>
      <c r="B8" s="536"/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6"/>
      <c r="N8" s="536"/>
      <c r="O8" s="536"/>
      <c r="P8" s="536"/>
      <c r="Q8" s="536"/>
      <c r="R8" s="536"/>
      <c r="S8" s="53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  <c r="AJ8" s="536"/>
      <c r="AK8" s="536"/>
      <c r="AL8" s="536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 s="116"/>
      <c r="BT8" s="116"/>
      <c r="BU8" s="116"/>
      <c r="BV8" s="116"/>
      <c r="BW8" s="116"/>
      <c r="BX8" s="116"/>
      <c r="BY8" s="116"/>
      <c r="BZ8" s="116"/>
      <c r="CA8" s="533" t="s">
        <v>196</v>
      </c>
      <c r="CB8" s="533"/>
      <c r="CC8" s="533"/>
      <c r="CD8" s="533"/>
      <c r="CE8" s="533"/>
      <c r="CF8" s="533"/>
      <c r="CG8" s="534">
        <f>★成績書!CG8</f>
        <v>0</v>
      </c>
      <c r="CH8" s="534"/>
      <c r="CI8" s="534"/>
      <c r="CJ8" s="534"/>
      <c r="CK8" s="534"/>
      <c r="CL8" s="534"/>
      <c r="CM8" s="534"/>
      <c r="CN8" s="534"/>
      <c r="CO8" s="534"/>
      <c r="CP8" s="534"/>
      <c r="CQ8" s="534"/>
      <c r="CR8" s="534"/>
      <c r="CS8" s="534"/>
      <c r="CT8" s="534"/>
      <c r="CU8" s="534"/>
    </row>
    <row r="9" spans="1:102" ht="9" customHeight="1">
      <c r="A9" s="536"/>
      <c r="B9" s="536"/>
      <c r="C9" s="536"/>
      <c r="D9" s="536"/>
      <c r="E9" s="536"/>
      <c r="F9" s="536"/>
      <c r="G9" s="536"/>
      <c r="H9" s="536"/>
      <c r="I9" s="536"/>
      <c r="J9" s="536"/>
      <c r="K9" s="536"/>
      <c r="L9" s="536"/>
      <c r="M9" s="536"/>
      <c r="N9" s="536"/>
      <c r="O9" s="536"/>
      <c r="P9" s="536"/>
      <c r="Q9" s="536"/>
      <c r="R9" s="536"/>
      <c r="S9" s="53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  <c r="AJ9" s="536"/>
      <c r="AK9" s="536"/>
      <c r="AL9" s="536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 s="116"/>
      <c r="BT9" s="116"/>
      <c r="BU9" s="116"/>
      <c r="BV9" s="116"/>
      <c r="BW9" s="116"/>
      <c r="BX9" s="116"/>
      <c r="BY9" s="116"/>
      <c r="BZ9" s="116"/>
      <c r="CA9" s="533"/>
      <c r="CB9" s="533"/>
      <c r="CC9" s="533"/>
      <c r="CD9" s="533"/>
      <c r="CE9" s="533"/>
      <c r="CF9" s="533"/>
      <c r="CG9" s="534"/>
      <c r="CH9" s="534"/>
      <c r="CI9" s="534"/>
      <c r="CJ9" s="534"/>
      <c r="CK9" s="534"/>
      <c r="CL9" s="534"/>
      <c r="CM9" s="534"/>
      <c r="CN9" s="534"/>
      <c r="CO9" s="534"/>
      <c r="CP9" s="534"/>
      <c r="CQ9" s="534"/>
      <c r="CR9" s="534"/>
      <c r="CS9" s="534"/>
      <c r="CT9" s="534"/>
      <c r="CU9" s="534"/>
    </row>
    <row r="10" spans="1:102" ht="9" customHeight="1"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</row>
    <row r="11" spans="1:102" ht="9" customHeight="1"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7"/>
      <c r="BZ11" s="117"/>
      <c r="CA11" s="117"/>
      <c r="CB11" s="117"/>
      <c r="CC11" s="117"/>
      <c r="CD11" s="117"/>
      <c r="CE11" s="116"/>
      <c r="CF11" s="116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</row>
    <row r="12" spans="1:102" ht="10.95" customHeight="1">
      <c r="B12" s="533" t="s">
        <v>197</v>
      </c>
      <c r="C12" s="535"/>
      <c r="D12" s="535"/>
      <c r="E12" s="535"/>
      <c r="F12" s="535"/>
      <c r="G12" s="535"/>
      <c r="H12" s="535"/>
      <c r="I12" s="535"/>
      <c r="J12" s="535"/>
      <c r="K12" s="535"/>
      <c r="L12" s="118"/>
      <c r="M12" s="528">
        <f>★成績書!M12</f>
        <v>0</v>
      </c>
      <c r="N12" s="528"/>
      <c r="O12" s="528"/>
      <c r="P12" s="528"/>
      <c r="Q12" s="528"/>
      <c r="R12" s="528"/>
      <c r="S12" s="528"/>
      <c r="T12" s="528"/>
      <c r="U12" s="528"/>
      <c r="V12" s="528"/>
      <c r="W12" s="52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</row>
    <row r="13" spans="1:102" ht="10.95" customHeight="1">
      <c r="B13" s="535"/>
      <c r="C13" s="535"/>
      <c r="D13" s="535"/>
      <c r="E13" s="535"/>
      <c r="F13" s="535"/>
      <c r="G13" s="535"/>
      <c r="H13" s="535"/>
      <c r="I13" s="535"/>
      <c r="J13" s="535"/>
      <c r="K13" s="535"/>
      <c r="L13" s="118"/>
      <c r="M13" s="528"/>
      <c r="N13" s="528"/>
      <c r="O13" s="528"/>
      <c r="P13" s="528"/>
      <c r="Q13" s="528"/>
      <c r="R13" s="528"/>
      <c r="S13" s="528"/>
      <c r="T13" s="528"/>
      <c r="U13" s="528"/>
      <c r="V13" s="528"/>
      <c r="W13" s="52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</row>
    <row r="14" spans="1:102" ht="10.95" customHeight="1">
      <c r="B14" s="533" t="s">
        <v>198</v>
      </c>
      <c r="C14" s="535"/>
      <c r="D14" s="535"/>
      <c r="E14" s="535"/>
      <c r="F14" s="535"/>
      <c r="G14" s="535"/>
      <c r="H14" s="535"/>
      <c r="I14" s="535"/>
      <c r="J14" s="535"/>
      <c r="K14" s="535"/>
      <c r="L14" s="118"/>
      <c r="M14" s="528">
        <f>★成績書!M14</f>
        <v>0</v>
      </c>
      <c r="N14" s="528"/>
      <c r="O14" s="528"/>
      <c r="P14" s="528"/>
      <c r="Q14" s="528"/>
      <c r="R14" s="528"/>
      <c r="S14" s="528"/>
      <c r="T14" s="528"/>
      <c r="U14" s="528"/>
      <c r="V14" s="528"/>
      <c r="W14" s="528"/>
      <c r="X14" s="534" t="s">
        <v>199</v>
      </c>
      <c r="Y14" s="534"/>
      <c r="Z14" s="534"/>
      <c r="AA14" s="534"/>
      <c r="AB14" s="528">
        <f>★成績書!AB14</f>
        <v>0</v>
      </c>
      <c r="AC14" s="528"/>
      <c r="AD14" s="528"/>
      <c r="AE14" s="528"/>
      <c r="AF14" s="528"/>
      <c r="AG14" s="528"/>
      <c r="AH14" s="528"/>
      <c r="AI14" s="528"/>
      <c r="AJ14" s="528"/>
      <c r="AK14" s="528"/>
      <c r="AL14" s="52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</row>
    <row r="15" spans="1:102" ht="10.95" customHeight="1">
      <c r="B15" s="535"/>
      <c r="C15" s="535"/>
      <c r="D15" s="535"/>
      <c r="E15" s="535"/>
      <c r="F15" s="535"/>
      <c r="G15" s="535"/>
      <c r="H15" s="535"/>
      <c r="I15" s="535"/>
      <c r="J15" s="535"/>
      <c r="K15" s="535"/>
      <c r="L15" s="118"/>
      <c r="M15" s="528"/>
      <c r="N15" s="528"/>
      <c r="O15" s="528"/>
      <c r="P15" s="528"/>
      <c r="Q15" s="528"/>
      <c r="R15" s="528"/>
      <c r="S15" s="528"/>
      <c r="T15" s="528"/>
      <c r="U15" s="528"/>
      <c r="V15" s="528"/>
      <c r="W15" s="528"/>
      <c r="X15" s="534"/>
      <c r="Y15" s="534"/>
      <c r="Z15" s="534"/>
      <c r="AA15" s="534"/>
      <c r="AB15" s="528"/>
      <c r="AC15" s="528"/>
      <c r="AD15" s="528"/>
      <c r="AE15" s="528"/>
      <c r="AF15" s="528"/>
      <c r="AG15" s="528"/>
      <c r="AH15" s="528"/>
      <c r="AI15" s="528"/>
      <c r="AJ15" s="528"/>
      <c r="AK15" s="528"/>
      <c r="AL15" s="52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</row>
    <row r="16" spans="1:102" ht="10.95" customHeight="1">
      <c r="B16" s="533" t="s">
        <v>200</v>
      </c>
      <c r="C16" s="535"/>
      <c r="D16" s="535"/>
      <c r="E16" s="535"/>
      <c r="F16" s="535"/>
      <c r="G16" s="535"/>
      <c r="H16" s="535"/>
      <c r="I16" s="535"/>
      <c r="J16" s="535"/>
      <c r="K16" s="535"/>
      <c r="L16" s="116"/>
      <c r="M16" s="547" t="str">
        <f>★成績書!M16</f>
        <v>持ち込み</v>
      </c>
      <c r="N16" s="547"/>
      <c r="O16" s="547"/>
      <c r="P16" s="547"/>
      <c r="Q16" s="547"/>
      <c r="R16" s="547"/>
      <c r="S16" s="547"/>
      <c r="T16" s="547"/>
      <c r="U16" s="547"/>
      <c r="V16" s="547"/>
      <c r="W16" s="547"/>
      <c r="X16" s="547"/>
      <c r="Y16" s="547"/>
      <c r="Z16" s="547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</row>
    <row r="17" spans="2:99" ht="10.95" customHeight="1">
      <c r="B17" s="535"/>
      <c r="C17" s="535"/>
      <c r="D17" s="535"/>
      <c r="E17" s="535"/>
      <c r="F17" s="535"/>
      <c r="G17" s="535"/>
      <c r="H17" s="535"/>
      <c r="I17" s="535"/>
      <c r="J17" s="535"/>
      <c r="K17" s="535"/>
      <c r="L17" s="116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</row>
    <row r="18" spans="2:99" ht="10.95" customHeight="1">
      <c r="B18" s="533" t="s">
        <v>202</v>
      </c>
      <c r="C18" s="535"/>
      <c r="D18" s="535"/>
      <c r="E18" s="535"/>
      <c r="F18" s="535"/>
      <c r="G18" s="535"/>
      <c r="H18" s="535"/>
      <c r="I18" s="535"/>
      <c r="J18" s="535"/>
      <c r="K18" s="535"/>
      <c r="L18" s="116"/>
      <c r="M18" s="548">
        <f>★注文シート!G39</f>
        <v>0</v>
      </c>
      <c r="N18" s="548"/>
      <c r="O18" s="548"/>
      <c r="P18" s="548"/>
      <c r="Q18" s="548"/>
      <c r="R18" s="548"/>
      <c r="S18" s="548"/>
      <c r="T18" s="548"/>
      <c r="U18" s="548"/>
      <c r="V18" s="548"/>
      <c r="W18" s="548"/>
      <c r="X18" s="548"/>
      <c r="Y18" s="548"/>
      <c r="Z18" s="548"/>
      <c r="AA18" s="548"/>
      <c r="AB18" s="548"/>
      <c r="AC18" s="548"/>
      <c r="AD18" s="548"/>
      <c r="AE18" s="548"/>
      <c r="AF18" s="548"/>
      <c r="AG18" s="548"/>
      <c r="AH18" s="548"/>
      <c r="AI18" s="548"/>
      <c r="AJ18" s="548"/>
      <c r="AK18" s="548"/>
      <c r="AL18" s="548"/>
      <c r="AM18" s="548"/>
      <c r="AN18" s="548"/>
      <c r="AO18" s="548"/>
      <c r="AP18" s="548"/>
      <c r="AQ18" s="548"/>
      <c r="AR18" s="548"/>
      <c r="AS18" s="548"/>
      <c r="AT18" s="548"/>
      <c r="AU18" s="548"/>
      <c r="AV18" s="548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</row>
    <row r="19" spans="2:99" ht="10.95" customHeight="1">
      <c r="B19" s="535"/>
      <c r="C19" s="535"/>
      <c r="D19" s="535"/>
      <c r="E19" s="535"/>
      <c r="F19" s="535"/>
      <c r="G19" s="535"/>
      <c r="H19" s="535"/>
      <c r="I19" s="535"/>
      <c r="J19" s="535"/>
      <c r="K19" s="535"/>
      <c r="L19" s="116"/>
      <c r="M19" s="548"/>
      <c r="N19" s="548"/>
      <c r="O19" s="548"/>
      <c r="P19" s="548"/>
      <c r="Q19" s="548"/>
      <c r="R19" s="548"/>
      <c r="S19" s="548"/>
      <c r="T19" s="548"/>
      <c r="U19" s="548"/>
      <c r="V19" s="548"/>
      <c r="W19" s="548"/>
      <c r="X19" s="548"/>
      <c r="Y19" s="548"/>
      <c r="Z19" s="548"/>
      <c r="AA19" s="548"/>
      <c r="AB19" s="548"/>
      <c r="AC19" s="548"/>
      <c r="AD19" s="548"/>
      <c r="AE19" s="548"/>
      <c r="AF19" s="548"/>
      <c r="AG19" s="548"/>
      <c r="AH19" s="548"/>
      <c r="AI19" s="548"/>
      <c r="AJ19" s="548"/>
      <c r="AK19" s="548"/>
      <c r="AL19" s="548"/>
      <c r="AM19" s="548"/>
      <c r="AN19" s="548"/>
      <c r="AO19" s="548"/>
      <c r="AP19" s="548"/>
      <c r="AQ19" s="548"/>
      <c r="AR19" s="548"/>
      <c r="AS19" s="548"/>
      <c r="AT19" s="548"/>
      <c r="AU19" s="548"/>
      <c r="AV19" s="548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</row>
    <row r="20" spans="2:99" ht="10.95" customHeight="1"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</row>
    <row r="21" spans="2:99" ht="9" customHeight="1"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</row>
    <row r="22" spans="2:99" ht="9" customHeight="1"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</row>
    <row r="23" spans="2:99" ht="9" customHeight="1"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</row>
    <row r="24" spans="2:99" ht="9" customHeight="1">
      <c r="B24" s="549" t="s">
        <v>203</v>
      </c>
      <c r="C24" s="550"/>
      <c r="D24" s="550"/>
      <c r="E24" s="550"/>
      <c r="F24" s="550"/>
      <c r="G24" s="550"/>
      <c r="H24" s="550"/>
      <c r="I24" s="550"/>
      <c r="J24" s="550"/>
      <c r="K24" s="550"/>
      <c r="L24" s="122"/>
      <c r="M24" s="551">
        <f>★注文シート!C34</f>
        <v>0</v>
      </c>
      <c r="N24" s="551"/>
      <c r="O24" s="551"/>
      <c r="P24" s="551"/>
      <c r="Q24" s="551"/>
      <c r="R24" s="551"/>
      <c r="S24" s="551"/>
      <c r="T24" s="551"/>
      <c r="U24" s="551"/>
      <c r="V24" s="551"/>
      <c r="W24" s="551"/>
      <c r="X24" s="551"/>
      <c r="Y24" s="551"/>
      <c r="Z24" s="551"/>
      <c r="AA24" s="551"/>
      <c r="AB24" s="551"/>
      <c r="AC24" s="551"/>
      <c r="AD24" s="551"/>
      <c r="AE24" s="551"/>
      <c r="AF24" s="551"/>
      <c r="AG24" s="551"/>
      <c r="AH24" s="551"/>
      <c r="AI24" s="551"/>
      <c r="AJ24" s="551"/>
      <c r="AK24" s="551"/>
      <c r="AL24" s="551"/>
      <c r="AM24" s="551"/>
      <c r="AN24" s="551"/>
      <c r="AO24" s="551"/>
      <c r="AP24" s="551"/>
      <c r="AQ24" s="551"/>
      <c r="AR24" s="551"/>
      <c r="AS24" s="551"/>
      <c r="AT24" s="551"/>
      <c r="AU24" s="551"/>
      <c r="AV24" s="551"/>
      <c r="AW24" s="551"/>
      <c r="AX24" s="551"/>
      <c r="AY24" s="551"/>
      <c r="AZ24" s="551"/>
      <c r="BA24" s="551"/>
      <c r="BB24" s="551"/>
      <c r="BC24" s="551"/>
      <c r="BD24" s="551"/>
      <c r="BE24" s="551"/>
      <c r="BF24" s="551"/>
      <c r="BG24" s="551"/>
      <c r="BH24" s="551"/>
      <c r="BI24" s="551"/>
      <c r="BJ24" s="551"/>
      <c r="BK24" s="551"/>
      <c r="BL24" s="551"/>
      <c r="BM24" s="551"/>
      <c r="BN24" s="551"/>
      <c r="BO24" s="551"/>
      <c r="BP24" s="551"/>
      <c r="BQ24" s="551"/>
      <c r="BR24" s="551"/>
      <c r="BS24" s="551"/>
      <c r="BT24" s="551"/>
      <c r="BU24" s="551"/>
      <c r="BV24" s="551"/>
      <c r="BW24" s="551"/>
      <c r="BX24" s="551"/>
      <c r="BY24" s="551"/>
      <c r="BZ24" s="551"/>
      <c r="CA24" s="551"/>
      <c r="CB24" s="551"/>
      <c r="CC24" s="551"/>
      <c r="CD24" s="551"/>
      <c r="CE24" s="551"/>
      <c r="CF24" s="551"/>
      <c r="CG24" s="551"/>
      <c r="CH24" s="551"/>
      <c r="CI24" s="551"/>
      <c r="CJ24" s="551"/>
      <c r="CK24" s="551"/>
      <c r="CL24" s="551"/>
      <c r="CM24" s="551"/>
      <c r="CN24" s="551"/>
      <c r="CO24" s="551"/>
      <c r="CP24" s="551"/>
      <c r="CQ24" s="551"/>
      <c r="CR24" s="551"/>
      <c r="CS24" s="551"/>
      <c r="CT24" s="551"/>
      <c r="CU24" s="551"/>
    </row>
    <row r="25" spans="2:99" ht="9" customHeight="1">
      <c r="B25" s="550"/>
      <c r="C25" s="550"/>
      <c r="D25" s="550"/>
      <c r="E25" s="550"/>
      <c r="F25" s="550"/>
      <c r="G25" s="550"/>
      <c r="H25" s="550"/>
      <c r="I25" s="550"/>
      <c r="J25" s="550"/>
      <c r="K25" s="550"/>
      <c r="L25" s="122"/>
      <c r="M25" s="551"/>
      <c r="N25" s="551"/>
      <c r="O25" s="551"/>
      <c r="P25" s="551"/>
      <c r="Q25" s="551"/>
      <c r="R25" s="551"/>
      <c r="S25" s="551"/>
      <c r="T25" s="551"/>
      <c r="U25" s="551"/>
      <c r="V25" s="551"/>
      <c r="W25" s="551"/>
      <c r="X25" s="551"/>
      <c r="Y25" s="551"/>
      <c r="Z25" s="551"/>
      <c r="AA25" s="551"/>
      <c r="AB25" s="551"/>
      <c r="AC25" s="551"/>
      <c r="AD25" s="551"/>
      <c r="AE25" s="551"/>
      <c r="AF25" s="551"/>
      <c r="AG25" s="551"/>
      <c r="AH25" s="551"/>
      <c r="AI25" s="551"/>
      <c r="AJ25" s="551"/>
      <c r="AK25" s="551"/>
      <c r="AL25" s="551"/>
      <c r="AM25" s="551"/>
      <c r="AN25" s="551"/>
      <c r="AO25" s="551"/>
      <c r="AP25" s="551"/>
      <c r="AQ25" s="551"/>
      <c r="AR25" s="551"/>
      <c r="AS25" s="551"/>
      <c r="AT25" s="551"/>
      <c r="AU25" s="551"/>
      <c r="AV25" s="551"/>
      <c r="AW25" s="551"/>
      <c r="AX25" s="551"/>
      <c r="AY25" s="551"/>
      <c r="AZ25" s="551"/>
      <c r="BA25" s="551"/>
      <c r="BB25" s="551"/>
      <c r="BC25" s="551"/>
      <c r="BD25" s="551"/>
      <c r="BE25" s="551"/>
      <c r="BF25" s="551"/>
      <c r="BG25" s="551"/>
      <c r="BH25" s="551"/>
      <c r="BI25" s="551"/>
      <c r="BJ25" s="551"/>
      <c r="BK25" s="551"/>
      <c r="BL25" s="551"/>
      <c r="BM25" s="551"/>
      <c r="BN25" s="551"/>
      <c r="BO25" s="551"/>
      <c r="BP25" s="551"/>
      <c r="BQ25" s="551"/>
      <c r="BR25" s="551"/>
      <c r="BS25" s="551"/>
      <c r="BT25" s="551"/>
      <c r="BU25" s="551"/>
      <c r="BV25" s="551"/>
      <c r="BW25" s="551"/>
      <c r="BX25" s="551"/>
      <c r="BY25" s="551"/>
      <c r="BZ25" s="551"/>
      <c r="CA25" s="551"/>
      <c r="CB25" s="551"/>
      <c r="CC25" s="551"/>
      <c r="CD25" s="551"/>
      <c r="CE25" s="551"/>
      <c r="CF25" s="551"/>
      <c r="CG25" s="551"/>
      <c r="CH25" s="551"/>
      <c r="CI25" s="551"/>
      <c r="CJ25" s="551"/>
      <c r="CK25" s="551"/>
      <c r="CL25" s="551"/>
      <c r="CM25" s="551"/>
      <c r="CN25" s="551"/>
      <c r="CO25" s="551"/>
      <c r="CP25" s="551"/>
      <c r="CQ25" s="551"/>
      <c r="CR25" s="551"/>
      <c r="CS25" s="551"/>
      <c r="CT25" s="551"/>
      <c r="CU25" s="551"/>
    </row>
    <row r="26" spans="2:99" ht="9" customHeight="1">
      <c r="B26" s="535"/>
      <c r="C26" s="535"/>
      <c r="D26" s="535"/>
      <c r="E26" s="535"/>
      <c r="F26" s="535"/>
      <c r="G26" s="535"/>
      <c r="H26" s="535"/>
      <c r="I26" s="535"/>
      <c r="J26" s="535"/>
      <c r="K26" s="535"/>
      <c r="L26" s="535"/>
      <c r="M26" s="535"/>
      <c r="N26" s="535"/>
      <c r="O26" s="535"/>
      <c r="P26" s="535"/>
      <c r="Q26" s="535"/>
      <c r="R26" s="535"/>
      <c r="S26" s="535"/>
      <c r="T26" s="535"/>
      <c r="U26" s="535"/>
      <c r="V26" s="535"/>
      <c r="W26" s="535"/>
      <c r="X26" s="535"/>
      <c r="Y26" s="535"/>
      <c r="Z26" s="535"/>
      <c r="AA26" s="535"/>
      <c r="AB26" s="535"/>
      <c r="AC26" s="535"/>
      <c r="AD26" s="535"/>
      <c r="AE26" s="535"/>
      <c r="AF26" s="535"/>
      <c r="AG26" s="535"/>
      <c r="AH26" s="535"/>
      <c r="AI26" s="535"/>
      <c r="AJ26" s="535"/>
      <c r="AK26" s="535"/>
      <c r="AL26" s="535"/>
      <c r="AM26" s="535"/>
      <c r="AN26" s="535"/>
      <c r="AO26" s="535"/>
      <c r="AP26" s="535"/>
      <c r="AQ26" s="535"/>
      <c r="AR26" s="535"/>
      <c r="AS26" s="535"/>
      <c r="AT26" s="535"/>
      <c r="AU26" s="535"/>
      <c r="AV26" s="535"/>
      <c r="AW26" s="535"/>
      <c r="AX26" s="535"/>
      <c r="AY26" s="535"/>
      <c r="AZ26" s="535"/>
      <c r="BA26" s="535"/>
      <c r="BB26" s="535"/>
      <c r="BC26" s="535"/>
      <c r="BD26" s="535"/>
      <c r="BE26" s="535"/>
      <c r="BF26" s="535"/>
      <c r="BG26" s="535"/>
      <c r="BH26" s="535"/>
      <c r="BI26" s="535"/>
      <c r="BJ26" s="535"/>
      <c r="BK26" s="535"/>
      <c r="BL26" s="535"/>
      <c r="BM26" s="535"/>
      <c r="BN26" s="535"/>
      <c r="BO26" s="535"/>
      <c r="BP26" s="535"/>
      <c r="BQ26" s="535"/>
      <c r="BR26" s="535"/>
      <c r="BS26" s="535"/>
      <c r="BT26" s="535"/>
      <c r="BU26" s="535"/>
      <c r="BV26" s="535"/>
      <c r="BW26" s="535"/>
      <c r="BX26" s="535"/>
      <c r="BY26" s="535"/>
      <c r="BZ26" s="535"/>
      <c r="CA26" s="535"/>
      <c r="CB26" s="535"/>
      <c r="CC26" s="535"/>
      <c r="CD26" s="535"/>
      <c r="CE26" s="535"/>
      <c r="CF26" s="535"/>
      <c r="CG26" s="535"/>
      <c r="CH26" s="535"/>
      <c r="CI26" s="535"/>
      <c r="CJ26" s="535"/>
      <c r="CK26" s="535"/>
      <c r="CL26" s="535"/>
      <c r="CM26" s="535"/>
      <c r="CN26" s="535"/>
      <c r="CO26" s="535"/>
      <c r="CP26" s="535"/>
      <c r="CQ26" s="535"/>
      <c r="CR26" s="535"/>
      <c r="CS26" s="535"/>
      <c r="CT26" s="535"/>
      <c r="CU26" s="535"/>
    </row>
    <row r="27" spans="2:99" ht="7.5" customHeight="1">
      <c r="B27" s="533" t="s">
        <v>204</v>
      </c>
      <c r="C27" s="535"/>
      <c r="D27" s="535"/>
      <c r="E27" s="535"/>
      <c r="F27" s="535"/>
      <c r="G27" s="535"/>
      <c r="H27" s="535"/>
      <c r="I27" s="535"/>
      <c r="J27" s="535"/>
      <c r="K27" s="535"/>
      <c r="L27" s="535"/>
      <c r="M27" s="535"/>
      <c r="N27" s="535"/>
      <c r="O27" s="535"/>
      <c r="P27" s="535"/>
      <c r="Q27" s="535"/>
      <c r="R27" s="535"/>
      <c r="S27" s="535"/>
      <c r="T27" s="535"/>
      <c r="U27" s="535"/>
      <c r="V27" s="535"/>
      <c r="W27" s="535"/>
      <c r="X27" s="535"/>
      <c r="Y27" s="535"/>
      <c r="Z27" s="535"/>
      <c r="AA27" s="535"/>
      <c r="AB27" s="535"/>
      <c r="AC27" s="535"/>
      <c r="AD27" s="535"/>
      <c r="AE27" s="535"/>
      <c r="AF27" s="535"/>
      <c r="AG27" s="535"/>
      <c r="AH27" s="535"/>
      <c r="AI27" s="535"/>
      <c r="AJ27" s="535"/>
      <c r="AK27" s="535"/>
      <c r="AL27" s="535"/>
      <c r="AM27" s="535"/>
      <c r="AN27" s="535"/>
      <c r="AO27" s="535"/>
      <c r="AP27" s="535"/>
      <c r="AQ27" s="535"/>
      <c r="AR27" s="535"/>
      <c r="AS27" s="535"/>
      <c r="AT27" s="535"/>
      <c r="AU27" s="535"/>
      <c r="AV27" s="535"/>
      <c r="AW27" s="535"/>
      <c r="AX27" s="535"/>
      <c r="AY27" s="535"/>
      <c r="AZ27" s="535"/>
      <c r="BA27" s="535"/>
      <c r="BB27" s="535"/>
      <c r="BC27" s="535"/>
      <c r="BD27" s="535"/>
      <c r="BE27" s="535"/>
      <c r="BF27" s="535"/>
      <c r="BG27" s="535"/>
      <c r="BH27" s="535"/>
      <c r="BI27" s="535"/>
      <c r="BJ27" s="535"/>
      <c r="BK27" s="535"/>
      <c r="BL27" s="535"/>
      <c r="BM27" s="535"/>
      <c r="BN27" s="535"/>
      <c r="BO27" s="535"/>
      <c r="BP27" s="535"/>
      <c r="BQ27" s="535"/>
      <c r="BR27" s="535"/>
      <c r="BS27" s="535"/>
      <c r="BT27" s="535"/>
      <c r="BU27" s="535"/>
      <c r="BV27" s="535"/>
      <c r="BW27" s="535"/>
      <c r="BX27" s="535"/>
      <c r="BY27" s="535"/>
      <c r="BZ27" s="535"/>
      <c r="CA27" s="535"/>
      <c r="CB27" s="535"/>
      <c r="CC27" s="535"/>
      <c r="CD27" s="535"/>
      <c r="CE27" s="535"/>
      <c r="CF27" s="535"/>
      <c r="CG27" s="535"/>
      <c r="CH27" s="535"/>
      <c r="CI27" s="535"/>
      <c r="CJ27" s="535"/>
      <c r="CK27" s="535"/>
      <c r="CL27" s="535"/>
      <c r="CM27" s="535"/>
      <c r="CN27" s="535"/>
      <c r="CO27" s="535"/>
      <c r="CP27" s="535"/>
      <c r="CQ27" s="535"/>
      <c r="CR27" s="535"/>
      <c r="CS27" s="535"/>
      <c r="CT27" s="535"/>
      <c r="CU27" s="535"/>
    </row>
    <row r="28" spans="2:99" ht="7.5" customHeight="1" thickBot="1">
      <c r="B28" s="535"/>
      <c r="C28" s="535"/>
      <c r="D28" s="535"/>
      <c r="E28" s="535"/>
      <c r="F28" s="535"/>
      <c r="G28" s="535"/>
      <c r="H28" s="535"/>
      <c r="I28" s="535"/>
      <c r="J28" s="535"/>
      <c r="K28" s="535"/>
      <c r="L28" s="535"/>
      <c r="M28" s="535"/>
      <c r="N28" s="535"/>
      <c r="O28" s="535"/>
      <c r="P28" s="535"/>
      <c r="Q28" s="535"/>
      <c r="R28" s="535"/>
      <c r="S28" s="535"/>
      <c r="T28" s="535"/>
      <c r="U28" s="535"/>
      <c r="V28" s="535"/>
      <c r="W28" s="535"/>
      <c r="X28" s="535"/>
      <c r="Y28" s="535"/>
      <c r="Z28" s="535"/>
      <c r="AA28" s="535"/>
      <c r="AB28" s="535"/>
      <c r="AC28" s="535"/>
      <c r="AD28" s="535"/>
      <c r="AE28" s="535"/>
      <c r="AF28" s="535"/>
      <c r="AG28" s="535"/>
      <c r="AH28" s="535"/>
      <c r="AI28" s="535"/>
      <c r="AJ28" s="535"/>
      <c r="AK28" s="535"/>
      <c r="AL28" s="535"/>
      <c r="AM28" s="535"/>
      <c r="AN28" s="535"/>
      <c r="AO28" s="535"/>
      <c r="AP28" s="535"/>
      <c r="AQ28" s="535"/>
      <c r="AR28" s="535"/>
      <c r="AS28" s="535"/>
      <c r="AT28" s="535"/>
      <c r="AU28" s="535"/>
      <c r="AV28" s="535"/>
      <c r="AW28" s="535"/>
      <c r="AX28" s="535"/>
      <c r="AY28" s="535"/>
      <c r="AZ28" s="535"/>
      <c r="BA28" s="535"/>
      <c r="BB28" s="535"/>
      <c r="BC28" s="535"/>
      <c r="BD28" s="535"/>
      <c r="BE28" s="535"/>
      <c r="BF28" s="535"/>
      <c r="BG28" s="535"/>
      <c r="BH28" s="535"/>
      <c r="BI28" s="535"/>
      <c r="BJ28" s="535"/>
      <c r="BK28" s="535"/>
      <c r="BL28" s="535"/>
      <c r="BM28" s="535"/>
      <c r="BN28" s="535"/>
      <c r="BO28" s="535"/>
      <c r="BP28" s="535"/>
      <c r="BQ28" s="535"/>
      <c r="BR28" s="535"/>
      <c r="BS28" s="535"/>
      <c r="BT28" s="535"/>
      <c r="BU28" s="535"/>
      <c r="BV28" s="535"/>
      <c r="BW28" s="535"/>
      <c r="BX28" s="535"/>
      <c r="BY28" s="535"/>
      <c r="BZ28" s="535"/>
      <c r="CA28" s="535"/>
      <c r="CB28" s="535"/>
      <c r="CC28" s="535"/>
      <c r="CD28" s="535"/>
      <c r="CE28" s="535"/>
      <c r="CF28" s="535"/>
      <c r="CG28" s="535"/>
      <c r="CH28" s="535"/>
      <c r="CI28" s="535"/>
      <c r="CJ28" s="535"/>
      <c r="CK28" s="535"/>
      <c r="CL28" s="535"/>
      <c r="CM28" s="535"/>
      <c r="CN28" s="535"/>
      <c r="CO28" s="535"/>
      <c r="CP28" s="535"/>
      <c r="CQ28" s="535"/>
      <c r="CR28" s="535"/>
      <c r="CS28" s="535"/>
      <c r="CT28" s="535"/>
      <c r="CU28" s="535"/>
    </row>
    <row r="29" spans="2:99" ht="9" customHeight="1">
      <c r="B29" s="552" t="s">
        <v>205</v>
      </c>
      <c r="C29" s="553"/>
      <c r="D29" s="553"/>
      <c r="E29" s="553"/>
      <c r="F29" s="553"/>
      <c r="G29" s="553"/>
      <c r="H29" s="553"/>
      <c r="I29" s="553"/>
      <c r="J29" s="553"/>
      <c r="K29" s="553"/>
      <c r="L29" s="553"/>
      <c r="M29" s="553"/>
      <c r="N29" s="553"/>
      <c r="O29" s="553"/>
      <c r="P29" s="553"/>
      <c r="Q29" s="553"/>
      <c r="R29" s="554"/>
      <c r="S29" s="123"/>
      <c r="T29" s="555">
        <f>★注文シート!D39</f>
        <v>0</v>
      </c>
      <c r="U29" s="555"/>
      <c r="V29" s="555"/>
      <c r="W29" s="555"/>
      <c r="X29" s="555"/>
      <c r="Y29" s="555"/>
      <c r="Z29" s="555"/>
      <c r="AA29" s="555"/>
      <c r="AB29" s="555"/>
      <c r="AC29" s="555"/>
      <c r="AD29" s="555"/>
      <c r="AE29" s="555"/>
      <c r="AF29" s="555"/>
      <c r="AG29" s="555"/>
      <c r="AH29" s="555"/>
      <c r="AI29" s="555"/>
      <c r="AJ29" s="555"/>
      <c r="AK29" s="555"/>
      <c r="AL29" s="555"/>
      <c r="AM29" s="555"/>
      <c r="AN29" s="555"/>
      <c r="AO29" s="555"/>
      <c r="AP29" s="555"/>
      <c r="AQ29" s="555"/>
      <c r="AR29" s="555"/>
      <c r="AS29" s="555"/>
      <c r="AT29" s="555"/>
      <c r="AU29" s="555"/>
      <c r="AV29" s="555"/>
      <c r="AW29" s="555"/>
      <c r="AX29" s="555"/>
      <c r="AY29" s="555"/>
      <c r="AZ29" s="555"/>
      <c r="BA29" s="555"/>
      <c r="BB29" s="555"/>
      <c r="BC29" s="555"/>
      <c r="BD29" s="555"/>
      <c r="BE29" s="555"/>
      <c r="BF29" s="555"/>
      <c r="BG29" s="555"/>
      <c r="BH29" s="555"/>
      <c r="BI29" s="555"/>
      <c r="BJ29" s="555"/>
      <c r="BK29" s="555"/>
      <c r="BL29" s="555"/>
      <c r="BM29" s="555"/>
      <c r="BN29" s="555"/>
      <c r="BO29" s="555"/>
      <c r="BP29" s="555"/>
      <c r="BQ29" s="555"/>
      <c r="BR29" s="555"/>
      <c r="BS29" s="555"/>
      <c r="BT29" s="555"/>
      <c r="BU29" s="555"/>
      <c r="BV29" s="555"/>
      <c r="BW29" s="555"/>
      <c r="BX29" s="555"/>
      <c r="BY29" s="555"/>
      <c r="BZ29" s="555"/>
      <c r="CA29" s="555"/>
      <c r="CB29" s="555"/>
      <c r="CC29" s="555"/>
      <c r="CD29" s="555"/>
      <c r="CE29" s="555"/>
      <c r="CF29" s="555"/>
      <c r="CG29" s="555"/>
      <c r="CH29" s="555"/>
      <c r="CI29" s="555"/>
      <c r="CJ29" s="555"/>
      <c r="CK29" s="555"/>
      <c r="CL29" s="555"/>
      <c r="CM29" s="555"/>
      <c r="CN29" s="555"/>
      <c r="CO29" s="555"/>
      <c r="CP29" s="555"/>
      <c r="CQ29" s="555"/>
      <c r="CR29" s="555"/>
      <c r="CS29" s="555"/>
      <c r="CT29" s="555"/>
      <c r="CU29" s="556"/>
    </row>
    <row r="30" spans="2:99" ht="9" customHeight="1">
      <c r="B30" s="540"/>
      <c r="C30" s="541"/>
      <c r="D30" s="541"/>
      <c r="E30" s="541"/>
      <c r="F30" s="541"/>
      <c r="G30" s="541"/>
      <c r="H30" s="541"/>
      <c r="I30" s="541"/>
      <c r="J30" s="541"/>
      <c r="K30" s="541"/>
      <c r="L30" s="541"/>
      <c r="M30" s="541"/>
      <c r="N30" s="541"/>
      <c r="O30" s="541"/>
      <c r="P30" s="541"/>
      <c r="Q30" s="541"/>
      <c r="R30" s="542"/>
      <c r="S30" s="125"/>
      <c r="T30" s="545"/>
      <c r="U30" s="545"/>
      <c r="V30" s="545"/>
      <c r="W30" s="545"/>
      <c r="X30" s="545"/>
      <c r="Y30" s="545"/>
      <c r="Z30" s="545"/>
      <c r="AA30" s="545"/>
      <c r="AB30" s="545"/>
      <c r="AC30" s="545"/>
      <c r="AD30" s="545"/>
      <c r="AE30" s="545"/>
      <c r="AF30" s="545"/>
      <c r="AG30" s="545"/>
      <c r="AH30" s="545"/>
      <c r="AI30" s="545"/>
      <c r="AJ30" s="545"/>
      <c r="AK30" s="545"/>
      <c r="AL30" s="545"/>
      <c r="AM30" s="545"/>
      <c r="AN30" s="545"/>
      <c r="AO30" s="545"/>
      <c r="AP30" s="545"/>
      <c r="AQ30" s="545"/>
      <c r="AR30" s="545"/>
      <c r="AS30" s="545"/>
      <c r="AT30" s="545"/>
      <c r="AU30" s="545"/>
      <c r="AV30" s="545"/>
      <c r="AW30" s="545"/>
      <c r="AX30" s="545"/>
      <c r="AY30" s="545"/>
      <c r="AZ30" s="545"/>
      <c r="BA30" s="545"/>
      <c r="BB30" s="545"/>
      <c r="BC30" s="545"/>
      <c r="BD30" s="545"/>
      <c r="BE30" s="545"/>
      <c r="BF30" s="545"/>
      <c r="BG30" s="545"/>
      <c r="BH30" s="545"/>
      <c r="BI30" s="545"/>
      <c r="BJ30" s="545"/>
      <c r="BK30" s="545"/>
      <c r="BL30" s="545"/>
      <c r="BM30" s="545"/>
      <c r="BN30" s="545"/>
      <c r="BO30" s="545"/>
      <c r="BP30" s="545"/>
      <c r="BQ30" s="545"/>
      <c r="BR30" s="545"/>
      <c r="BS30" s="545"/>
      <c r="BT30" s="545"/>
      <c r="BU30" s="545"/>
      <c r="BV30" s="545"/>
      <c r="BW30" s="545"/>
      <c r="BX30" s="545"/>
      <c r="BY30" s="545"/>
      <c r="BZ30" s="545"/>
      <c r="CA30" s="545"/>
      <c r="CB30" s="545"/>
      <c r="CC30" s="545"/>
      <c r="CD30" s="545"/>
      <c r="CE30" s="545"/>
      <c r="CF30" s="545"/>
      <c r="CG30" s="545"/>
      <c r="CH30" s="545"/>
      <c r="CI30" s="545"/>
      <c r="CJ30" s="545"/>
      <c r="CK30" s="545"/>
      <c r="CL30" s="545"/>
      <c r="CM30" s="545"/>
      <c r="CN30" s="545"/>
      <c r="CO30" s="545"/>
      <c r="CP30" s="545"/>
      <c r="CQ30" s="545"/>
      <c r="CR30" s="545"/>
      <c r="CS30" s="545"/>
      <c r="CT30" s="545"/>
      <c r="CU30" s="546"/>
    </row>
    <row r="31" spans="2:99" ht="9" customHeight="1">
      <c r="B31" s="537" t="s">
        <v>206</v>
      </c>
      <c r="C31" s="538"/>
      <c r="D31" s="538"/>
      <c r="E31" s="538"/>
      <c r="F31" s="538"/>
      <c r="G31" s="538"/>
      <c r="H31" s="538"/>
      <c r="I31" s="538"/>
      <c r="J31" s="538"/>
      <c r="K31" s="538"/>
      <c r="L31" s="538"/>
      <c r="M31" s="538"/>
      <c r="N31" s="538"/>
      <c r="O31" s="538"/>
      <c r="P31" s="538"/>
      <c r="Q31" s="538"/>
      <c r="R31" s="539"/>
      <c r="S31" s="126"/>
      <c r="T31" s="543">
        <f>★注文シート!F39</f>
        <v>0</v>
      </c>
      <c r="U31" s="543"/>
      <c r="V31" s="543"/>
      <c r="W31" s="543"/>
      <c r="X31" s="543"/>
      <c r="Y31" s="543"/>
      <c r="Z31" s="543"/>
      <c r="AA31" s="543"/>
      <c r="AB31" s="543"/>
      <c r="AC31" s="543"/>
      <c r="AD31" s="543"/>
      <c r="AE31" s="543"/>
      <c r="AF31" s="543"/>
      <c r="AG31" s="543"/>
      <c r="AH31" s="543"/>
      <c r="AI31" s="543"/>
      <c r="AJ31" s="543"/>
      <c r="AK31" s="543"/>
      <c r="AL31" s="543"/>
      <c r="AM31" s="543"/>
      <c r="AN31" s="543"/>
      <c r="AO31" s="543"/>
      <c r="AP31" s="543"/>
      <c r="AQ31" s="543"/>
      <c r="AR31" s="543"/>
      <c r="AS31" s="543"/>
      <c r="AT31" s="543"/>
      <c r="AU31" s="543"/>
      <c r="AV31" s="543"/>
      <c r="AW31" s="543"/>
      <c r="AX31" s="543"/>
      <c r="AY31" s="543"/>
      <c r="AZ31" s="543"/>
      <c r="BA31" s="543"/>
      <c r="BB31" s="543"/>
      <c r="BC31" s="543"/>
      <c r="BD31" s="543"/>
      <c r="BE31" s="543"/>
      <c r="BF31" s="543"/>
      <c r="BG31" s="543"/>
      <c r="BH31" s="543"/>
      <c r="BI31" s="543"/>
      <c r="BJ31" s="543"/>
      <c r="BK31" s="543"/>
      <c r="BL31" s="543"/>
      <c r="BM31" s="543"/>
      <c r="BN31" s="543"/>
      <c r="BO31" s="543"/>
      <c r="BP31" s="543"/>
      <c r="BQ31" s="543"/>
      <c r="BR31" s="543"/>
      <c r="BS31" s="543"/>
      <c r="BT31" s="543"/>
      <c r="BU31" s="543"/>
      <c r="BV31" s="543"/>
      <c r="BW31" s="543"/>
      <c r="BX31" s="543"/>
      <c r="BY31" s="543"/>
      <c r="BZ31" s="543"/>
      <c r="CA31" s="543"/>
      <c r="CB31" s="543"/>
      <c r="CC31" s="543"/>
      <c r="CD31" s="543"/>
      <c r="CE31" s="543"/>
      <c r="CF31" s="543"/>
      <c r="CG31" s="543"/>
      <c r="CH31" s="543"/>
      <c r="CI31" s="543"/>
      <c r="CJ31" s="543"/>
      <c r="CK31" s="543"/>
      <c r="CL31" s="543"/>
      <c r="CM31" s="543"/>
      <c r="CN31" s="543"/>
      <c r="CO31" s="543"/>
      <c r="CP31" s="543"/>
      <c r="CQ31" s="543"/>
      <c r="CR31" s="543"/>
      <c r="CS31" s="543"/>
      <c r="CT31" s="543"/>
      <c r="CU31" s="544"/>
    </row>
    <row r="32" spans="2:99" ht="9" customHeight="1">
      <c r="B32" s="540"/>
      <c r="C32" s="541"/>
      <c r="D32" s="541"/>
      <c r="E32" s="541"/>
      <c r="F32" s="541"/>
      <c r="G32" s="541"/>
      <c r="H32" s="541"/>
      <c r="I32" s="541"/>
      <c r="J32" s="541"/>
      <c r="K32" s="541"/>
      <c r="L32" s="541"/>
      <c r="M32" s="541"/>
      <c r="N32" s="541"/>
      <c r="O32" s="541"/>
      <c r="P32" s="541"/>
      <c r="Q32" s="541"/>
      <c r="R32" s="542"/>
      <c r="S32" s="125"/>
      <c r="T32" s="545"/>
      <c r="U32" s="545"/>
      <c r="V32" s="545"/>
      <c r="W32" s="545"/>
      <c r="X32" s="545"/>
      <c r="Y32" s="545"/>
      <c r="Z32" s="545"/>
      <c r="AA32" s="545"/>
      <c r="AB32" s="545"/>
      <c r="AC32" s="545"/>
      <c r="AD32" s="545"/>
      <c r="AE32" s="545"/>
      <c r="AF32" s="545"/>
      <c r="AG32" s="545"/>
      <c r="AH32" s="545"/>
      <c r="AI32" s="545"/>
      <c r="AJ32" s="545"/>
      <c r="AK32" s="545"/>
      <c r="AL32" s="545"/>
      <c r="AM32" s="545"/>
      <c r="AN32" s="545"/>
      <c r="AO32" s="545"/>
      <c r="AP32" s="545"/>
      <c r="AQ32" s="545"/>
      <c r="AR32" s="545"/>
      <c r="AS32" s="545"/>
      <c r="AT32" s="545"/>
      <c r="AU32" s="545"/>
      <c r="AV32" s="545"/>
      <c r="AW32" s="545"/>
      <c r="AX32" s="545"/>
      <c r="AY32" s="545"/>
      <c r="AZ32" s="545"/>
      <c r="BA32" s="545"/>
      <c r="BB32" s="545"/>
      <c r="BC32" s="545"/>
      <c r="BD32" s="545"/>
      <c r="BE32" s="545"/>
      <c r="BF32" s="545"/>
      <c r="BG32" s="545"/>
      <c r="BH32" s="545"/>
      <c r="BI32" s="545"/>
      <c r="BJ32" s="545"/>
      <c r="BK32" s="545"/>
      <c r="BL32" s="545"/>
      <c r="BM32" s="545"/>
      <c r="BN32" s="545"/>
      <c r="BO32" s="545"/>
      <c r="BP32" s="545"/>
      <c r="BQ32" s="545"/>
      <c r="BR32" s="545"/>
      <c r="BS32" s="545"/>
      <c r="BT32" s="545"/>
      <c r="BU32" s="545"/>
      <c r="BV32" s="545"/>
      <c r="BW32" s="545"/>
      <c r="BX32" s="545"/>
      <c r="BY32" s="545"/>
      <c r="BZ32" s="545"/>
      <c r="CA32" s="545"/>
      <c r="CB32" s="545"/>
      <c r="CC32" s="545"/>
      <c r="CD32" s="545"/>
      <c r="CE32" s="545"/>
      <c r="CF32" s="545"/>
      <c r="CG32" s="545"/>
      <c r="CH32" s="545"/>
      <c r="CI32" s="545"/>
      <c r="CJ32" s="545"/>
      <c r="CK32" s="545"/>
      <c r="CL32" s="545"/>
      <c r="CM32" s="545"/>
      <c r="CN32" s="545"/>
      <c r="CO32" s="545"/>
      <c r="CP32" s="545"/>
      <c r="CQ32" s="545"/>
      <c r="CR32" s="545"/>
      <c r="CS32" s="545"/>
      <c r="CT32" s="545"/>
      <c r="CU32" s="546"/>
    </row>
    <row r="33" spans="2:105" ht="9" customHeight="1">
      <c r="B33" s="537" t="s">
        <v>207</v>
      </c>
      <c r="C33" s="538"/>
      <c r="D33" s="538"/>
      <c r="E33" s="538"/>
      <c r="F33" s="538"/>
      <c r="G33" s="538"/>
      <c r="H33" s="538"/>
      <c r="I33" s="538"/>
      <c r="J33" s="538"/>
      <c r="K33" s="538"/>
      <c r="L33" s="538"/>
      <c r="M33" s="538"/>
      <c r="N33" s="538"/>
      <c r="O33" s="538"/>
      <c r="P33" s="538"/>
      <c r="Q33" s="538"/>
      <c r="R33" s="539"/>
      <c r="S33" s="127"/>
      <c r="T33" s="579">
        <f>★注文シート!E39</f>
        <v>0</v>
      </c>
      <c r="U33" s="579"/>
      <c r="V33" s="579"/>
      <c r="W33" s="579"/>
      <c r="X33" s="579"/>
      <c r="Y33" s="579"/>
      <c r="Z33" s="579"/>
      <c r="AA33" s="579"/>
      <c r="AB33" s="579"/>
      <c r="AC33" s="579"/>
      <c r="AD33" s="579"/>
      <c r="AE33" s="579"/>
      <c r="AF33" s="579"/>
      <c r="AG33" s="579"/>
      <c r="AH33" s="579"/>
      <c r="AI33" s="579"/>
      <c r="AJ33" s="579"/>
      <c r="AK33" s="579"/>
      <c r="AL33" s="579"/>
      <c r="AM33" s="579"/>
      <c r="AN33" s="579"/>
      <c r="AO33" s="579"/>
      <c r="AP33" s="579"/>
      <c r="AQ33" s="579"/>
      <c r="AR33" s="579"/>
      <c r="AS33" s="579"/>
      <c r="AT33" s="579"/>
      <c r="AU33" s="579"/>
      <c r="AV33" s="579"/>
      <c r="AW33" s="579"/>
      <c r="AX33" s="579"/>
      <c r="AY33" s="579"/>
      <c r="AZ33" s="579"/>
      <c r="BA33" s="579"/>
      <c r="BB33" s="579"/>
      <c r="BC33" s="579"/>
      <c r="BD33" s="579"/>
      <c r="BE33" s="579"/>
      <c r="BF33" s="579"/>
      <c r="BG33" s="579"/>
      <c r="BH33" s="579"/>
      <c r="BI33" s="579"/>
      <c r="BJ33" s="579"/>
      <c r="BK33" s="579"/>
      <c r="BL33" s="579"/>
      <c r="BM33" s="579"/>
      <c r="BN33" s="579"/>
      <c r="BO33" s="579"/>
      <c r="BP33" s="579"/>
      <c r="BQ33" s="579"/>
      <c r="BR33" s="579"/>
      <c r="BS33" s="579"/>
      <c r="BT33" s="579"/>
      <c r="BU33" s="579"/>
      <c r="BV33" s="579"/>
      <c r="BW33" s="579"/>
      <c r="BX33" s="579"/>
      <c r="BY33" s="579"/>
      <c r="BZ33" s="579"/>
      <c r="CA33" s="579"/>
      <c r="CB33" s="579"/>
      <c r="CC33" s="579"/>
      <c r="CD33" s="579"/>
      <c r="CE33" s="579"/>
      <c r="CF33" s="579"/>
      <c r="CG33" s="579"/>
      <c r="CH33" s="579"/>
      <c r="CI33" s="579"/>
      <c r="CJ33" s="579"/>
      <c r="CK33" s="579"/>
      <c r="CL33" s="579"/>
      <c r="CM33" s="579"/>
      <c r="CN33" s="579"/>
      <c r="CO33" s="579"/>
      <c r="CP33" s="579"/>
      <c r="CQ33" s="579"/>
      <c r="CR33" s="579"/>
      <c r="CS33" s="579"/>
      <c r="CT33" s="579"/>
      <c r="CU33" s="580"/>
      <c r="CZ33" s="113" t="s">
        <v>208</v>
      </c>
      <c r="DA33" s="113" t="s">
        <v>209</v>
      </c>
    </row>
    <row r="34" spans="2:105" ht="9" customHeight="1">
      <c r="B34" s="540"/>
      <c r="C34" s="541"/>
      <c r="D34" s="541"/>
      <c r="E34" s="541"/>
      <c r="F34" s="541"/>
      <c r="G34" s="541"/>
      <c r="H34" s="541"/>
      <c r="I34" s="541"/>
      <c r="J34" s="541"/>
      <c r="K34" s="541"/>
      <c r="L34" s="541"/>
      <c r="M34" s="541"/>
      <c r="N34" s="541"/>
      <c r="O34" s="541"/>
      <c r="P34" s="541"/>
      <c r="Q34" s="541"/>
      <c r="R34" s="542"/>
      <c r="S34" s="124"/>
      <c r="T34" s="581"/>
      <c r="U34" s="581"/>
      <c r="V34" s="581"/>
      <c r="W34" s="581"/>
      <c r="X34" s="581"/>
      <c r="Y34" s="581"/>
      <c r="Z34" s="581"/>
      <c r="AA34" s="581"/>
      <c r="AB34" s="581"/>
      <c r="AC34" s="581"/>
      <c r="AD34" s="581"/>
      <c r="AE34" s="581"/>
      <c r="AF34" s="581"/>
      <c r="AG34" s="581"/>
      <c r="AH34" s="581"/>
      <c r="AI34" s="581"/>
      <c r="AJ34" s="581"/>
      <c r="AK34" s="581"/>
      <c r="AL34" s="581"/>
      <c r="AM34" s="581"/>
      <c r="AN34" s="581"/>
      <c r="AO34" s="581"/>
      <c r="AP34" s="581"/>
      <c r="AQ34" s="581"/>
      <c r="AR34" s="581"/>
      <c r="AS34" s="581"/>
      <c r="AT34" s="581"/>
      <c r="AU34" s="581"/>
      <c r="AV34" s="581"/>
      <c r="AW34" s="581"/>
      <c r="AX34" s="581"/>
      <c r="AY34" s="581"/>
      <c r="AZ34" s="581"/>
      <c r="BA34" s="581"/>
      <c r="BB34" s="581"/>
      <c r="BC34" s="581"/>
      <c r="BD34" s="581"/>
      <c r="BE34" s="581"/>
      <c r="BF34" s="581"/>
      <c r="BG34" s="581"/>
      <c r="BH34" s="581"/>
      <c r="BI34" s="581"/>
      <c r="BJ34" s="581"/>
      <c r="BK34" s="581"/>
      <c r="BL34" s="581"/>
      <c r="BM34" s="581"/>
      <c r="BN34" s="581"/>
      <c r="BO34" s="581"/>
      <c r="BP34" s="581"/>
      <c r="BQ34" s="581"/>
      <c r="BR34" s="581"/>
      <c r="BS34" s="581"/>
      <c r="BT34" s="581"/>
      <c r="BU34" s="581"/>
      <c r="BV34" s="581"/>
      <c r="BW34" s="581"/>
      <c r="BX34" s="581"/>
      <c r="BY34" s="581"/>
      <c r="BZ34" s="581"/>
      <c r="CA34" s="581"/>
      <c r="CB34" s="581"/>
      <c r="CC34" s="581"/>
      <c r="CD34" s="581"/>
      <c r="CE34" s="581"/>
      <c r="CF34" s="581"/>
      <c r="CG34" s="581"/>
      <c r="CH34" s="581"/>
      <c r="CI34" s="581"/>
      <c r="CJ34" s="581"/>
      <c r="CK34" s="581"/>
      <c r="CL34" s="581"/>
      <c r="CM34" s="581"/>
      <c r="CN34" s="581"/>
      <c r="CO34" s="581"/>
      <c r="CP34" s="581"/>
      <c r="CQ34" s="581"/>
      <c r="CR34" s="581"/>
      <c r="CS34" s="581"/>
      <c r="CT34" s="581"/>
      <c r="CU34" s="582"/>
    </row>
    <row r="35" spans="2:105" ht="9" customHeight="1">
      <c r="B35" s="537" t="s">
        <v>210</v>
      </c>
      <c r="C35" s="538"/>
      <c r="D35" s="538"/>
      <c r="E35" s="538"/>
      <c r="F35" s="538"/>
      <c r="G35" s="538"/>
      <c r="H35" s="538"/>
      <c r="I35" s="538"/>
      <c r="J35" s="538"/>
      <c r="K35" s="538"/>
      <c r="L35" s="538"/>
      <c r="M35" s="538"/>
      <c r="N35" s="538"/>
      <c r="O35" s="538"/>
      <c r="P35" s="538"/>
      <c r="Q35" s="538"/>
      <c r="R35" s="539"/>
      <c r="S35" s="128"/>
      <c r="T35" s="586" t="s">
        <v>211</v>
      </c>
      <c r="U35" s="586"/>
      <c r="V35" s="586"/>
      <c r="W35" s="586"/>
      <c r="X35" s="586"/>
      <c r="Y35" s="586"/>
      <c r="Z35" s="586"/>
      <c r="AA35" s="586"/>
      <c r="AB35" s="586"/>
      <c r="AC35" s="586"/>
      <c r="AD35" s="586"/>
      <c r="AE35" s="586"/>
      <c r="AF35" s="586"/>
      <c r="AG35" s="586"/>
      <c r="AH35" s="586"/>
      <c r="AI35" s="586"/>
      <c r="AJ35" s="586"/>
      <c r="AK35" s="586"/>
      <c r="AL35" s="586"/>
      <c r="AM35" s="586"/>
      <c r="AN35" s="586"/>
      <c r="AO35" s="586"/>
      <c r="AP35" s="586"/>
      <c r="AQ35" s="586"/>
      <c r="AR35" s="586"/>
      <c r="AS35" s="586"/>
      <c r="AT35" s="586"/>
      <c r="AU35" s="586"/>
      <c r="AV35" s="586"/>
      <c r="AW35" s="586"/>
      <c r="AX35" s="586"/>
      <c r="AY35" s="586"/>
      <c r="AZ35" s="586"/>
      <c r="BA35" s="586"/>
      <c r="BB35" s="586"/>
      <c r="BC35" s="586"/>
      <c r="BD35" s="586"/>
      <c r="BE35" s="586"/>
      <c r="BF35" s="586"/>
      <c r="BG35" s="586"/>
      <c r="BH35" s="586"/>
      <c r="BI35" s="586"/>
      <c r="BJ35" s="586"/>
      <c r="BK35" s="586"/>
      <c r="BL35" s="586"/>
      <c r="BM35" s="586"/>
      <c r="BN35" s="586"/>
      <c r="BO35" s="586"/>
      <c r="BP35" s="586"/>
      <c r="BQ35" s="586"/>
      <c r="BR35" s="586"/>
      <c r="BS35" s="586"/>
      <c r="BT35" s="586"/>
      <c r="BU35" s="586"/>
      <c r="BV35" s="586"/>
      <c r="BW35" s="586"/>
      <c r="BX35" s="586"/>
      <c r="BY35" s="586"/>
      <c r="BZ35" s="586"/>
      <c r="CA35" s="586"/>
      <c r="CB35" s="586"/>
      <c r="CC35" s="586"/>
      <c r="CD35" s="586"/>
      <c r="CE35" s="586"/>
      <c r="CF35" s="586"/>
      <c r="CG35" s="586"/>
      <c r="CH35" s="586"/>
      <c r="CI35" s="586"/>
      <c r="CJ35" s="586"/>
      <c r="CK35" s="586"/>
      <c r="CL35" s="586"/>
      <c r="CM35" s="586"/>
      <c r="CN35" s="586"/>
      <c r="CO35" s="586"/>
      <c r="CP35" s="586"/>
      <c r="CQ35" s="586"/>
      <c r="CR35" s="586"/>
      <c r="CS35" s="586"/>
      <c r="CT35" s="586"/>
      <c r="CU35" s="587"/>
    </row>
    <row r="36" spans="2:105" ht="9" customHeight="1" thickBot="1">
      <c r="B36" s="583"/>
      <c r="C36" s="584"/>
      <c r="D36" s="584"/>
      <c r="E36" s="584"/>
      <c r="F36" s="584"/>
      <c r="G36" s="584"/>
      <c r="H36" s="584"/>
      <c r="I36" s="584"/>
      <c r="J36" s="584"/>
      <c r="K36" s="584"/>
      <c r="L36" s="584"/>
      <c r="M36" s="584"/>
      <c r="N36" s="584"/>
      <c r="O36" s="584"/>
      <c r="P36" s="584"/>
      <c r="Q36" s="584"/>
      <c r="R36" s="585"/>
      <c r="S36" s="129"/>
      <c r="T36" s="588"/>
      <c r="U36" s="588"/>
      <c r="V36" s="588"/>
      <c r="W36" s="588"/>
      <c r="X36" s="588"/>
      <c r="Y36" s="588"/>
      <c r="Z36" s="588"/>
      <c r="AA36" s="588"/>
      <c r="AB36" s="588"/>
      <c r="AC36" s="588"/>
      <c r="AD36" s="588"/>
      <c r="AE36" s="588"/>
      <c r="AF36" s="588"/>
      <c r="AG36" s="588"/>
      <c r="AH36" s="588"/>
      <c r="AI36" s="588"/>
      <c r="AJ36" s="588"/>
      <c r="AK36" s="588"/>
      <c r="AL36" s="588"/>
      <c r="AM36" s="588"/>
      <c r="AN36" s="588"/>
      <c r="AO36" s="588"/>
      <c r="AP36" s="588"/>
      <c r="AQ36" s="588"/>
      <c r="AR36" s="588"/>
      <c r="AS36" s="588"/>
      <c r="AT36" s="588"/>
      <c r="AU36" s="588"/>
      <c r="AV36" s="588"/>
      <c r="AW36" s="588"/>
      <c r="AX36" s="588"/>
      <c r="AY36" s="588"/>
      <c r="AZ36" s="588"/>
      <c r="BA36" s="588"/>
      <c r="BB36" s="588"/>
      <c r="BC36" s="588"/>
      <c r="BD36" s="588"/>
      <c r="BE36" s="588"/>
      <c r="BF36" s="588"/>
      <c r="BG36" s="588"/>
      <c r="BH36" s="588"/>
      <c r="BI36" s="588"/>
      <c r="BJ36" s="588"/>
      <c r="BK36" s="588"/>
      <c r="BL36" s="588"/>
      <c r="BM36" s="588"/>
      <c r="BN36" s="588"/>
      <c r="BO36" s="588"/>
      <c r="BP36" s="588"/>
      <c r="BQ36" s="588"/>
      <c r="BR36" s="588"/>
      <c r="BS36" s="588"/>
      <c r="BT36" s="588"/>
      <c r="BU36" s="588"/>
      <c r="BV36" s="588"/>
      <c r="BW36" s="588"/>
      <c r="BX36" s="588"/>
      <c r="BY36" s="588"/>
      <c r="BZ36" s="588"/>
      <c r="CA36" s="588"/>
      <c r="CB36" s="588"/>
      <c r="CC36" s="588"/>
      <c r="CD36" s="588"/>
      <c r="CE36" s="588"/>
      <c r="CF36" s="588"/>
      <c r="CG36" s="588"/>
      <c r="CH36" s="588"/>
      <c r="CI36" s="588"/>
      <c r="CJ36" s="588"/>
      <c r="CK36" s="588"/>
      <c r="CL36" s="588"/>
      <c r="CM36" s="588"/>
      <c r="CN36" s="588"/>
      <c r="CO36" s="588"/>
      <c r="CP36" s="588"/>
      <c r="CQ36" s="588"/>
      <c r="CR36" s="588"/>
      <c r="CS36" s="588"/>
      <c r="CT36" s="588"/>
      <c r="CU36" s="589"/>
    </row>
    <row r="37" spans="2:105" ht="9" customHeight="1">
      <c r="B37" s="590" t="s">
        <v>212</v>
      </c>
      <c r="C37" s="535"/>
      <c r="D37" s="535"/>
      <c r="E37" s="535"/>
      <c r="F37" s="535"/>
      <c r="G37" s="535"/>
      <c r="H37" s="535"/>
      <c r="I37" s="535"/>
      <c r="J37" s="535"/>
      <c r="K37" s="535"/>
      <c r="L37" s="535"/>
      <c r="M37" s="535"/>
      <c r="N37" s="535"/>
      <c r="O37" s="535"/>
      <c r="P37" s="535"/>
      <c r="Q37" s="535"/>
      <c r="R37" s="535"/>
      <c r="S37" s="535"/>
      <c r="T37" s="535"/>
      <c r="U37" s="535"/>
      <c r="V37" s="535"/>
      <c r="W37" s="535"/>
      <c r="X37" s="535"/>
      <c r="Y37" s="535"/>
      <c r="Z37" s="535"/>
      <c r="AA37" s="535"/>
      <c r="AB37" s="535"/>
      <c r="AC37" s="535"/>
      <c r="AD37" s="535"/>
      <c r="AE37" s="535"/>
      <c r="AF37" s="535"/>
      <c r="AG37" s="535"/>
      <c r="AH37" s="535"/>
      <c r="AI37" s="535"/>
      <c r="AJ37" s="535"/>
      <c r="AK37" s="535"/>
      <c r="AL37" s="535"/>
      <c r="AM37" s="535"/>
      <c r="AN37" s="535"/>
      <c r="AO37" s="535"/>
      <c r="AP37" s="535"/>
      <c r="AQ37" s="535"/>
      <c r="AR37" s="535"/>
      <c r="AS37" s="535"/>
      <c r="AT37" s="535"/>
      <c r="AU37" s="535"/>
      <c r="AV37" s="535"/>
      <c r="AW37" s="535"/>
      <c r="AX37" s="535"/>
      <c r="AY37" s="535"/>
      <c r="AZ37" s="535"/>
      <c r="BA37" s="535"/>
      <c r="BB37" s="535"/>
      <c r="BC37" s="535"/>
      <c r="BD37" s="535"/>
      <c r="BE37" s="535"/>
      <c r="BF37" s="535"/>
      <c r="BG37" s="535"/>
      <c r="BH37" s="535"/>
      <c r="BI37" s="535"/>
      <c r="BJ37" s="535"/>
      <c r="BK37" s="535"/>
      <c r="BL37" s="535"/>
      <c r="BM37" s="535"/>
      <c r="BN37" s="535"/>
      <c r="BO37" s="535"/>
      <c r="BP37" s="535"/>
      <c r="BQ37" s="535"/>
      <c r="BR37" s="535"/>
      <c r="BS37" s="535"/>
      <c r="BT37" s="535"/>
      <c r="BU37" s="535"/>
      <c r="BV37" s="535"/>
      <c r="BW37" s="535"/>
      <c r="BX37" s="535"/>
      <c r="BY37" s="535"/>
      <c r="BZ37" s="535"/>
      <c r="CA37" s="535"/>
      <c r="CB37" s="535"/>
      <c r="CC37" s="535"/>
      <c r="CD37" s="535"/>
      <c r="CE37" s="535"/>
      <c r="CF37" s="535"/>
      <c r="CG37" s="535"/>
      <c r="CH37" s="535"/>
      <c r="CI37" s="535"/>
      <c r="CJ37" s="535"/>
      <c r="CK37" s="535"/>
      <c r="CL37" s="535"/>
      <c r="CM37" s="535"/>
      <c r="CN37" s="535"/>
      <c r="CO37" s="535"/>
      <c r="CP37" s="535"/>
      <c r="CQ37" s="535"/>
      <c r="CR37" s="535"/>
      <c r="CS37" s="535"/>
      <c r="CT37" s="535"/>
      <c r="CU37" s="591"/>
    </row>
    <row r="38" spans="2:105" ht="9" customHeight="1" thickBot="1">
      <c r="B38" s="592"/>
      <c r="C38" s="535"/>
      <c r="D38" s="535"/>
      <c r="E38" s="535"/>
      <c r="F38" s="535"/>
      <c r="G38" s="535"/>
      <c r="H38" s="535"/>
      <c r="I38" s="535"/>
      <c r="J38" s="535"/>
      <c r="K38" s="535"/>
      <c r="L38" s="535"/>
      <c r="M38" s="535"/>
      <c r="N38" s="535"/>
      <c r="O38" s="535"/>
      <c r="P38" s="535"/>
      <c r="Q38" s="535"/>
      <c r="R38" s="535"/>
      <c r="S38" s="535"/>
      <c r="T38" s="535"/>
      <c r="U38" s="535"/>
      <c r="V38" s="535"/>
      <c r="W38" s="535"/>
      <c r="X38" s="535"/>
      <c r="Y38" s="535"/>
      <c r="Z38" s="535"/>
      <c r="AA38" s="535"/>
      <c r="AB38" s="535"/>
      <c r="AC38" s="535"/>
      <c r="AD38" s="535"/>
      <c r="AE38" s="535"/>
      <c r="AF38" s="535"/>
      <c r="AG38" s="535"/>
      <c r="AH38" s="535"/>
      <c r="AI38" s="535"/>
      <c r="AJ38" s="535"/>
      <c r="AK38" s="535"/>
      <c r="AL38" s="535"/>
      <c r="AM38" s="535"/>
      <c r="AN38" s="535"/>
      <c r="AO38" s="535"/>
      <c r="AP38" s="535"/>
      <c r="AQ38" s="535"/>
      <c r="AR38" s="535"/>
      <c r="AS38" s="535"/>
      <c r="AT38" s="535"/>
      <c r="AU38" s="535"/>
      <c r="AV38" s="535"/>
      <c r="AW38" s="535"/>
      <c r="AX38" s="535"/>
      <c r="AY38" s="535"/>
      <c r="AZ38" s="535"/>
      <c r="BA38" s="535"/>
      <c r="BB38" s="535"/>
      <c r="BC38" s="535"/>
      <c r="BD38" s="535"/>
      <c r="BE38" s="535"/>
      <c r="BF38" s="535"/>
      <c r="BG38" s="535"/>
      <c r="BH38" s="535"/>
      <c r="BI38" s="535"/>
      <c r="BJ38" s="535"/>
      <c r="BK38" s="535"/>
      <c r="BL38" s="535"/>
      <c r="BM38" s="535"/>
      <c r="BN38" s="535"/>
      <c r="BO38" s="535"/>
      <c r="BP38" s="535"/>
      <c r="BQ38" s="535"/>
      <c r="BR38" s="535"/>
      <c r="BS38" s="535"/>
      <c r="BT38" s="535"/>
      <c r="BU38" s="535"/>
      <c r="BV38" s="535"/>
      <c r="BW38" s="535"/>
      <c r="BX38" s="535"/>
      <c r="BY38" s="535"/>
      <c r="BZ38" s="535"/>
      <c r="CA38" s="535"/>
      <c r="CB38" s="535"/>
      <c r="CC38" s="535"/>
      <c r="CD38" s="535"/>
      <c r="CE38" s="535"/>
      <c r="CF38" s="535"/>
      <c r="CG38" s="535"/>
      <c r="CH38" s="535"/>
      <c r="CI38" s="535"/>
      <c r="CJ38" s="535"/>
      <c r="CK38" s="535"/>
      <c r="CL38" s="535"/>
      <c r="CM38" s="535"/>
      <c r="CN38" s="535"/>
      <c r="CO38" s="535"/>
      <c r="CP38" s="535"/>
      <c r="CQ38" s="535"/>
      <c r="CR38" s="535"/>
      <c r="CS38" s="535"/>
      <c r="CT38" s="535"/>
      <c r="CU38" s="591"/>
    </row>
    <row r="39" spans="2:105" ht="9" customHeight="1">
      <c r="B39" s="552" t="s">
        <v>213</v>
      </c>
      <c r="C39" s="557"/>
      <c r="D39" s="557"/>
      <c r="E39" s="557"/>
      <c r="F39" s="557"/>
      <c r="G39" s="557"/>
      <c r="H39" s="557"/>
      <c r="I39" s="557"/>
      <c r="J39" s="557"/>
      <c r="K39" s="557"/>
      <c r="L39" s="557"/>
      <c r="M39" s="557"/>
      <c r="N39" s="557"/>
      <c r="O39" s="557"/>
      <c r="P39" s="557"/>
      <c r="Q39" s="557"/>
      <c r="R39" s="557"/>
      <c r="S39" s="557"/>
      <c r="T39" s="557"/>
      <c r="U39" s="557"/>
      <c r="V39" s="557"/>
      <c r="W39" s="557"/>
      <c r="X39" s="557"/>
      <c r="Y39" s="557"/>
      <c r="Z39" s="557"/>
      <c r="AA39" s="557"/>
      <c r="AB39" s="557"/>
      <c r="AC39" s="557"/>
      <c r="AD39" s="557"/>
      <c r="AE39" s="557"/>
      <c r="AF39" s="557"/>
      <c r="AG39" s="557"/>
      <c r="AH39" s="557"/>
      <c r="AI39" s="557"/>
      <c r="AJ39" s="557"/>
      <c r="AK39" s="557"/>
      <c r="AL39" s="557"/>
      <c r="AM39" s="557"/>
      <c r="AN39" s="557"/>
      <c r="AO39" s="557"/>
      <c r="AP39" s="557"/>
      <c r="AQ39" s="557"/>
      <c r="AR39" s="557"/>
      <c r="AS39" s="557"/>
      <c r="AT39" s="557"/>
      <c r="AU39" s="557"/>
      <c r="AV39" s="557"/>
      <c r="AW39" s="557"/>
      <c r="AX39" s="557"/>
      <c r="AY39" s="557"/>
      <c r="AZ39" s="557"/>
      <c r="BA39" s="557"/>
      <c r="BB39" s="557"/>
      <c r="BC39" s="557"/>
      <c r="BD39" s="557"/>
      <c r="BE39" s="557"/>
      <c r="BF39" s="557"/>
      <c r="BG39" s="557"/>
      <c r="BH39" s="557"/>
      <c r="BI39" s="557"/>
      <c r="BJ39" s="557"/>
      <c r="BK39" s="557"/>
      <c r="BL39" s="557"/>
      <c r="BM39" s="557"/>
      <c r="BN39" s="557"/>
      <c r="BO39" s="557"/>
      <c r="BP39" s="557"/>
      <c r="BQ39" s="557"/>
      <c r="BR39" s="557"/>
      <c r="BS39" s="557"/>
      <c r="BT39" s="557"/>
      <c r="BU39" s="557"/>
      <c r="BV39" s="557"/>
      <c r="BW39" s="557"/>
      <c r="BX39" s="557"/>
      <c r="BY39" s="557"/>
      <c r="BZ39" s="557"/>
      <c r="CA39" s="557"/>
      <c r="CB39" s="557"/>
      <c r="CC39" s="557"/>
      <c r="CD39" s="558"/>
      <c r="CE39" s="552" t="s">
        <v>214</v>
      </c>
      <c r="CF39" s="557"/>
      <c r="CG39" s="557"/>
      <c r="CH39" s="557"/>
      <c r="CI39" s="557"/>
      <c r="CJ39" s="557"/>
      <c r="CK39" s="557"/>
      <c r="CL39" s="557"/>
      <c r="CM39" s="557"/>
      <c r="CN39" s="557"/>
      <c r="CO39" s="557"/>
      <c r="CP39" s="557"/>
      <c r="CQ39" s="557"/>
      <c r="CR39" s="557"/>
      <c r="CS39" s="557"/>
      <c r="CT39" s="557"/>
      <c r="CU39" s="558"/>
    </row>
    <row r="40" spans="2:105" ht="9" customHeight="1">
      <c r="B40" s="559"/>
      <c r="C40" s="560"/>
      <c r="D40" s="560"/>
      <c r="E40" s="560"/>
      <c r="F40" s="560"/>
      <c r="G40" s="560"/>
      <c r="H40" s="560"/>
      <c r="I40" s="560"/>
      <c r="J40" s="560"/>
      <c r="K40" s="560"/>
      <c r="L40" s="560"/>
      <c r="M40" s="560"/>
      <c r="N40" s="560"/>
      <c r="O40" s="560"/>
      <c r="P40" s="560"/>
      <c r="Q40" s="560"/>
      <c r="R40" s="560"/>
      <c r="S40" s="560"/>
      <c r="T40" s="560"/>
      <c r="U40" s="560"/>
      <c r="V40" s="560"/>
      <c r="W40" s="560"/>
      <c r="X40" s="560"/>
      <c r="Y40" s="560"/>
      <c r="Z40" s="560"/>
      <c r="AA40" s="560"/>
      <c r="AB40" s="560"/>
      <c r="AC40" s="560"/>
      <c r="AD40" s="560"/>
      <c r="AE40" s="560"/>
      <c r="AF40" s="560"/>
      <c r="AG40" s="560"/>
      <c r="AH40" s="560"/>
      <c r="AI40" s="560"/>
      <c r="AJ40" s="560"/>
      <c r="AK40" s="560"/>
      <c r="AL40" s="560"/>
      <c r="AM40" s="560"/>
      <c r="AN40" s="560"/>
      <c r="AO40" s="560"/>
      <c r="AP40" s="560"/>
      <c r="AQ40" s="560"/>
      <c r="AR40" s="560"/>
      <c r="AS40" s="560"/>
      <c r="AT40" s="560"/>
      <c r="AU40" s="560"/>
      <c r="AV40" s="560"/>
      <c r="AW40" s="560"/>
      <c r="AX40" s="560"/>
      <c r="AY40" s="560"/>
      <c r="AZ40" s="560"/>
      <c r="BA40" s="560"/>
      <c r="BB40" s="560"/>
      <c r="BC40" s="560"/>
      <c r="BD40" s="560"/>
      <c r="BE40" s="560"/>
      <c r="BF40" s="560"/>
      <c r="BG40" s="560"/>
      <c r="BH40" s="560"/>
      <c r="BI40" s="560"/>
      <c r="BJ40" s="560"/>
      <c r="BK40" s="560"/>
      <c r="BL40" s="560"/>
      <c r="BM40" s="560"/>
      <c r="BN40" s="560"/>
      <c r="BO40" s="560"/>
      <c r="BP40" s="560"/>
      <c r="BQ40" s="560"/>
      <c r="BR40" s="560"/>
      <c r="BS40" s="560"/>
      <c r="BT40" s="560"/>
      <c r="BU40" s="560"/>
      <c r="BV40" s="560"/>
      <c r="BW40" s="560"/>
      <c r="BX40" s="560"/>
      <c r="BY40" s="560"/>
      <c r="BZ40" s="560"/>
      <c r="CA40" s="560"/>
      <c r="CB40" s="560"/>
      <c r="CC40" s="560"/>
      <c r="CD40" s="561"/>
      <c r="CE40" s="559"/>
      <c r="CF40" s="560"/>
      <c r="CG40" s="560"/>
      <c r="CH40" s="560"/>
      <c r="CI40" s="560"/>
      <c r="CJ40" s="560"/>
      <c r="CK40" s="560"/>
      <c r="CL40" s="560"/>
      <c r="CM40" s="560"/>
      <c r="CN40" s="560"/>
      <c r="CO40" s="560"/>
      <c r="CP40" s="560"/>
      <c r="CQ40" s="560"/>
      <c r="CR40" s="560"/>
      <c r="CS40" s="560"/>
      <c r="CT40" s="560"/>
      <c r="CU40" s="561"/>
      <c r="CX40" s="130" t="s">
        <v>215</v>
      </c>
      <c r="CY40" s="130" t="s">
        <v>216</v>
      </c>
      <c r="CZ40" s="130" t="s">
        <v>217</v>
      </c>
    </row>
    <row r="41" spans="2:105" ht="9" customHeight="1">
      <c r="B41" s="559" t="s">
        <v>218</v>
      </c>
      <c r="C41" s="565"/>
      <c r="D41" s="565"/>
      <c r="E41" s="568" t="s">
        <v>219</v>
      </c>
      <c r="F41" s="565"/>
      <c r="G41" s="565"/>
      <c r="H41" s="565"/>
      <c r="I41" s="565"/>
      <c r="J41" s="565"/>
      <c r="K41" s="569"/>
      <c r="L41" s="568" t="s">
        <v>220</v>
      </c>
      <c r="M41" s="565"/>
      <c r="N41" s="565"/>
      <c r="O41" s="565"/>
      <c r="P41" s="565"/>
      <c r="Q41" s="565"/>
      <c r="R41" s="565"/>
      <c r="S41" s="565"/>
      <c r="T41" s="565"/>
      <c r="U41" s="565"/>
      <c r="V41" s="565"/>
      <c r="W41" s="565"/>
      <c r="X41" s="565"/>
      <c r="Y41" s="569"/>
      <c r="Z41" s="568" t="s">
        <v>221</v>
      </c>
      <c r="AA41" s="560"/>
      <c r="AB41" s="560"/>
      <c r="AC41" s="560"/>
      <c r="AD41" s="560"/>
      <c r="AE41" s="560"/>
      <c r="AF41" s="560"/>
      <c r="AG41" s="560"/>
      <c r="AH41" s="560"/>
      <c r="AI41" s="560"/>
      <c r="AJ41" s="560"/>
      <c r="AK41" s="573" t="s">
        <v>222</v>
      </c>
      <c r="AL41" s="574"/>
      <c r="AM41" s="574"/>
      <c r="AN41" s="574"/>
      <c r="AO41" s="574"/>
      <c r="AP41" s="574"/>
      <c r="AQ41" s="574"/>
      <c r="AR41" s="574"/>
      <c r="AS41" s="574"/>
      <c r="AT41" s="574"/>
      <c r="AU41" s="574"/>
      <c r="AV41" s="574"/>
      <c r="AW41" s="574"/>
      <c r="AX41" s="574"/>
      <c r="AY41" s="574"/>
      <c r="AZ41" s="574"/>
      <c r="BA41" s="574"/>
      <c r="BB41" s="574"/>
      <c r="BC41" s="574"/>
      <c r="BD41" s="574"/>
      <c r="BE41" s="574"/>
      <c r="BF41" s="574"/>
      <c r="BG41" s="574"/>
      <c r="BH41" s="574"/>
      <c r="BI41" s="574"/>
      <c r="BJ41" s="574"/>
      <c r="BK41" s="574"/>
      <c r="BL41" s="574"/>
      <c r="BM41" s="574"/>
      <c r="BN41" s="574"/>
      <c r="BO41" s="574"/>
      <c r="BP41" s="574"/>
      <c r="BQ41" s="574"/>
      <c r="BR41" s="574"/>
      <c r="BS41" s="574"/>
      <c r="BT41" s="574"/>
      <c r="BU41" s="574"/>
      <c r="BV41" s="574"/>
      <c r="BW41" s="574"/>
      <c r="BX41" s="574"/>
      <c r="BY41" s="574"/>
      <c r="BZ41" s="574"/>
      <c r="CA41" s="574"/>
      <c r="CB41" s="574"/>
      <c r="CC41" s="574"/>
      <c r="CD41" s="575"/>
      <c r="CE41" s="559"/>
      <c r="CF41" s="560"/>
      <c r="CG41" s="560"/>
      <c r="CH41" s="560"/>
      <c r="CI41" s="560"/>
      <c r="CJ41" s="560"/>
      <c r="CK41" s="560"/>
      <c r="CL41" s="560"/>
      <c r="CM41" s="560"/>
      <c r="CN41" s="560"/>
      <c r="CO41" s="560"/>
      <c r="CP41" s="560"/>
      <c r="CQ41" s="560"/>
      <c r="CR41" s="560"/>
      <c r="CS41" s="560"/>
      <c r="CT41" s="560"/>
      <c r="CU41" s="561"/>
      <c r="CW41" s="113" t="s">
        <v>223</v>
      </c>
      <c r="CX41" s="113" t="s">
        <v>224</v>
      </c>
      <c r="CY41" s="113" t="s">
        <v>225</v>
      </c>
      <c r="CZ41" s="131">
        <v>0</v>
      </c>
    </row>
    <row r="42" spans="2:105" ht="9" customHeight="1">
      <c r="B42" s="566"/>
      <c r="C42" s="567"/>
      <c r="D42" s="567"/>
      <c r="E42" s="570"/>
      <c r="F42" s="567"/>
      <c r="G42" s="567"/>
      <c r="H42" s="567"/>
      <c r="I42" s="567"/>
      <c r="J42" s="567"/>
      <c r="K42" s="571"/>
      <c r="L42" s="570"/>
      <c r="M42" s="567"/>
      <c r="N42" s="567"/>
      <c r="O42" s="567"/>
      <c r="P42" s="567"/>
      <c r="Q42" s="567"/>
      <c r="R42" s="567"/>
      <c r="S42" s="567"/>
      <c r="T42" s="567"/>
      <c r="U42" s="567"/>
      <c r="V42" s="567"/>
      <c r="W42" s="567"/>
      <c r="X42" s="567"/>
      <c r="Y42" s="571"/>
      <c r="Z42" s="572"/>
      <c r="AA42" s="563"/>
      <c r="AB42" s="563"/>
      <c r="AC42" s="563"/>
      <c r="AD42" s="563"/>
      <c r="AE42" s="563"/>
      <c r="AF42" s="563"/>
      <c r="AG42" s="563"/>
      <c r="AH42" s="563"/>
      <c r="AI42" s="563"/>
      <c r="AJ42" s="563"/>
      <c r="AK42" s="576"/>
      <c r="AL42" s="577"/>
      <c r="AM42" s="577"/>
      <c r="AN42" s="577"/>
      <c r="AO42" s="577"/>
      <c r="AP42" s="577"/>
      <c r="AQ42" s="577"/>
      <c r="AR42" s="577"/>
      <c r="AS42" s="577"/>
      <c r="AT42" s="577"/>
      <c r="AU42" s="577"/>
      <c r="AV42" s="577"/>
      <c r="AW42" s="577"/>
      <c r="AX42" s="577"/>
      <c r="AY42" s="577"/>
      <c r="AZ42" s="577"/>
      <c r="BA42" s="577"/>
      <c r="BB42" s="577"/>
      <c r="BC42" s="577"/>
      <c r="BD42" s="577"/>
      <c r="BE42" s="577"/>
      <c r="BF42" s="577"/>
      <c r="BG42" s="577"/>
      <c r="BH42" s="577"/>
      <c r="BI42" s="577"/>
      <c r="BJ42" s="577"/>
      <c r="BK42" s="577"/>
      <c r="BL42" s="577"/>
      <c r="BM42" s="577"/>
      <c r="BN42" s="577"/>
      <c r="BO42" s="577"/>
      <c r="BP42" s="577"/>
      <c r="BQ42" s="577"/>
      <c r="BR42" s="577"/>
      <c r="BS42" s="577"/>
      <c r="BT42" s="577"/>
      <c r="BU42" s="577"/>
      <c r="BV42" s="577"/>
      <c r="BW42" s="577"/>
      <c r="BX42" s="577"/>
      <c r="BY42" s="577"/>
      <c r="BZ42" s="577"/>
      <c r="CA42" s="577"/>
      <c r="CB42" s="577"/>
      <c r="CC42" s="577"/>
      <c r="CD42" s="578"/>
      <c r="CE42" s="562"/>
      <c r="CF42" s="563"/>
      <c r="CG42" s="563"/>
      <c r="CH42" s="563"/>
      <c r="CI42" s="563"/>
      <c r="CJ42" s="563"/>
      <c r="CK42" s="563"/>
      <c r="CL42" s="563"/>
      <c r="CM42" s="563"/>
      <c r="CN42" s="563"/>
      <c r="CO42" s="563"/>
      <c r="CP42" s="563"/>
      <c r="CQ42" s="563"/>
      <c r="CR42" s="563"/>
      <c r="CS42" s="563"/>
      <c r="CT42" s="563"/>
      <c r="CU42" s="564"/>
      <c r="CW42" s="113" t="s">
        <v>226</v>
      </c>
      <c r="CX42" s="113" t="s">
        <v>227</v>
      </c>
      <c r="CY42" s="113" t="s">
        <v>225</v>
      </c>
      <c r="CZ42" s="131">
        <v>0</v>
      </c>
    </row>
    <row r="43" spans="2:105" ht="9" customHeight="1">
      <c r="B43" s="599">
        <v>1</v>
      </c>
      <c r="C43" s="600"/>
      <c r="D43" s="601"/>
      <c r="E43" s="602"/>
      <c r="F43" s="603"/>
      <c r="G43" s="603"/>
      <c r="H43" s="603"/>
      <c r="I43" s="603"/>
      <c r="J43" s="603"/>
      <c r="K43" s="604"/>
      <c r="L43" s="608"/>
      <c r="M43" s="609"/>
      <c r="N43" s="609"/>
      <c r="O43" s="609"/>
      <c r="P43" s="609"/>
      <c r="Q43" s="609"/>
      <c r="R43" s="609"/>
      <c r="S43" s="609"/>
      <c r="T43" s="609"/>
      <c r="U43" s="609"/>
      <c r="V43" s="609"/>
      <c r="W43" s="609"/>
      <c r="X43" s="609"/>
      <c r="Y43" s="610"/>
      <c r="Z43" s="614"/>
      <c r="AA43" s="615"/>
      <c r="AB43" s="615"/>
      <c r="AC43" s="615"/>
      <c r="AD43" s="615"/>
      <c r="AE43" s="615"/>
      <c r="AF43" s="615"/>
      <c r="AG43" s="615"/>
      <c r="AH43" s="615"/>
      <c r="AI43" s="615"/>
      <c r="AJ43" s="615"/>
      <c r="AK43" s="614" t="s">
        <v>228</v>
      </c>
      <c r="AL43" s="615"/>
      <c r="AM43" s="615"/>
      <c r="AN43" s="615"/>
      <c r="AO43" s="615"/>
      <c r="AP43" s="615"/>
      <c r="AQ43" s="615"/>
      <c r="AR43" s="615"/>
      <c r="AS43" s="615"/>
      <c r="AT43" s="615"/>
      <c r="AU43" s="615"/>
      <c r="AV43" s="615"/>
      <c r="AW43" s="615"/>
      <c r="AX43" s="615"/>
      <c r="AY43" s="615"/>
      <c r="AZ43" s="615"/>
      <c r="BA43" s="615"/>
      <c r="BB43" s="615"/>
      <c r="BC43" s="615"/>
      <c r="BD43" s="615"/>
      <c r="BE43" s="615"/>
      <c r="BF43" s="615"/>
      <c r="BG43" s="615"/>
      <c r="BH43" s="615"/>
      <c r="BI43" s="615"/>
      <c r="BJ43" s="615"/>
      <c r="BK43" s="615"/>
      <c r="BL43" s="615"/>
      <c r="BM43" s="615"/>
      <c r="BN43" s="615"/>
      <c r="BO43" s="615"/>
      <c r="BP43" s="615"/>
      <c r="BQ43" s="615"/>
      <c r="BR43" s="615"/>
      <c r="BS43" s="615"/>
      <c r="BT43" s="615"/>
      <c r="BU43" s="615"/>
      <c r="BV43" s="615"/>
      <c r="BW43" s="615"/>
      <c r="BX43" s="615"/>
      <c r="BY43" s="615"/>
      <c r="BZ43" s="615"/>
      <c r="CA43" s="615"/>
      <c r="CB43" s="615"/>
      <c r="CC43" s="615"/>
      <c r="CD43" s="618"/>
      <c r="CE43" s="632" t="s">
        <v>225</v>
      </c>
      <c r="CF43" s="633"/>
      <c r="CG43" s="633"/>
      <c r="CH43" s="633"/>
      <c r="CI43" s="633"/>
      <c r="CJ43" s="633"/>
      <c r="CK43" s="633"/>
      <c r="CL43" s="633"/>
      <c r="CM43" s="633"/>
      <c r="CN43" s="633"/>
      <c r="CO43" s="633"/>
      <c r="CP43" s="633"/>
      <c r="CQ43" s="633"/>
      <c r="CR43" s="633"/>
      <c r="CS43" s="633"/>
      <c r="CT43" s="633"/>
      <c r="CU43" s="634"/>
      <c r="CW43" s="113" t="s">
        <v>229</v>
      </c>
      <c r="CX43" s="113" t="s">
        <v>230</v>
      </c>
      <c r="CY43" s="113" t="s">
        <v>225</v>
      </c>
      <c r="CZ43" s="131">
        <v>0</v>
      </c>
    </row>
    <row r="44" spans="2:105" ht="9" customHeight="1">
      <c r="B44" s="566"/>
      <c r="C44" s="567"/>
      <c r="D44" s="571"/>
      <c r="E44" s="605"/>
      <c r="F44" s="606"/>
      <c r="G44" s="606"/>
      <c r="H44" s="606"/>
      <c r="I44" s="606"/>
      <c r="J44" s="606"/>
      <c r="K44" s="607"/>
      <c r="L44" s="611"/>
      <c r="M44" s="612"/>
      <c r="N44" s="612"/>
      <c r="O44" s="612"/>
      <c r="P44" s="612"/>
      <c r="Q44" s="612"/>
      <c r="R44" s="612"/>
      <c r="S44" s="612"/>
      <c r="T44" s="612"/>
      <c r="U44" s="612"/>
      <c r="V44" s="612"/>
      <c r="W44" s="612"/>
      <c r="X44" s="612"/>
      <c r="Y44" s="613"/>
      <c r="Z44" s="616"/>
      <c r="AA44" s="617"/>
      <c r="AB44" s="617"/>
      <c r="AC44" s="617"/>
      <c r="AD44" s="617"/>
      <c r="AE44" s="617"/>
      <c r="AF44" s="617"/>
      <c r="AG44" s="617"/>
      <c r="AH44" s="617"/>
      <c r="AI44" s="617"/>
      <c r="AJ44" s="617"/>
      <c r="AK44" s="593"/>
      <c r="AL44" s="594"/>
      <c r="AM44" s="594"/>
      <c r="AN44" s="594"/>
      <c r="AO44" s="594"/>
      <c r="AP44" s="594"/>
      <c r="AQ44" s="594"/>
      <c r="AR44" s="594"/>
      <c r="AS44" s="594"/>
      <c r="AT44" s="594"/>
      <c r="AU44" s="594"/>
      <c r="AV44" s="594"/>
      <c r="AW44" s="594"/>
      <c r="AX44" s="594"/>
      <c r="AY44" s="594"/>
      <c r="AZ44" s="594"/>
      <c r="BA44" s="594"/>
      <c r="BB44" s="594"/>
      <c r="BC44" s="594"/>
      <c r="BD44" s="594"/>
      <c r="BE44" s="594"/>
      <c r="BF44" s="594"/>
      <c r="BG44" s="594"/>
      <c r="BH44" s="594"/>
      <c r="BI44" s="594"/>
      <c r="BJ44" s="594"/>
      <c r="BK44" s="594"/>
      <c r="BL44" s="594"/>
      <c r="BM44" s="594"/>
      <c r="BN44" s="594"/>
      <c r="BO44" s="594"/>
      <c r="BP44" s="594"/>
      <c r="BQ44" s="594"/>
      <c r="BR44" s="594"/>
      <c r="BS44" s="594"/>
      <c r="BT44" s="594"/>
      <c r="BU44" s="594"/>
      <c r="BV44" s="594"/>
      <c r="BW44" s="594"/>
      <c r="BX44" s="594"/>
      <c r="BY44" s="594"/>
      <c r="BZ44" s="594"/>
      <c r="CA44" s="594"/>
      <c r="CB44" s="594"/>
      <c r="CC44" s="594"/>
      <c r="CD44" s="595"/>
      <c r="CE44" s="635"/>
      <c r="CF44" s="636"/>
      <c r="CG44" s="636"/>
      <c r="CH44" s="636"/>
      <c r="CI44" s="636"/>
      <c r="CJ44" s="636"/>
      <c r="CK44" s="636"/>
      <c r="CL44" s="636"/>
      <c r="CM44" s="636"/>
      <c r="CN44" s="636"/>
      <c r="CO44" s="636"/>
      <c r="CP44" s="636"/>
      <c r="CQ44" s="636"/>
      <c r="CR44" s="636"/>
      <c r="CS44" s="636"/>
      <c r="CT44" s="636"/>
      <c r="CU44" s="637"/>
      <c r="CW44" s="72" t="s">
        <v>231</v>
      </c>
      <c r="CX44" s="113" t="s">
        <v>232</v>
      </c>
      <c r="CY44" s="113" t="s">
        <v>225</v>
      </c>
      <c r="CZ44" s="131">
        <v>0</v>
      </c>
    </row>
    <row r="45" spans="2:105" ht="9" customHeight="1">
      <c r="B45" s="619">
        <v>2</v>
      </c>
      <c r="C45" s="600"/>
      <c r="D45" s="601"/>
      <c r="E45" s="602"/>
      <c r="F45" s="603"/>
      <c r="G45" s="603"/>
      <c r="H45" s="603"/>
      <c r="I45" s="603"/>
      <c r="J45" s="603"/>
      <c r="K45" s="604"/>
      <c r="L45" s="621"/>
      <c r="M45" s="609"/>
      <c r="N45" s="609"/>
      <c r="O45" s="609"/>
      <c r="P45" s="609"/>
      <c r="Q45" s="609"/>
      <c r="R45" s="609"/>
      <c r="S45" s="609"/>
      <c r="T45" s="609"/>
      <c r="U45" s="609"/>
      <c r="V45" s="609"/>
      <c r="W45" s="609"/>
      <c r="X45" s="609"/>
      <c r="Y45" s="610"/>
      <c r="Z45" s="614"/>
      <c r="AA45" s="615"/>
      <c r="AB45" s="615"/>
      <c r="AC45" s="615"/>
      <c r="AD45" s="615"/>
      <c r="AE45" s="615"/>
      <c r="AF45" s="615"/>
      <c r="AG45" s="615"/>
      <c r="AH45" s="615"/>
      <c r="AI45" s="615"/>
      <c r="AJ45" s="615"/>
      <c r="AK45" s="614" t="s">
        <v>228</v>
      </c>
      <c r="AL45" s="615"/>
      <c r="AM45" s="615"/>
      <c r="AN45" s="615"/>
      <c r="AO45" s="615"/>
      <c r="AP45" s="615"/>
      <c r="AQ45" s="615"/>
      <c r="AR45" s="615"/>
      <c r="AS45" s="615"/>
      <c r="AT45" s="615"/>
      <c r="AU45" s="615"/>
      <c r="AV45" s="615"/>
      <c r="AW45" s="615"/>
      <c r="AX45" s="615"/>
      <c r="AY45" s="615"/>
      <c r="AZ45" s="615"/>
      <c r="BA45" s="615"/>
      <c r="BB45" s="615"/>
      <c r="BC45" s="615"/>
      <c r="BD45" s="615"/>
      <c r="BE45" s="615"/>
      <c r="BF45" s="615"/>
      <c r="BG45" s="615"/>
      <c r="BH45" s="615"/>
      <c r="BI45" s="615"/>
      <c r="BJ45" s="615"/>
      <c r="BK45" s="615"/>
      <c r="BL45" s="615"/>
      <c r="BM45" s="615"/>
      <c r="BN45" s="615"/>
      <c r="BO45" s="615"/>
      <c r="BP45" s="615"/>
      <c r="BQ45" s="615"/>
      <c r="BR45" s="615"/>
      <c r="BS45" s="615"/>
      <c r="BT45" s="615"/>
      <c r="BU45" s="615"/>
      <c r="BV45" s="615"/>
      <c r="BW45" s="615"/>
      <c r="BX45" s="615"/>
      <c r="BY45" s="615"/>
      <c r="BZ45" s="615"/>
      <c r="CA45" s="615"/>
      <c r="CB45" s="615"/>
      <c r="CC45" s="615"/>
      <c r="CD45" s="618"/>
      <c r="CE45" s="635"/>
      <c r="CF45" s="636"/>
      <c r="CG45" s="636"/>
      <c r="CH45" s="636"/>
      <c r="CI45" s="636"/>
      <c r="CJ45" s="636"/>
      <c r="CK45" s="636"/>
      <c r="CL45" s="636"/>
      <c r="CM45" s="636"/>
      <c r="CN45" s="636"/>
      <c r="CO45" s="636"/>
      <c r="CP45" s="636"/>
      <c r="CQ45" s="636"/>
      <c r="CR45" s="636"/>
      <c r="CS45" s="636"/>
      <c r="CT45" s="636"/>
      <c r="CU45" s="637"/>
      <c r="CW45" s="72" t="s">
        <v>233</v>
      </c>
      <c r="CX45" s="113" t="s">
        <v>234</v>
      </c>
      <c r="CY45" s="113" t="s">
        <v>225</v>
      </c>
      <c r="CZ45" s="131">
        <v>0</v>
      </c>
    </row>
    <row r="46" spans="2:105" ht="9" customHeight="1">
      <c r="B46" s="566"/>
      <c r="C46" s="567"/>
      <c r="D46" s="571"/>
      <c r="E46" s="605"/>
      <c r="F46" s="606"/>
      <c r="G46" s="606"/>
      <c r="H46" s="606"/>
      <c r="I46" s="606"/>
      <c r="J46" s="606"/>
      <c r="K46" s="607"/>
      <c r="L46" s="611"/>
      <c r="M46" s="612"/>
      <c r="N46" s="612"/>
      <c r="O46" s="612"/>
      <c r="P46" s="612"/>
      <c r="Q46" s="612"/>
      <c r="R46" s="612"/>
      <c r="S46" s="612"/>
      <c r="T46" s="612"/>
      <c r="U46" s="612"/>
      <c r="V46" s="612"/>
      <c r="W46" s="612"/>
      <c r="X46" s="612"/>
      <c r="Y46" s="613"/>
      <c r="Z46" s="616"/>
      <c r="AA46" s="617"/>
      <c r="AB46" s="617"/>
      <c r="AC46" s="617"/>
      <c r="AD46" s="617"/>
      <c r="AE46" s="617"/>
      <c r="AF46" s="617"/>
      <c r="AG46" s="617"/>
      <c r="AH46" s="617"/>
      <c r="AI46" s="617"/>
      <c r="AJ46" s="617"/>
      <c r="AK46" s="616"/>
      <c r="AL46" s="617"/>
      <c r="AM46" s="617"/>
      <c r="AN46" s="617"/>
      <c r="AO46" s="617"/>
      <c r="AP46" s="617"/>
      <c r="AQ46" s="617"/>
      <c r="AR46" s="617"/>
      <c r="AS46" s="617"/>
      <c r="AT46" s="617"/>
      <c r="AU46" s="617"/>
      <c r="AV46" s="617"/>
      <c r="AW46" s="617"/>
      <c r="AX46" s="617"/>
      <c r="AY46" s="617"/>
      <c r="AZ46" s="617"/>
      <c r="BA46" s="617"/>
      <c r="BB46" s="617"/>
      <c r="BC46" s="617"/>
      <c r="BD46" s="617"/>
      <c r="BE46" s="617"/>
      <c r="BF46" s="617"/>
      <c r="BG46" s="617"/>
      <c r="BH46" s="617"/>
      <c r="BI46" s="617"/>
      <c r="BJ46" s="617"/>
      <c r="BK46" s="617"/>
      <c r="BL46" s="617"/>
      <c r="BM46" s="617"/>
      <c r="BN46" s="617"/>
      <c r="BO46" s="617"/>
      <c r="BP46" s="617"/>
      <c r="BQ46" s="617"/>
      <c r="BR46" s="617"/>
      <c r="BS46" s="617"/>
      <c r="BT46" s="617"/>
      <c r="BU46" s="617"/>
      <c r="BV46" s="617"/>
      <c r="BW46" s="617"/>
      <c r="BX46" s="617"/>
      <c r="BY46" s="617"/>
      <c r="BZ46" s="617"/>
      <c r="CA46" s="617"/>
      <c r="CB46" s="617"/>
      <c r="CC46" s="617"/>
      <c r="CD46" s="631"/>
      <c r="CE46" s="635"/>
      <c r="CF46" s="636"/>
      <c r="CG46" s="636"/>
      <c r="CH46" s="636"/>
      <c r="CI46" s="636"/>
      <c r="CJ46" s="636"/>
      <c r="CK46" s="636"/>
      <c r="CL46" s="636"/>
      <c r="CM46" s="636"/>
      <c r="CN46" s="636"/>
      <c r="CO46" s="636"/>
      <c r="CP46" s="636"/>
      <c r="CQ46" s="636"/>
      <c r="CR46" s="636"/>
      <c r="CS46" s="636"/>
      <c r="CT46" s="636"/>
      <c r="CU46" s="637"/>
      <c r="CW46" s="113" t="s">
        <v>235</v>
      </c>
      <c r="CX46" s="113" t="s">
        <v>236</v>
      </c>
      <c r="CY46" s="113" t="s">
        <v>225</v>
      </c>
      <c r="CZ46" s="131">
        <v>0</v>
      </c>
    </row>
    <row r="47" spans="2:105" ht="9" customHeight="1">
      <c r="B47" s="619">
        <v>3</v>
      </c>
      <c r="C47" s="600"/>
      <c r="D47" s="601"/>
      <c r="E47" s="602"/>
      <c r="F47" s="603"/>
      <c r="G47" s="603"/>
      <c r="H47" s="603"/>
      <c r="I47" s="603"/>
      <c r="J47" s="603"/>
      <c r="K47" s="604"/>
      <c r="L47" s="621"/>
      <c r="M47" s="609"/>
      <c r="N47" s="609"/>
      <c r="O47" s="609"/>
      <c r="P47" s="609"/>
      <c r="Q47" s="609"/>
      <c r="R47" s="609"/>
      <c r="S47" s="609"/>
      <c r="T47" s="609"/>
      <c r="U47" s="609"/>
      <c r="V47" s="609"/>
      <c r="W47" s="609"/>
      <c r="X47" s="609"/>
      <c r="Y47" s="610"/>
      <c r="Z47" s="614"/>
      <c r="AA47" s="615"/>
      <c r="AB47" s="615"/>
      <c r="AC47" s="615"/>
      <c r="AD47" s="615"/>
      <c r="AE47" s="615"/>
      <c r="AF47" s="615"/>
      <c r="AG47" s="615"/>
      <c r="AH47" s="615"/>
      <c r="AI47" s="615"/>
      <c r="AJ47" s="615"/>
      <c r="AK47" s="593" t="s">
        <v>228</v>
      </c>
      <c r="AL47" s="594"/>
      <c r="AM47" s="594"/>
      <c r="AN47" s="594"/>
      <c r="AO47" s="594"/>
      <c r="AP47" s="594"/>
      <c r="AQ47" s="594"/>
      <c r="AR47" s="594"/>
      <c r="AS47" s="594"/>
      <c r="AT47" s="594"/>
      <c r="AU47" s="594"/>
      <c r="AV47" s="594"/>
      <c r="AW47" s="594"/>
      <c r="AX47" s="594"/>
      <c r="AY47" s="594"/>
      <c r="AZ47" s="594"/>
      <c r="BA47" s="594"/>
      <c r="BB47" s="594"/>
      <c r="BC47" s="594"/>
      <c r="BD47" s="594"/>
      <c r="BE47" s="594"/>
      <c r="BF47" s="594"/>
      <c r="BG47" s="594"/>
      <c r="BH47" s="594"/>
      <c r="BI47" s="594"/>
      <c r="BJ47" s="594"/>
      <c r="BK47" s="594"/>
      <c r="BL47" s="594"/>
      <c r="BM47" s="594"/>
      <c r="BN47" s="594"/>
      <c r="BO47" s="594"/>
      <c r="BP47" s="594"/>
      <c r="BQ47" s="594"/>
      <c r="BR47" s="594"/>
      <c r="BS47" s="594"/>
      <c r="BT47" s="594"/>
      <c r="BU47" s="594"/>
      <c r="BV47" s="594"/>
      <c r="BW47" s="594"/>
      <c r="BX47" s="594"/>
      <c r="BY47" s="594"/>
      <c r="BZ47" s="594"/>
      <c r="CA47" s="594"/>
      <c r="CB47" s="594"/>
      <c r="CC47" s="594"/>
      <c r="CD47" s="595"/>
      <c r="CE47" s="635"/>
      <c r="CF47" s="636"/>
      <c r="CG47" s="636"/>
      <c r="CH47" s="636"/>
      <c r="CI47" s="636"/>
      <c r="CJ47" s="636"/>
      <c r="CK47" s="636"/>
      <c r="CL47" s="636"/>
      <c r="CM47" s="636"/>
      <c r="CN47" s="636"/>
      <c r="CO47" s="636"/>
      <c r="CP47" s="636"/>
      <c r="CQ47" s="636"/>
      <c r="CR47" s="636"/>
      <c r="CS47" s="636"/>
      <c r="CT47" s="636"/>
      <c r="CU47" s="637"/>
    </row>
    <row r="48" spans="2:105" ht="9" customHeight="1">
      <c r="B48" s="566"/>
      <c r="C48" s="567"/>
      <c r="D48" s="571"/>
      <c r="E48" s="605"/>
      <c r="F48" s="606"/>
      <c r="G48" s="606"/>
      <c r="H48" s="606"/>
      <c r="I48" s="606"/>
      <c r="J48" s="606"/>
      <c r="K48" s="607"/>
      <c r="L48" s="611"/>
      <c r="M48" s="612"/>
      <c r="N48" s="612"/>
      <c r="O48" s="612"/>
      <c r="P48" s="612"/>
      <c r="Q48" s="612"/>
      <c r="R48" s="612"/>
      <c r="S48" s="612"/>
      <c r="T48" s="612"/>
      <c r="U48" s="612"/>
      <c r="V48" s="612"/>
      <c r="W48" s="612"/>
      <c r="X48" s="612"/>
      <c r="Y48" s="613"/>
      <c r="Z48" s="616"/>
      <c r="AA48" s="617"/>
      <c r="AB48" s="617"/>
      <c r="AC48" s="617"/>
      <c r="AD48" s="617"/>
      <c r="AE48" s="617"/>
      <c r="AF48" s="617"/>
      <c r="AG48" s="617"/>
      <c r="AH48" s="617"/>
      <c r="AI48" s="617"/>
      <c r="AJ48" s="617"/>
      <c r="AK48" s="593"/>
      <c r="AL48" s="594"/>
      <c r="AM48" s="594"/>
      <c r="AN48" s="594"/>
      <c r="AO48" s="594"/>
      <c r="AP48" s="594"/>
      <c r="AQ48" s="594"/>
      <c r="AR48" s="594"/>
      <c r="AS48" s="594"/>
      <c r="AT48" s="594"/>
      <c r="AU48" s="594"/>
      <c r="AV48" s="594"/>
      <c r="AW48" s="594"/>
      <c r="AX48" s="594"/>
      <c r="AY48" s="594"/>
      <c r="AZ48" s="594"/>
      <c r="BA48" s="594"/>
      <c r="BB48" s="594"/>
      <c r="BC48" s="594"/>
      <c r="BD48" s="594"/>
      <c r="BE48" s="594"/>
      <c r="BF48" s="594"/>
      <c r="BG48" s="594"/>
      <c r="BH48" s="594"/>
      <c r="BI48" s="594"/>
      <c r="BJ48" s="594"/>
      <c r="BK48" s="594"/>
      <c r="BL48" s="594"/>
      <c r="BM48" s="594"/>
      <c r="BN48" s="594"/>
      <c r="BO48" s="594"/>
      <c r="BP48" s="594"/>
      <c r="BQ48" s="594"/>
      <c r="BR48" s="594"/>
      <c r="BS48" s="594"/>
      <c r="BT48" s="594"/>
      <c r="BU48" s="594"/>
      <c r="BV48" s="594"/>
      <c r="BW48" s="594"/>
      <c r="BX48" s="594"/>
      <c r="BY48" s="594"/>
      <c r="BZ48" s="594"/>
      <c r="CA48" s="594"/>
      <c r="CB48" s="594"/>
      <c r="CC48" s="594"/>
      <c r="CD48" s="595"/>
      <c r="CE48" s="635"/>
      <c r="CF48" s="636"/>
      <c r="CG48" s="636"/>
      <c r="CH48" s="636"/>
      <c r="CI48" s="636"/>
      <c r="CJ48" s="636"/>
      <c r="CK48" s="636"/>
      <c r="CL48" s="636"/>
      <c r="CM48" s="636"/>
      <c r="CN48" s="636"/>
      <c r="CO48" s="636"/>
      <c r="CP48" s="636"/>
      <c r="CQ48" s="636"/>
      <c r="CR48" s="636"/>
      <c r="CS48" s="636"/>
      <c r="CT48" s="636"/>
      <c r="CU48" s="637"/>
    </row>
    <row r="49" spans="2:103" ht="9" customHeight="1">
      <c r="B49" s="619">
        <v>4</v>
      </c>
      <c r="C49" s="600"/>
      <c r="D49" s="601"/>
      <c r="E49" s="620" t="s">
        <v>208</v>
      </c>
      <c r="F49" s="603"/>
      <c r="G49" s="603"/>
      <c r="H49" s="603"/>
      <c r="I49" s="603"/>
      <c r="J49" s="603"/>
      <c r="K49" s="604"/>
      <c r="L49" s="621" t="s">
        <v>208</v>
      </c>
      <c r="M49" s="609"/>
      <c r="N49" s="609"/>
      <c r="O49" s="609"/>
      <c r="P49" s="609"/>
      <c r="Q49" s="609"/>
      <c r="R49" s="609"/>
      <c r="S49" s="609"/>
      <c r="T49" s="609"/>
      <c r="U49" s="609"/>
      <c r="V49" s="609"/>
      <c r="W49" s="609"/>
      <c r="X49" s="609"/>
      <c r="Y49" s="610"/>
      <c r="Z49" s="614" t="s">
        <v>208</v>
      </c>
      <c r="AA49" s="615"/>
      <c r="AB49" s="615"/>
      <c r="AC49" s="615"/>
      <c r="AD49" s="615"/>
      <c r="AE49" s="615"/>
      <c r="AF49" s="615"/>
      <c r="AG49" s="615"/>
      <c r="AH49" s="615"/>
      <c r="AI49" s="615"/>
      <c r="AJ49" s="615"/>
      <c r="AK49" s="614" t="s">
        <v>228</v>
      </c>
      <c r="AL49" s="615"/>
      <c r="AM49" s="615"/>
      <c r="AN49" s="615"/>
      <c r="AO49" s="615"/>
      <c r="AP49" s="615"/>
      <c r="AQ49" s="615"/>
      <c r="AR49" s="615"/>
      <c r="AS49" s="615"/>
      <c r="AT49" s="615"/>
      <c r="AU49" s="615"/>
      <c r="AV49" s="615"/>
      <c r="AW49" s="615"/>
      <c r="AX49" s="615"/>
      <c r="AY49" s="615"/>
      <c r="AZ49" s="615"/>
      <c r="BA49" s="615"/>
      <c r="BB49" s="615"/>
      <c r="BC49" s="615"/>
      <c r="BD49" s="615"/>
      <c r="BE49" s="615"/>
      <c r="BF49" s="615"/>
      <c r="BG49" s="615"/>
      <c r="BH49" s="615"/>
      <c r="BI49" s="615"/>
      <c r="BJ49" s="615"/>
      <c r="BK49" s="615"/>
      <c r="BL49" s="615"/>
      <c r="BM49" s="615"/>
      <c r="BN49" s="615"/>
      <c r="BO49" s="615"/>
      <c r="BP49" s="615"/>
      <c r="BQ49" s="615"/>
      <c r="BR49" s="615"/>
      <c r="BS49" s="615"/>
      <c r="BT49" s="615"/>
      <c r="BU49" s="615"/>
      <c r="BV49" s="615"/>
      <c r="BW49" s="615"/>
      <c r="BX49" s="615"/>
      <c r="BY49" s="615"/>
      <c r="BZ49" s="615"/>
      <c r="CA49" s="615"/>
      <c r="CB49" s="615"/>
      <c r="CC49" s="615"/>
      <c r="CD49" s="618"/>
      <c r="CE49" s="635"/>
      <c r="CF49" s="636"/>
      <c r="CG49" s="636"/>
      <c r="CH49" s="636"/>
      <c r="CI49" s="636"/>
      <c r="CJ49" s="636"/>
      <c r="CK49" s="636"/>
      <c r="CL49" s="636"/>
      <c r="CM49" s="636"/>
      <c r="CN49" s="636"/>
      <c r="CO49" s="636"/>
      <c r="CP49" s="636"/>
      <c r="CQ49" s="636"/>
      <c r="CR49" s="636"/>
      <c r="CS49" s="636"/>
      <c r="CT49" s="636"/>
      <c r="CU49" s="637"/>
    </row>
    <row r="50" spans="2:103" ht="9" customHeight="1">
      <c r="B50" s="566"/>
      <c r="C50" s="567"/>
      <c r="D50" s="571"/>
      <c r="E50" s="605"/>
      <c r="F50" s="606"/>
      <c r="G50" s="606"/>
      <c r="H50" s="606"/>
      <c r="I50" s="606"/>
      <c r="J50" s="606"/>
      <c r="K50" s="607"/>
      <c r="L50" s="611"/>
      <c r="M50" s="612"/>
      <c r="N50" s="612"/>
      <c r="O50" s="612"/>
      <c r="P50" s="612"/>
      <c r="Q50" s="612"/>
      <c r="R50" s="612"/>
      <c r="S50" s="612"/>
      <c r="T50" s="612"/>
      <c r="U50" s="612"/>
      <c r="V50" s="612"/>
      <c r="W50" s="612"/>
      <c r="X50" s="612"/>
      <c r="Y50" s="613"/>
      <c r="Z50" s="616"/>
      <c r="AA50" s="617"/>
      <c r="AB50" s="617"/>
      <c r="AC50" s="617"/>
      <c r="AD50" s="617"/>
      <c r="AE50" s="617"/>
      <c r="AF50" s="617"/>
      <c r="AG50" s="617"/>
      <c r="AH50" s="617"/>
      <c r="AI50" s="617"/>
      <c r="AJ50" s="617"/>
      <c r="AK50" s="616"/>
      <c r="AL50" s="617"/>
      <c r="AM50" s="617"/>
      <c r="AN50" s="617"/>
      <c r="AO50" s="617"/>
      <c r="AP50" s="617"/>
      <c r="AQ50" s="617"/>
      <c r="AR50" s="617"/>
      <c r="AS50" s="617"/>
      <c r="AT50" s="617"/>
      <c r="AU50" s="617"/>
      <c r="AV50" s="617"/>
      <c r="AW50" s="617"/>
      <c r="AX50" s="617"/>
      <c r="AY50" s="617"/>
      <c r="AZ50" s="617"/>
      <c r="BA50" s="617"/>
      <c r="BB50" s="617"/>
      <c r="BC50" s="617"/>
      <c r="BD50" s="617"/>
      <c r="BE50" s="617"/>
      <c r="BF50" s="617"/>
      <c r="BG50" s="617"/>
      <c r="BH50" s="617"/>
      <c r="BI50" s="617"/>
      <c r="BJ50" s="617"/>
      <c r="BK50" s="617"/>
      <c r="BL50" s="617"/>
      <c r="BM50" s="617"/>
      <c r="BN50" s="617"/>
      <c r="BO50" s="617"/>
      <c r="BP50" s="617"/>
      <c r="BQ50" s="617"/>
      <c r="BR50" s="617"/>
      <c r="BS50" s="617"/>
      <c r="BT50" s="617"/>
      <c r="BU50" s="617"/>
      <c r="BV50" s="617"/>
      <c r="BW50" s="617"/>
      <c r="BX50" s="617"/>
      <c r="BY50" s="617"/>
      <c r="BZ50" s="617"/>
      <c r="CA50" s="617"/>
      <c r="CB50" s="617"/>
      <c r="CC50" s="617"/>
      <c r="CD50" s="631"/>
      <c r="CE50" s="635"/>
      <c r="CF50" s="636"/>
      <c r="CG50" s="636"/>
      <c r="CH50" s="636"/>
      <c r="CI50" s="636"/>
      <c r="CJ50" s="636"/>
      <c r="CK50" s="636"/>
      <c r="CL50" s="636"/>
      <c r="CM50" s="636"/>
      <c r="CN50" s="636"/>
      <c r="CO50" s="636"/>
      <c r="CP50" s="636"/>
      <c r="CQ50" s="636"/>
      <c r="CR50" s="636"/>
      <c r="CS50" s="636"/>
      <c r="CT50" s="636"/>
      <c r="CU50" s="637"/>
    </row>
    <row r="51" spans="2:103" ht="9" customHeight="1">
      <c r="B51" s="619">
        <v>5</v>
      </c>
      <c r="C51" s="600"/>
      <c r="D51" s="601"/>
      <c r="E51" s="620" t="s">
        <v>228</v>
      </c>
      <c r="F51" s="603"/>
      <c r="G51" s="603"/>
      <c r="H51" s="603"/>
      <c r="I51" s="603"/>
      <c r="J51" s="603"/>
      <c r="K51" s="604"/>
      <c r="L51" s="621" t="s">
        <v>228</v>
      </c>
      <c r="M51" s="609"/>
      <c r="N51" s="609"/>
      <c r="O51" s="609"/>
      <c r="P51" s="609"/>
      <c r="Q51" s="609"/>
      <c r="R51" s="609"/>
      <c r="S51" s="609"/>
      <c r="T51" s="609"/>
      <c r="U51" s="609"/>
      <c r="V51" s="609"/>
      <c r="W51" s="609"/>
      <c r="X51" s="609"/>
      <c r="Y51" s="610"/>
      <c r="Z51" s="614" t="s">
        <v>228</v>
      </c>
      <c r="AA51" s="615"/>
      <c r="AB51" s="615"/>
      <c r="AC51" s="615"/>
      <c r="AD51" s="615"/>
      <c r="AE51" s="615"/>
      <c r="AF51" s="615"/>
      <c r="AG51" s="615"/>
      <c r="AH51" s="615"/>
      <c r="AI51" s="615"/>
      <c r="AJ51" s="615"/>
      <c r="AK51" s="593" t="s">
        <v>228</v>
      </c>
      <c r="AL51" s="594"/>
      <c r="AM51" s="594"/>
      <c r="AN51" s="594"/>
      <c r="AO51" s="594"/>
      <c r="AP51" s="594"/>
      <c r="AQ51" s="594"/>
      <c r="AR51" s="594"/>
      <c r="AS51" s="594"/>
      <c r="AT51" s="594"/>
      <c r="AU51" s="594"/>
      <c r="AV51" s="594"/>
      <c r="AW51" s="594"/>
      <c r="AX51" s="594"/>
      <c r="AY51" s="594"/>
      <c r="AZ51" s="594"/>
      <c r="BA51" s="594"/>
      <c r="BB51" s="594"/>
      <c r="BC51" s="594"/>
      <c r="BD51" s="594"/>
      <c r="BE51" s="594"/>
      <c r="BF51" s="594"/>
      <c r="BG51" s="594"/>
      <c r="BH51" s="594"/>
      <c r="BI51" s="594"/>
      <c r="BJ51" s="594"/>
      <c r="BK51" s="594"/>
      <c r="BL51" s="594"/>
      <c r="BM51" s="594"/>
      <c r="BN51" s="594"/>
      <c r="BO51" s="594"/>
      <c r="BP51" s="594"/>
      <c r="BQ51" s="594"/>
      <c r="BR51" s="594"/>
      <c r="BS51" s="594"/>
      <c r="BT51" s="594"/>
      <c r="BU51" s="594"/>
      <c r="BV51" s="594"/>
      <c r="BW51" s="594"/>
      <c r="BX51" s="594"/>
      <c r="BY51" s="594"/>
      <c r="BZ51" s="594"/>
      <c r="CA51" s="594"/>
      <c r="CB51" s="594"/>
      <c r="CC51" s="594"/>
      <c r="CD51" s="595"/>
      <c r="CE51" s="635"/>
      <c r="CF51" s="636"/>
      <c r="CG51" s="636"/>
      <c r="CH51" s="636"/>
      <c r="CI51" s="636"/>
      <c r="CJ51" s="636"/>
      <c r="CK51" s="636"/>
      <c r="CL51" s="636"/>
      <c r="CM51" s="636"/>
      <c r="CN51" s="636"/>
      <c r="CO51" s="636"/>
      <c r="CP51" s="636"/>
      <c r="CQ51" s="636"/>
      <c r="CR51" s="636"/>
      <c r="CS51" s="636"/>
      <c r="CT51" s="636"/>
      <c r="CU51" s="637"/>
      <c r="CY51" s="72"/>
    </row>
    <row r="52" spans="2:103" ht="9" customHeight="1" thickBot="1">
      <c r="B52" s="583"/>
      <c r="C52" s="584"/>
      <c r="D52" s="585"/>
      <c r="E52" s="605"/>
      <c r="F52" s="606"/>
      <c r="G52" s="606"/>
      <c r="H52" s="606"/>
      <c r="I52" s="606"/>
      <c r="J52" s="606"/>
      <c r="K52" s="607"/>
      <c r="L52" s="622"/>
      <c r="M52" s="623"/>
      <c r="N52" s="623"/>
      <c r="O52" s="623"/>
      <c r="P52" s="623"/>
      <c r="Q52" s="623"/>
      <c r="R52" s="623"/>
      <c r="S52" s="623"/>
      <c r="T52" s="623"/>
      <c r="U52" s="623"/>
      <c r="V52" s="623"/>
      <c r="W52" s="623"/>
      <c r="X52" s="623"/>
      <c r="Y52" s="624"/>
      <c r="Z52" s="596"/>
      <c r="AA52" s="597"/>
      <c r="AB52" s="597"/>
      <c r="AC52" s="597"/>
      <c r="AD52" s="597"/>
      <c r="AE52" s="597"/>
      <c r="AF52" s="597"/>
      <c r="AG52" s="597"/>
      <c r="AH52" s="597"/>
      <c r="AI52" s="597"/>
      <c r="AJ52" s="597"/>
      <c r="AK52" s="596"/>
      <c r="AL52" s="597"/>
      <c r="AM52" s="597"/>
      <c r="AN52" s="597"/>
      <c r="AO52" s="597"/>
      <c r="AP52" s="597"/>
      <c r="AQ52" s="597"/>
      <c r="AR52" s="597"/>
      <c r="AS52" s="597"/>
      <c r="AT52" s="597"/>
      <c r="AU52" s="597"/>
      <c r="AV52" s="597"/>
      <c r="AW52" s="597"/>
      <c r="AX52" s="597"/>
      <c r="AY52" s="597"/>
      <c r="AZ52" s="597"/>
      <c r="BA52" s="597"/>
      <c r="BB52" s="597"/>
      <c r="BC52" s="597"/>
      <c r="BD52" s="597"/>
      <c r="BE52" s="597"/>
      <c r="BF52" s="597"/>
      <c r="BG52" s="597"/>
      <c r="BH52" s="597"/>
      <c r="BI52" s="597"/>
      <c r="BJ52" s="597"/>
      <c r="BK52" s="597"/>
      <c r="BL52" s="597"/>
      <c r="BM52" s="597"/>
      <c r="BN52" s="597"/>
      <c r="BO52" s="597"/>
      <c r="BP52" s="597"/>
      <c r="BQ52" s="597"/>
      <c r="BR52" s="597"/>
      <c r="BS52" s="597"/>
      <c r="BT52" s="597"/>
      <c r="BU52" s="597"/>
      <c r="BV52" s="597"/>
      <c r="BW52" s="597"/>
      <c r="BX52" s="597"/>
      <c r="BY52" s="597"/>
      <c r="BZ52" s="597"/>
      <c r="CA52" s="597"/>
      <c r="CB52" s="597"/>
      <c r="CC52" s="597"/>
      <c r="CD52" s="598"/>
      <c r="CE52" s="638"/>
      <c r="CF52" s="639"/>
      <c r="CG52" s="639"/>
      <c r="CH52" s="639"/>
      <c r="CI52" s="639"/>
      <c r="CJ52" s="639"/>
      <c r="CK52" s="639"/>
      <c r="CL52" s="639"/>
      <c r="CM52" s="639"/>
      <c r="CN52" s="639"/>
      <c r="CO52" s="639"/>
      <c r="CP52" s="639"/>
      <c r="CQ52" s="639"/>
      <c r="CR52" s="639"/>
      <c r="CS52" s="639"/>
      <c r="CT52" s="639"/>
      <c r="CU52" s="640"/>
      <c r="CY52" s="72"/>
    </row>
    <row r="53" spans="2:103" ht="9" customHeight="1">
      <c r="B53" s="552" t="s">
        <v>237</v>
      </c>
      <c r="C53" s="553"/>
      <c r="D53" s="553"/>
      <c r="E53" s="553"/>
      <c r="F53" s="553"/>
      <c r="G53" s="553"/>
      <c r="H53" s="553"/>
      <c r="I53" s="553"/>
      <c r="J53" s="553"/>
      <c r="K53" s="553"/>
      <c r="L53" s="553"/>
      <c r="M53" s="553"/>
      <c r="N53" s="553"/>
      <c r="O53" s="553"/>
      <c r="P53" s="553"/>
      <c r="Q53" s="553"/>
      <c r="R53" s="553"/>
      <c r="S53" s="553"/>
      <c r="T53" s="553"/>
      <c r="U53" s="553"/>
      <c r="V53" s="553"/>
      <c r="W53" s="553"/>
      <c r="X53" s="553"/>
      <c r="Y53" s="553"/>
      <c r="Z53" s="553"/>
      <c r="AA53" s="553"/>
      <c r="AB53" s="553"/>
      <c r="AC53" s="553"/>
      <c r="AD53" s="553"/>
      <c r="AE53" s="553"/>
      <c r="AF53" s="553"/>
      <c r="AG53" s="553"/>
      <c r="AH53" s="553"/>
      <c r="AI53" s="553"/>
      <c r="AJ53" s="553"/>
      <c r="AK53" s="553"/>
      <c r="AL53" s="553"/>
      <c r="AM53" s="553"/>
      <c r="AN53" s="553"/>
      <c r="AO53" s="553"/>
      <c r="AP53" s="553"/>
      <c r="AQ53" s="553"/>
      <c r="AR53" s="553"/>
      <c r="AS53" s="553"/>
      <c r="AT53" s="553"/>
      <c r="AU53" s="553"/>
      <c r="AV53" s="553"/>
      <c r="AW53" s="553"/>
      <c r="AX53" s="553"/>
      <c r="AY53" s="553"/>
      <c r="AZ53" s="553"/>
      <c r="BA53" s="553"/>
      <c r="BB53" s="553"/>
      <c r="BC53" s="553"/>
      <c r="BD53" s="553"/>
      <c r="BE53" s="553"/>
      <c r="BF53" s="553"/>
      <c r="BG53" s="553"/>
      <c r="BH53" s="553"/>
      <c r="BI53" s="553"/>
      <c r="BJ53" s="553"/>
      <c r="BK53" s="553"/>
      <c r="BL53" s="553"/>
      <c r="BM53" s="553"/>
      <c r="BN53" s="553"/>
      <c r="BO53" s="553"/>
      <c r="BP53" s="553"/>
      <c r="BQ53" s="553"/>
      <c r="BR53" s="553"/>
      <c r="BS53" s="553"/>
      <c r="BT53" s="553"/>
      <c r="BU53" s="553"/>
      <c r="BV53" s="553"/>
      <c r="BW53" s="553"/>
      <c r="BX53" s="553"/>
      <c r="BY53" s="553"/>
      <c r="BZ53" s="553"/>
      <c r="CA53" s="553"/>
      <c r="CB53" s="553"/>
      <c r="CC53" s="553"/>
      <c r="CD53" s="553"/>
      <c r="CE53" s="553"/>
      <c r="CF53" s="553"/>
      <c r="CG53" s="553"/>
      <c r="CH53" s="553"/>
      <c r="CI53" s="553"/>
      <c r="CJ53" s="553"/>
      <c r="CK53" s="553"/>
      <c r="CL53" s="553"/>
      <c r="CM53" s="553"/>
      <c r="CN53" s="553"/>
      <c r="CO53" s="553"/>
      <c r="CP53" s="553"/>
      <c r="CQ53" s="553"/>
      <c r="CR53" s="553"/>
      <c r="CS53" s="553"/>
      <c r="CT53" s="553"/>
      <c r="CU53" s="630"/>
      <c r="CY53" s="72"/>
    </row>
    <row r="54" spans="2:103" ht="9" customHeight="1">
      <c r="B54" s="592"/>
      <c r="C54" s="565"/>
      <c r="D54" s="565"/>
      <c r="E54" s="565"/>
      <c r="F54" s="565"/>
      <c r="G54" s="565"/>
      <c r="H54" s="565"/>
      <c r="I54" s="565"/>
      <c r="J54" s="565"/>
      <c r="K54" s="565"/>
      <c r="L54" s="565"/>
      <c r="M54" s="565"/>
      <c r="N54" s="565"/>
      <c r="O54" s="565"/>
      <c r="P54" s="565"/>
      <c r="Q54" s="565"/>
      <c r="R54" s="565"/>
      <c r="S54" s="565"/>
      <c r="T54" s="565"/>
      <c r="U54" s="565"/>
      <c r="V54" s="565"/>
      <c r="W54" s="565"/>
      <c r="X54" s="565"/>
      <c r="Y54" s="565"/>
      <c r="Z54" s="565"/>
      <c r="AA54" s="565"/>
      <c r="AB54" s="565"/>
      <c r="AC54" s="565"/>
      <c r="AD54" s="565"/>
      <c r="AE54" s="565"/>
      <c r="AF54" s="565"/>
      <c r="AG54" s="565"/>
      <c r="AH54" s="565"/>
      <c r="AI54" s="565"/>
      <c r="AJ54" s="565"/>
      <c r="AK54" s="565"/>
      <c r="AL54" s="565"/>
      <c r="AM54" s="565"/>
      <c r="AN54" s="565"/>
      <c r="AO54" s="565"/>
      <c r="AP54" s="565"/>
      <c r="AQ54" s="565"/>
      <c r="AR54" s="565"/>
      <c r="AS54" s="565"/>
      <c r="AT54" s="565"/>
      <c r="AU54" s="565"/>
      <c r="AV54" s="565"/>
      <c r="AW54" s="565"/>
      <c r="AX54" s="565"/>
      <c r="AY54" s="565"/>
      <c r="AZ54" s="565"/>
      <c r="BA54" s="565"/>
      <c r="BB54" s="565"/>
      <c r="BC54" s="565"/>
      <c r="BD54" s="565"/>
      <c r="BE54" s="565"/>
      <c r="BF54" s="565"/>
      <c r="BG54" s="565"/>
      <c r="BH54" s="565"/>
      <c r="BI54" s="565"/>
      <c r="BJ54" s="565"/>
      <c r="BK54" s="565"/>
      <c r="BL54" s="565"/>
      <c r="BM54" s="565"/>
      <c r="BN54" s="565"/>
      <c r="BO54" s="565"/>
      <c r="BP54" s="565"/>
      <c r="BQ54" s="565"/>
      <c r="BR54" s="565"/>
      <c r="BS54" s="565"/>
      <c r="BT54" s="565"/>
      <c r="BU54" s="565"/>
      <c r="BV54" s="565"/>
      <c r="BW54" s="565"/>
      <c r="BX54" s="565"/>
      <c r="BY54" s="565"/>
      <c r="BZ54" s="565"/>
      <c r="CA54" s="565"/>
      <c r="CB54" s="565"/>
      <c r="CC54" s="565"/>
      <c r="CD54" s="565"/>
      <c r="CE54" s="565"/>
      <c r="CF54" s="565"/>
      <c r="CG54" s="565"/>
      <c r="CH54" s="565"/>
      <c r="CI54" s="565"/>
      <c r="CJ54" s="565"/>
      <c r="CK54" s="565"/>
      <c r="CL54" s="565"/>
      <c r="CM54" s="565"/>
      <c r="CN54" s="565"/>
      <c r="CO54" s="565"/>
      <c r="CP54" s="565"/>
      <c r="CQ54" s="565"/>
      <c r="CR54" s="565"/>
      <c r="CS54" s="565"/>
      <c r="CT54" s="565"/>
      <c r="CU54" s="591"/>
      <c r="CY54" s="72"/>
    </row>
    <row r="55" spans="2:103" ht="7.5" customHeight="1">
      <c r="B55" s="599" t="s">
        <v>238</v>
      </c>
      <c r="C55" s="626"/>
      <c r="D55" s="626"/>
      <c r="E55" s="626"/>
      <c r="F55" s="626"/>
      <c r="G55" s="626"/>
      <c r="H55" s="626"/>
      <c r="I55" s="626"/>
      <c r="J55" s="626"/>
      <c r="K55" s="626"/>
      <c r="L55" s="626"/>
      <c r="M55" s="626"/>
      <c r="N55" s="626"/>
      <c r="O55" s="626"/>
      <c r="P55" s="626"/>
      <c r="Q55" s="626"/>
      <c r="R55" s="626"/>
      <c r="S55" s="626"/>
      <c r="T55" s="626"/>
      <c r="U55" s="626"/>
      <c r="V55" s="626"/>
      <c r="W55" s="601"/>
      <c r="X55" s="627" t="s">
        <v>239</v>
      </c>
      <c r="Y55" s="626"/>
      <c r="Z55" s="626"/>
      <c r="AA55" s="626"/>
      <c r="AB55" s="626"/>
      <c r="AC55" s="626"/>
      <c r="AD55" s="626"/>
      <c r="AE55" s="626"/>
      <c r="AF55" s="626"/>
      <c r="AG55" s="626"/>
      <c r="AH55" s="626"/>
      <c r="AI55" s="626"/>
      <c r="AJ55" s="626"/>
      <c r="AK55" s="626"/>
      <c r="AL55" s="626"/>
      <c r="AM55" s="626"/>
      <c r="AN55" s="626"/>
      <c r="AO55" s="626"/>
      <c r="AP55" s="626"/>
      <c r="AQ55" s="626"/>
      <c r="AR55" s="626"/>
      <c r="AS55" s="626"/>
      <c r="AT55" s="626"/>
      <c r="AU55" s="626"/>
      <c r="AV55" s="626"/>
      <c r="AW55" s="626"/>
      <c r="AX55" s="626"/>
      <c r="AY55" s="626"/>
      <c r="AZ55" s="626"/>
      <c r="BA55" s="626"/>
      <c r="BB55" s="626"/>
      <c r="BC55" s="626"/>
      <c r="BD55" s="626"/>
      <c r="BE55" s="626"/>
      <c r="BF55" s="626"/>
      <c r="BG55" s="626"/>
      <c r="BH55" s="626"/>
      <c r="BI55" s="601"/>
      <c r="BJ55" s="627" t="s">
        <v>240</v>
      </c>
      <c r="BK55" s="626"/>
      <c r="BL55" s="626"/>
      <c r="BM55" s="626"/>
      <c r="BN55" s="626"/>
      <c r="BO55" s="626"/>
      <c r="BP55" s="626"/>
      <c r="BQ55" s="626"/>
      <c r="BR55" s="626"/>
      <c r="BS55" s="626"/>
      <c r="BT55" s="626"/>
      <c r="BU55" s="626"/>
      <c r="BV55" s="626"/>
      <c r="BW55" s="626"/>
      <c r="BX55" s="626"/>
      <c r="BY55" s="626"/>
      <c r="BZ55" s="626"/>
      <c r="CA55" s="626"/>
      <c r="CB55" s="626"/>
      <c r="CC55" s="626"/>
      <c r="CD55" s="626"/>
      <c r="CE55" s="626"/>
      <c r="CF55" s="626"/>
      <c r="CG55" s="626"/>
      <c r="CH55" s="626"/>
      <c r="CI55" s="626"/>
      <c r="CJ55" s="626"/>
      <c r="CK55" s="626"/>
      <c r="CL55" s="626"/>
      <c r="CM55" s="626"/>
      <c r="CN55" s="626"/>
      <c r="CO55" s="626"/>
      <c r="CP55" s="626"/>
      <c r="CQ55" s="626"/>
      <c r="CR55" s="626"/>
      <c r="CS55" s="626"/>
      <c r="CT55" s="626"/>
      <c r="CU55" s="628"/>
      <c r="CW55" s="113" t="s">
        <v>241</v>
      </c>
      <c r="CX55" s="133"/>
      <c r="CY55" s="72"/>
    </row>
    <row r="56" spans="2:103" ht="9.75" customHeight="1">
      <c r="B56" s="566"/>
      <c r="C56" s="567"/>
      <c r="D56" s="567"/>
      <c r="E56" s="567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7"/>
      <c r="Q56" s="567"/>
      <c r="R56" s="567"/>
      <c r="S56" s="567"/>
      <c r="T56" s="567"/>
      <c r="U56" s="567"/>
      <c r="V56" s="567"/>
      <c r="W56" s="571"/>
      <c r="X56" s="570"/>
      <c r="Y56" s="567"/>
      <c r="Z56" s="567"/>
      <c r="AA56" s="567"/>
      <c r="AB56" s="567"/>
      <c r="AC56" s="567"/>
      <c r="AD56" s="567"/>
      <c r="AE56" s="567"/>
      <c r="AF56" s="567"/>
      <c r="AG56" s="567"/>
      <c r="AH56" s="567"/>
      <c r="AI56" s="567"/>
      <c r="AJ56" s="567"/>
      <c r="AK56" s="567"/>
      <c r="AL56" s="567"/>
      <c r="AM56" s="567"/>
      <c r="AN56" s="567"/>
      <c r="AO56" s="567"/>
      <c r="AP56" s="567"/>
      <c r="AQ56" s="567"/>
      <c r="AR56" s="567"/>
      <c r="AS56" s="567"/>
      <c r="AT56" s="567"/>
      <c r="AU56" s="567"/>
      <c r="AV56" s="567"/>
      <c r="AW56" s="567"/>
      <c r="AX56" s="567"/>
      <c r="AY56" s="567"/>
      <c r="AZ56" s="567"/>
      <c r="BA56" s="567"/>
      <c r="BB56" s="567"/>
      <c r="BC56" s="567"/>
      <c r="BD56" s="567"/>
      <c r="BE56" s="567"/>
      <c r="BF56" s="567"/>
      <c r="BG56" s="567"/>
      <c r="BH56" s="567"/>
      <c r="BI56" s="571"/>
      <c r="BJ56" s="570"/>
      <c r="BK56" s="567"/>
      <c r="BL56" s="567"/>
      <c r="BM56" s="567"/>
      <c r="BN56" s="567"/>
      <c r="BO56" s="567"/>
      <c r="BP56" s="567"/>
      <c r="BQ56" s="567"/>
      <c r="BR56" s="567"/>
      <c r="BS56" s="567"/>
      <c r="BT56" s="567"/>
      <c r="BU56" s="567"/>
      <c r="BV56" s="567"/>
      <c r="BW56" s="567"/>
      <c r="BX56" s="567"/>
      <c r="BY56" s="567"/>
      <c r="BZ56" s="567"/>
      <c r="CA56" s="567"/>
      <c r="CB56" s="567"/>
      <c r="CC56" s="567"/>
      <c r="CD56" s="567"/>
      <c r="CE56" s="567"/>
      <c r="CF56" s="567"/>
      <c r="CG56" s="567"/>
      <c r="CH56" s="567"/>
      <c r="CI56" s="567"/>
      <c r="CJ56" s="567"/>
      <c r="CK56" s="567"/>
      <c r="CL56" s="567"/>
      <c r="CM56" s="567"/>
      <c r="CN56" s="567"/>
      <c r="CO56" s="567"/>
      <c r="CP56" s="567"/>
      <c r="CQ56" s="567"/>
      <c r="CR56" s="567"/>
      <c r="CS56" s="567"/>
      <c r="CT56" s="567"/>
      <c r="CU56" s="629"/>
      <c r="CW56" s="113" t="s">
        <v>242</v>
      </c>
      <c r="CX56" s="133"/>
      <c r="CY56" s="72"/>
    </row>
    <row r="57" spans="2:103" ht="9.75" customHeight="1">
      <c r="B57" s="625" t="s">
        <v>225</v>
      </c>
      <c r="C57" s="535"/>
      <c r="D57" s="535"/>
      <c r="E57" s="535"/>
      <c r="F57" s="535"/>
      <c r="G57" s="535"/>
      <c r="H57" s="535"/>
      <c r="I57" s="535"/>
      <c r="J57" s="535"/>
      <c r="K57" s="535"/>
      <c r="L57" s="535"/>
      <c r="M57" s="535"/>
      <c r="N57" s="535"/>
      <c r="O57" s="535"/>
      <c r="P57" s="535"/>
      <c r="Q57" s="535"/>
      <c r="R57" s="535"/>
      <c r="S57" s="535"/>
      <c r="T57" s="535"/>
      <c r="U57" s="535"/>
      <c r="V57" s="535"/>
      <c r="W57" s="569"/>
      <c r="X57" s="132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5"/>
      <c r="BJ57" s="132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134"/>
      <c r="CN57" s="134"/>
      <c r="CO57" s="134"/>
      <c r="CP57" s="134"/>
      <c r="CQ57" s="134"/>
      <c r="CR57" s="134"/>
      <c r="CS57" s="134"/>
      <c r="CT57" s="134"/>
      <c r="CU57" s="136"/>
      <c r="CX57" s="133"/>
      <c r="CY57" s="72"/>
    </row>
    <row r="58" spans="2:103" ht="9.75" customHeight="1">
      <c r="B58" s="592"/>
      <c r="C58" s="535"/>
      <c r="D58" s="535"/>
      <c r="E58" s="535"/>
      <c r="F58" s="535"/>
      <c r="G58" s="535"/>
      <c r="H58" s="535"/>
      <c r="I58" s="535"/>
      <c r="J58" s="535"/>
      <c r="K58" s="535"/>
      <c r="L58" s="535"/>
      <c r="M58" s="535"/>
      <c r="N58" s="535"/>
      <c r="O58" s="535"/>
      <c r="P58" s="535"/>
      <c r="Q58" s="535"/>
      <c r="R58" s="535"/>
      <c r="S58" s="535"/>
      <c r="T58" s="535"/>
      <c r="U58" s="535"/>
      <c r="V58" s="535"/>
      <c r="W58" s="569"/>
      <c r="X58" s="137"/>
      <c r="Y58" s="117"/>
      <c r="Z58" s="117"/>
      <c r="AA58" s="117"/>
      <c r="AC58" s="533" t="s">
        <v>243</v>
      </c>
      <c r="AD58" s="533"/>
      <c r="AE58" s="533"/>
      <c r="AF58" s="533"/>
      <c r="AG58" s="533"/>
      <c r="AH58" s="533"/>
      <c r="AI58" s="533"/>
      <c r="AJ58" s="533"/>
      <c r="AK58" s="533"/>
      <c r="AL58" s="533"/>
      <c r="AM58" s="533"/>
      <c r="AN58" s="533"/>
      <c r="AO58" s="533"/>
      <c r="AP58" s="533"/>
      <c r="AQ58" s="533"/>
      <c r="AR58" s="533"/>
      <c r="AS58" s="533"/>
      <c r="AT58" s="533"/>
      <c r="AU58" s="533"/>
      <c r="AV58" s="533"/>
      <c r="AW58" s="533"/>
      <c r="AX58" s="533"/>
      <c r="AY58" s="533"/>
      <c r="AZ58" s="533"/>
      <c r="BA58" s="533"/>
      <c r="BB58" s="533"/>
      <c r="BC58" s="533"/>
      <c r="BD58" s="533"/>
      <c r="BE58" s="116"/>
      <c r="BF58" s="117"/>
      <c r="BG58" s="117"/>
      <c r="BH58" s="117"/>
      <c r="BI58" s="138"/>
      <c r="BJ58" s="137"/>
      <c r="BK58" s="117"/>
      <c r="BL58" s="117"/>
      <c r="BM58" s="117"/>
      <c r="BO58" s="533" t="s">
        <v>243</v>
      </c>
      <c r="BP58" s="533"/>
      <c r="BQ58" s="533"/>
      <c r="BR58" s="533"/>
      <c r="BS58" s="533"/>
      <c r="BT58" s="533"/>
      <c r="BU58" s="533"/>
      <c r="BV58" s="533"/>
      <c r="BW58" s="533"/>
      <c r="BX58" s="533"/>
      <c r="BY58" s="533"/>
      <c r="BZ58" s="533"/>
      <c r="CA58" s="533"/>
      <c r="CB58" s="533"/>
      <c r="CC58" s="533"/>
      <c r="CD58" s="533"/>
      <c r="CE58" s="533"/>
      <c r="CF58" s="533"/>
      <c r="CG58" s="533"/>
      <c r="CH58" s="533"/>
      <c r="CI58" s="533"/>
      <c r="CJ58" s="533"/>
      <c r="CK58" s="533"/>
      <c r="CL58" s="533"/>
      <c r="CM58" s="533"/>
      <c r="CN58" s="533"/>
      <c r="CO58" s="533"/>
      <c r="CP58" s="533"/>
      <c r="CQ58" s="116"/>
      <c r="CR58" s="117"/>
      <c r="CS58" s="117"/>
      <c r="CT58" s="117"/>
      <c r="CU58" s="139"/>
      <c r="CX58" s="133"/>
      <c r="CY58" s="72"/>
    </row>
    <row r="59" spans="2:103" ht="9.75" customHeight="1">
      <c r="B59" s="592"/>
      <c r="C59" s="535"/>
      <c r="D59" s="535"/>
      <c r="E59" s="535"/>
      <c r="F59" s="535"/>
      <c r="G59" s="535"/>
      <c r="H59" s="535"/>
      <c r="I59" s="535"/>
      <c r="J59" s="535"/>
      <c r="K59" s="535"/>
      <c r="L59" s="535"/>
      <c r="M59" s="535"/>
      <c r="N59" s="535"/>
      <c r="O59" s="535"/>
      <c r="P59" s="535"/>
      <c r="Q59" s="535"/>
      <c r="R59" s="535"/>
      <c r="S59" s="535"/>
      <c r="T59" s="535"/>
      <c r="U59" s="535"/>
      <c r="V59" s="535"/>
      <c r="W59" s="569"/>
      <c r="X59" s="137"/>
      <c r="Y59" s="117"/>
      <c r="Z59" s="117"/>
      <c r="AA59" s="117"/>
      <c r="AB59" s="116"/>
      <c r="AC59" s="533"/>
      <c r="AD59" s="533"/>
      <c r="AE59" s="533"/>
      <c r="AF59" s="533"/>
      <c r="AG59" s="533"/>
      <c r="AH59" s="533"/>
      <c r="AI59" s="533"/>
      <c r="AJ59" s="533"/>
      <c r="AK59" s="533"/>
      <c r="AL59" s="533"/>
      <c r="AM59" s="533"/>
      <c r="AN59" s="533"/>
      <c r="AO59" s="533"/>
      <c r="AP59" s="533"/>
      <c r="AQ59" s="533"/>
      <c r="AR59" s="533"/>
      <c r="AS59" s="533"/>
      <c r="AT59" s="533"/>
      <c r="AU59" s="533"/>
      <c r="AV59" s="533"/>
      <c r="AW59" s="533"/>
      <c r="AX59" s="533"/>
      <c r="AY59" s="533"/>
      <c r="AZ59" s="533"/>
      <c r="BA59" s="533"/>
      <c r="BB59" s="533"/>
      <c r="BC59" s="533"/>
      <c r="BD59" s="533"/>
      <c r="BE59" s="116"/>
      <c r="BF59" s="117"/>
      <c r="BG59" s="117"/>
      <c r="BH59" s="117"/>
      <c r="BI59" s="138"/>
      <c r="BJ59" s="137"/>
      <c r="BK59" s="117"/>
      <c r="BL59" s="117"/>
      <c r="BM59" s="117"/>
      <c r="BN59" s="116"/>
      <c r="BO59" s="533"/>
      <c r="BP59" s="533"/>
      <c r="BQ59" s="533"/>
      <c r="BR59" s="533"/>
      <c r="BS59" s="533"/>
      <c r="BT59" s="533"/>
      <c r="BU59" s="533"/>
      <c r="BV59" s="533"/>
      <c r="BW59" s="533"/>
      <c r="BX59" s="533"/>
      <c r="BY59" s="533"/>
      <c r="BZ59" s="533"/>
      <c r="CA59" s="533"/>
      <c r="CB59" s="533"/>
      <c r="CC59" s="533"/>
      <c r="CD59" s="533"/>
      <c r="CE59" s="533"/>
      <c r="CF59" s="533"/>
      <c r="CG59" s="533"/>
      <c r="CH59" s="533"/>
      <c r="CI59" s="533"/>
      <c r="CJ59" s="533"/>
      <c r="CK59" s="533"/>
      <c r="CL59" s="533"/>
      <c r="CM59" s="533"/>
      <c r="CN59" s="533"/>
      <c r="CO59" s="533"/>
      <c r="CP59" s="533"/>
      <c r="CQ59" s="116"/>
      <c r="CR59" s="117"/>
      <c r="CS59" s="117"/>
      <c r="CT59" s="117"/>
      <c r="CU59" s="139"/>
      <c r="CX59" s="133"/>
      <c r="CY59" s="72"/>
    </row>
    <row r="60" spans="2:103" ht="9.75" customHeight="1">
      <c r="B60" s="592"/>
      <c r="C60" s="535"/>
      <c r="D60" s="535"/>
      <c r="E60" s="535"/>
      <c r="F60" s="535"/>
      <c r="G60" s="535"/>
      <c r="H60" s="535"/>
      <c r="I60" s="535"/>
      <c r="J60" s="535"/>
      <c r="K60" s="535"/>
      <c r="L60" s="535"/>
      <c r="M60" s="535"/>
      <c r="N60" s="535"/>
      <c r="O60" s="535"/>
      <c r="P60" s="535"/>
      <c r="Q60" s="535"/>
      <c r="R60" s="535"/>
      <c r="S60" s="535"/>
      <c r="T60" s="535"/>
      <c r="U60" s="535"/>
      <c r="V60" s="535"/>
      <c r="W60" s="569"/>
      <c r="X60" s="137"/>
      <c r="Y60" s="117"/>
      <c r="Z60" s="117"/>
      <c r="AA60" s="117"/>
      <c r="AB60" s="116"/>
      <c r="AC60" s="533"/>
      <c r="AD60" s="533"/>
      <c r="AE60" s="533"/>
      <c r="AF60" s="533"/>
      <c r="AG60" s="533"/>
      <c r="AH60" s="533"/>
      <c r="AI60" s="533"/>
      <c r="AJ60" s="533"/>
      <c r="AK60" s="533"/>
      <c r="AL60" s="533"/>
      <c r="AM60" s="533"/>
      <c r="AN60" s="533"/>
      <c r="AO60" s="533"/>
      <c r="AP60" s="533"/>
      <c r="AQ60" s="533"/>
      <c r="AR60" s="533"/>
      <c r="AS60" s="533"/>
      <c r="AT60" s="533"/>
      <c r="AU60" s="533"/>
      <c r="AV60" s="533"/>
      <c r="AW60" s="533"/>
      <c r="AX60" s="533"/>
      <c r="AY60" s="533"/>
      <c r="AZ60" s="533"/>
      <c r="BA60" s="533"/>
      <c r="BB60" s="533"/>
      <c r="BC60" s="533"/>
      <c r="BD60" s="533"/>
      <c r="BE60" s="116"/>
      <c r="BF60" s="117"/>
      <c r="BG60" s="117"/>
      <c r="BH60" s="117"/>
      <c r="BI60" s="138"/>
      <c r="BJ60" s="137"/>
      <c r="BK60" s="117"/>
      <c r="BL60" s="117"/>
      <c r="BM60" s="117"/>
      <c r="BN60" s="116"/>
      <c r="BO60" s="533"/>
      <c r="BP60" s="533"/>
      <c r="BQ60" s="533"/>
      <c r="BR60" s="533"/>
      <c r="BS60" s="533"/>
      <c r="BT60" s="533"/>
      <c r="BU60" s="533"/>
      <c r="BV60" s="533"/>
      <c r="BW60" s="533"/>
      <c r="BX60" s="533"/>
      <c r="BY60" s="533"/>
      <c r="BZ60" s="533"/>
      <c r="CA60" s="533"/>
      <c r="CB60" s="533"/>
      <c r="CC60" s="533"/>
      <c r="CD60" s="533"/>
      <c r="CE60" s="533"/>
      <c r="CF60" s="533"/>
      <c r="CG60" s="533"/>
      <c r="CH60" s="533"/>
      <c r="CI60" s="533"/>
      <c r="CJ60" s="533"/>
      <c r="CK60" s="533"/>
      <c r="CL60" s="533"/>
      <c r="CM60" s="533"/>
      <c r="CN60" s="533"/>
      <c r="CO60" s="533"/>
      <c r="CP60" s="533"/>
      <c r="CQ60" s="116"/>
      <c r="CR60" s="117"/>
      <c r="CS60" s="117"/>
      <c r="CT60" s="117"/>
      <c r="CU60" s="139"/>
      <c r="CX60" s="133"/>
    </row>
    <row r="61" spans="2:103" ht="9.75" customHeight="1">
      <c r="B61" s="592"/>
      <c r="C61" s="535"/>
      <c r="D61" s="535"/>
      <c r="E61" s="535"/>
      <c r="F61" s="535"/>
      <c r="G61" s="535"/>
      <c r="H61" s="535"/>
      <c r="I61" s="535"/>
      <c r="J61" s="535"/>
      <c r="K61" s="535"/>
      <c r="L61" s="535"/>
      <c r="M61" s="535"/>
      <c r="N61" s="535"/>
      <c r="O61" s="535"/>
      <c r="P61" s="535"/>
      <c r="Q61" s="535"/>
      <c r="R61" s="535"/>
      <c r="S61" s="535"/>
      <c r="T61" s="535"/>
      <c r="U61" s="535"/>
      <c r="V61" s="535"/>
      <c r="W61" s="569"/>
      <c r="X61" s="137"/>
      <c r="Y61" s="117"/>
      <c r="Z61" s="117"/>
      <c r="AA61" s="117"/>
      <c r="AB61" s="116"/>
      <c r="AC61" s="533"/>
      <c r="AD61" s="533"/>
      <c r="AE61" s="533"/>
      <c r="AF61" s="533"/>
      <c r="AG61" s="533"/>
      <c r="AH61" s="533"/>
      <c r="AI61" s="533"/>
      <c r="AJ61" s="533"/>
      <c r="AK61" s="533"/>
      <c r="AL61" s="533"/>
      <c r="AM61" s="533"/>
      <c r="AN61" s="533"/>
      <c r="AO61" s="533"/>
      <c r="AP61" s="533"/>
      <c r="AQ61" s="533"/>
      <c r="AR61" s="533"/>
      <c r="AS61" s="533"/>
      <c r="AT61" s="533"/>
      <c r="AU61" s="533"/>
      <c r="AV61" s="533"/>
      <c r="AW61" s="533"/>
      <c r="AX61" s="533"/>
      <c r="AY61" s="533"/>
      <c r="AZ61" s="533"/>
      <c r="BA61" s="533"/>
      <c r="BB61" s="533"/>
      <c r="BC61" s="533"/>
      <c r="BD61" s="533"/>
      <c r="BE61" s="116"/>
      <c r="BF61" s="117"/>
      <c r="BG61" s="117"/>
      <c r="BH61" s="117"/>
      <c r="BI61" s="138"/>
      <c r="BJ61" s="137"/>
      <c r="BK61" s="117"/>
      <c r="BL61" s="117"/>
      <c r="BM61" s="117"/>
      <c r="BN61" s="116"/>
      <c r="BO61" s="533"/>
      <c r="BP61" s="533"/>
      <c r="BQ61" s="533"/>
      <c r="BR61" s="533"/>
      <c r="BS61" s="533"/>
      <c r="BT61" s="533"/>
      <c r="BU61" s="533"/>
      <c r="BV61" s="533"/>
      <c r="BW61" s="533"/>
      <c r="BX61" s="533"/>
      <c r="BY61" s="533"/>
      <c r="BZ61" s="533"/>
      <c r="CA61" s="533"/>
      <c r="CB61" s="533"/>
      <c r="CC61" s="533"/>
      <c r="CD61" s="533"/>
      <c r="CE61" s="533"/>
      <c r="CF61" s="533"/>
      <c r="CG61" s="533"/>
      <c r="CH61" s="533"/>
      <c r="CI61" s="533"/>
      <c r="CJ61" s="533"/>
      <c r="CK61" s="533"/>
      <c r="CL61" s="533"/>
      <c r="CM61" s="533"/>
      <c r="CN61" s="533"/>
      <c r="CO61" s="533"/>
      <c r="CP61" s="533"/>
      <c r="CQ61" s="116"/>
      <c r="CR61" s="117"/>
      <c r="CS61" s="117"/>
      <c r="CT61" s="117"/>
      <c r="CU61" s="139"/>
    </row>
    <row r="62" spans="2:103" ht="9.75" customHeight="1">
      <c r="B62" s="592"/>
      <c r="C62" s="535"/>
      <c r="D62" s="535"/>
      <c r="E62" s="535"/>
      <c r="F62" s="535"/>
      <c r="G62" s="535"/>
      <c r="H62" s="535"/>
      <c r="I62" s="535"/>
      <c r="J62" s="535"/>
      <c r="K62" s="535"/>
      <c r="L62" s="535"/>
      <c r="M62" s="535"/>
      <c r="N62" s="535"/>
      <c r="O62" s="535"/>
      <c r="P62" s="535"/>
      <c r="Q62" s="535"/>
      <c r="R62" s="535"/>
      <c r="S62" s="535"/>
      <c r="T62" s="535"/>
      <c r="U62" s="535"/>
      <c r="V62" s="535"/>
      <c r="W62" s="569"/>
      <c r="X62" s="137"/>
      <c r="Y62" s="117"/>
      <c r="Z62" s="117"/>
      <c r="AA62" s="117"/>
      <c r="AB62" s="116"/>
      <c r="AC62" s="533"/>
      <c r="AD62" s="533"/>
      <c r="AE62" s="533"/>
      <c r="AF62" s="533"/>
      <c r="AG62" s="533"/>
      <c r="AH62" s="533"/>
      <c r="AI62" s="533"/>
      <c r="AJ62" s="533"/>
      <c r="AK62" s="533"/>
      <c r="AL62" s="533"/>
      <c r="AM62" s="533"/>
      <c r="AN62" s="533"/>
      <c r="AO62" s="533"/>
      <c r="AP62" s="533"/>
      <c r="AQ62" s="533"/>
      <c r="AR62" s="533"/>
      <c r="AS62" s="533"/>
      <c r="AT62" s="533"/>
      <c r="AU62" s="533"/>
      <c r="AV62" s="533"/>
      <c r="AW62" s="533"/>
      <c r="AX62" s="533"/>
      <c r="AY62" s="533"/>
      <c r="AZ62" s="533"/>
      <c r="BA62" s="533"/>
      <c r="BB62" s="533"/>
      <c r="BC62" s="533"/>
      <c r="BD62" s="533"/>
      <c r="BE62" s="116"/>
      <c r="BF62" s="117"/>
      <c r="BG62" s="117"/>
      <c r="BH62" s="117"/>
      <c r="BI62" s="138"/>
      <c r="BJ62" s="137"/>
      <c r="BK62" s="117"/>
      <c r="BL62" s="117"/>
      <c r="BM62" s="117"/>
      <c r="BN62" s="116"/>
      <c r="BO62" s="533"/>
      <c r="BP62" s="533"/>
      <c r="BQ62" s="533"/>
      <c r="BR62" s="533"/>
      <c r="BS62" s="533"/>
      <c r="BT62" s="533"/>
      <c r="BU62" s="533"/>
      <c r="BV62" s="533"/>
      <c r="BW62" s="533"/>
      <c r="BX62" s="533"/>
      <c r="BY62" s="533"/>
      <c r="BZ62" s="533"/>
      <c r="CA62" s="533"/>
      <c r="CB62" s="533"/>
      <c r="CC62" s="533"/>
      <c r="CD62" s="533"/>
      <c r="CE62" s="533"/>
      <c r="CF62" s="533"/>
      <c r="CG62" s="533"/>
      <c r="CH62" s="533"/>
      <c r="CI62" s="533"/>
      <c r="CJ62" s="533"/>
      <c r="CK62" s="533"/>
      <c r="CL62" s="533"/>
      <c r="CM62" s="533"/>
      <c r="CN62" s="533"/>
      <c r="CO62" s="533"/>
      <c r="CP62" s="533"/>
      <c r="CQ62" s="116"/>
      <c r="CR62" s="117"/>
      <c r="CS62" s="117"/>
      <c r="CT62" s="117"/>
      <c r="CU62" s="139"/>
      <c r="CX62" s="133"/>
    </row>
    <row r="63" spans="2:103" ht="9.75" customHeight="1">
      <c r="B63" s="592"/>
      <c r="C63" s="535"/>
      <c r="D63" s="535"/>
      <c r="E63" s="535"/>
      <c r="F63" s="535"/>
      <c r="G63" s="535"/>
      <c r="H63" s="535"/>
      <c r="I63" s="535"/>
      <c r="J63" s="535"/>
      <c r="K63" s="535"/>
      <c r="L63" s="535"/>
      <c r="M63" s="535"/>
      <c r="N63" s="535"/>
      <c r="O63" s="535"/>
      <c r="P63" s="535"/>
      <c r="Q63" s="535"/>
      <c r="R63" s="535"/>
      <c r="S63" s="535"/>
      <c r="T63" s="535"/>
      <c r="U63" s="535"/>
      <c r="V63" s="535"/>
      <c r="W63" s="569"/>
      <c r="X63" s="137"/>
      <c r="Y63" s="117"/>
      <c r="Z63" s="117"/>
      <c r="AA63" s="117"/>
      <c r="AB63" s="116"/>
      <c r="AC63" s="533"/>
      <c r="AD63" s="533"/>
      <c r="AE63" s="533"/>
      <c r="AF63" s="533"/>
      <c r="AG63" s="533"/>
      <c r="AH63" s="533"/>
      <c r="AI63" s="533"/>
      <c r="AJ63" s="533"/>
      <c r="AK63" s="533"/>
      <c r="AL63" s="533"/>
      <c r="AM63" s="533"/>
      <c r="AN63" s="533"/>
      <c r="AO63" s="533"/>
      <c r="AP63" s="533"/>
      <c r="AQ63" s="533"/>
      <c r="AR63" s="533"/>
      <c r="AS63" s="533"/>
      <c r="AT63" s="533"/>
      <c r="AU63" s="533"/>
      <c r="AV63" s="533"/>
      <c r="AW63" s="533"/>
      <c r="AX63" s="533"/>
      <c r="AY63" s="533"/>
      <c r="AZ63" s="533"/>
      <c r="BA63" s="533"/>
      <c r="BB63" s="533"/>
      <c r="BC63" s="533"/>
      <c r="BD63" s="533"/>
      <c r="BE63" s="116"/>
      <c r="BF63" s="117"/>
      <c r="BG63" s="117"/>
      <c r="BH63" s="117"/>
      <c r="BI63" s="138"/>
      <c r="BJ63" s="137"/>
      <c r="BK63" s="117"/>
      <c r="BL63" s="117"/>
      <c r="BM63" s="117"/>
      <c r="BN63" s="116"/>
      <c r="BO63" s="533"/>
      <c r="BP63" s="533"/>
      <c r="BQ63" s="533"/>
      <c r="BR63" s="533"/>
      <c r="BS63" s="533"/>
      <c r="BT63" s="533"/>
      <c r="BU63" s="533"/>
      <c r="BV63" s="533"/>
      <c r="BW63" s="533"/>
      <c r="BX63" s="533"/>
      <c r="BY63" s="533"/>
      <c r="BZ63" s="533"/>
      <c r="CA63" s="533"/>
      <c r="CB63" s="533"/>
      <c r="CC63" s="533"/>
      <c r="CD63" s="533"/>
      <c r="CE63" s="533"/>
      <c r="CF63" s="533"/>
      <c r="CG63" s="533"/>
      <c r="CH63" s="533"/>
      <c r="CI63" s="533"/>
      <c r="CJ63" s="533"/>
      <c r="CK63" s="533"/>
      <c r="CL63" s="533"/>
      <c r="CM63" s="533"/>
      <c r="CN63" s="533"/>
      <c r="CO63" s="533"/>
      <c r="CP63" s="533"/>
      <c r="CQ63" s="116"/>
      <c r="CR63" s="117"/>
      <c r="CS63" s="117"/>
      <c r="CT63" s="117"/>
      <c r="CU63" s="139"/>
    </row>
    <row r="64" spans="2:103" ht="9.75" customHeight="1">
      <c r="B64" s="592"/>
      <c r="C64" s="535"/>
      <c r="D64" s="535"/>
      <c r="E64" s="535"/>
      <c r="F64" s="535"/>
      <c r="G64" s="535"/>
      <c r="H64" s="535"/>
      <c r="I64" s="535"/>
      <c r="J64" s="535"/>
      <c r="K64" s="535"/>
      <c r="L64" s="535"/>
      <c r="M64" s="535"/>
      <c r="N64" s="535"/>
      <c r="O64" s="535"/>
      <c r="P64" s="535"/>
      <c r="Q64" s="535"/>
      <c r="R64" s="535"/>
      <c r="S64" s="535"/>
      <c r="T64" s="535"/>
      <c r="U64" s="535"/>
      <c r="V64" s="535"/>
      <c r="W64" s="569"/>
      <c r="X64" s="137"/>
      <c r="Y64" s="117"/>
      <c r="Z64" s="117"/>
      <c r="AA64" s="117"/>
      <c r="AB64" s="116"/>
      <c r="AC64" s="533"/>
      <c r="AD64" s="533"/>
      <c r="AE64" s="533"/>
      <c r="AF64" s="533"/>
      <c r="AG64" s="533"/>
      <c r="AH64" s="533"/>
      <c r="AI64" s="533"/>
      <c r="AJ64" s="533"/>
      <c r="AK64" s="533"/>
      <c r="AL64" s="533"/>
      <c r="AM64" s="533"/>
      <c r="AN64" s="533"/>
      <c r="AO64" s="533"/>
      <c r="AP64" s="533"/>
      <c r="AQ64" s="533"/>
      <c r="AR64" s="533"/>
      <c r="AS64" s="533"/>
      <c r="AT64" s="533"/>
      <c r="AU64" s="533"/>
      <c r="AV64" s="533"/>
      <c r="AW64" s="533"/>
      <c r="AX64" s="533"/>
      <c r="AY64" s="533"/>
      <c r="AZ64" s="533"/>
      <c r="BA64" s="533"/>
      <c r="BB64" s="533"/>
      <c r="BC64" s="533"/>
      <c r="BD64" s="533"/>
      <c r="BE64" s="116"/>
      <c r="BF64" s="117"/>
      <c r="BG64" s="117"/>
      <c r="BH64" s="117"/>
      <c r="BI64" s="138"/>
      <c r="BJ64" s="137"/>
      <c r="BK64" s="117"/>
      <c r="BL64" s="117"/>
      <c r="BM64" s="117"/>
      <c r="BN64" s="116"/>
      <c r="BO64" s="533"/>
      <c r="BP64" s="533"/>
      <c r="BQ64" s="533"/>
      <c r="BR64" s="533"/>
      <c r="BS64" s="533"/>
      <c r="BT64" s="533"/>
      <c r="BU64" s="533"/>
      <c r="BV64" s="533"/>
      <c r="BW64" s="533"/>
      <c r="BX64" s="533"/>
      <c r="BY64" s="533"/>
      <c r="BZ64" s="533"/>
      <c r="CA64" s="533"/>
      <c r="CB64" s="533"/>
      <c r="CC64" s="533"/>
      <c r="CD64" s="533"/>
      <c r="CE64" s="533"/>
      <c r="CF64" s="533"/>
      <c r="CG64" s="533"/>
      <c r="CH64" s="533"/>
      <c r="CI64" s="533"/>
      <c r="CJ64" s="533"/>
      <c r="CK64" s="533"/>
      <c r="CL64" s="533"/>
      <c r="CM64" s="533"/>
      <c r="CN64" s="533"/>
      <c r="CO64" s="533"/>
      <c r="CP64" s="533"/>
      <c r="CQ64" s="116"/>
      <c r="CR64" s="117"/>
      <c r="CS64" s="117"/>
      <c r="CT64" s="117"/>
      <c r="CU64" s="139"/>
    </row>
    <row r="65" spans="2:99" ht="9.75" customHeight="1">
      <c r="B65" s="592"/>
      <c r="C65" s="535"/>
      <c r="D65" s="535"/>
      <c r="E65" s="535"/>
      <c r="F65" s="535"/>
      <c r="G65" s="535"/>
      <c r="H65" s="535"/>
      <c r="I65" s="535"/>
      <c r="J65" s="535"/>
      <c r="K65" s="535"/>
      <c r="L65" s="535"/>
      <c r="M65" s="535"/>
      <c r="N65" s="535"/>
      <c r="O65" s="535"/>
      <c r="P65" s="535"/>
      <c r="Q65" s="535"/>
      <c r="R65" s="535"/>
      <c r="S65" s="535"/>
      <c r="T65" s="535"/>
      <c r="U65" s="535"/>
      <c r="V65" s="535"/>
      <c r="W65" s="569"/>
      <c r="X65" s="137"/>
      <c r="Y65" s="117"/>
      <c r="Z65" s="117"/>
      <c r="AA65" s="117"/>
      <c r="AB65" s="116"/>
      <c r="AC65" s="533"/>
      <c r="AD65" s="533"/>
      <c r="AE65" s="533"/>
      <c r="AF65" s="533"/>
      <c r="AG65" s="533"/>
      <c r="AH65" s="533"/>
      <c r="AI65" s="533"/>
      <c r="AJ65" s="533"/>
      <c r="AK65" s="533"/>
      <c r="AL65" s="533"/>
      <c r="AM65" s="533"/>
      <c r="AN65" s="533"/>
      <c r="AO65" s="533"/>
      <c r="AP65" s="533"/>
      <c r="AQ65" s="533"/>
      <c r="AR65" s="533"/>
      <c r="AS65" s="533"/>
      <c r="AT65" s="533"/>
      <c r="AU65" s="533"/>
      <c r="AV65" s="533"/>
      <c r="AW65" s="533"/>
      <c r="AX65" s="533"/>
      <c r="AY65" s="533"/>
      <c r="AZ65" s="533"/>
      <c r="BA65" s="533"/>
      <c r="BB65" s="533"/>
      <c r="BC65" s="533"/>
      <c r="BD65" s="533"/>
      <c r="BE65" s="116"/>
      <c r="BF65" s="117"/>
      <c r="BG65" s="117"/>
      <c r="BH65" s="117"/>
      <c r="BI65" s="138"/>
      <c r="BJ65" s="137"/>
      <c r="BK65" s="117"/>
      <c r="BL65" s="117"/>
      <c r="BM65" s="117"/>
      <c r="BN65" s="116"/>
      <c r="BO65" s="533"/>
      <c r="BP65" s="533"/>
      <c r="BQ65" s="533"/>
      <c r="BR65" s="533"/>
      <c r="BS65" s="533"/>
      <c r="BT65" s="533"/>
      <c r="BU65" s="533"/>
      <c r="BV65" s="533"/>
      <c r="BW65" s="533"/>
      <c r="BX65" s="533"/>
      <c r="BY65" s="533"/>
      <c r="BZ65" s="533"/>
      <c r="CA65" s="533"/>
      <c r="CB65" s="533"/>
      <c r="CC65" s="533"/>
      <c r="CD65" s="533"/>
      <c r="CE65" s="533"/>
      <c r="CF65" s="533"/>
      <c r="CG65" s="533"/>
      <c r="CH65" s="533"/>
      <c r="CI65" s="533"/>
      <c r="CJ65" s="533"/>
      <c r="CK65" s="533"/>
      <c r="CL65" s="533"/>
      <c r="CM65" s="533"/>
      <c r="CN65" s="533"/>
      <c r="CO65" s="533"/>
      <c r="CP65" s="533"/>
      <c r="CQ65" s="116"/>
      <c r="CR65" s="117"/>
      <c r="CS65" s="117"/>
      <c r="CT65" s="117"/>
      <c r="CU65" s="139"/>
    </row>
    <row r="66" spans="2:99" ht="9.75" customHeight="1">
      <c r="B66" s="592"/>
      <c r="C66" s="535"/>
      <c r="D66" s="535"/>
      <c r="E66" s="535"/>
      <c r="F66" s="535"/>
      <c r="G66" s="535"/>
      <c r="H66" s="535"/>
      <c r="I66" s="535"/>
      <c r="J66" s="535"/>
      <c r="K66" s="535"/>
      <c r="L66" s="535"/>
      <c r="M66" s="535"/>
      <c r="N66" s="535"/>
      <c r="O66" s="535"/>
      <c r="P66" s="535"/>
      <c r="Q66" s="535"/>
      <c r="R66" s="535"/>
      <c r="S66" s="535"/>
      <c r="T66" s="535"/>
      <c r="U66" s="535"/>
      <c r="V66" s="535"/>
      <c r="W66" s="569"/>
      <c r="X66" s="137"/>
      <c r="Y66" s="117"/>
      <c r="Z66" s="117"/>
      <c r="AA66" s="117"/>
      <c r="AB66" s="116"/>
      <c r="AC66" s="533"/>
      <c r="AD66" s="533"/>
      <c r="AE66" s="533"/>
      <c r="AF66" s="533"/>
      <c r="AG66" s="533"/>
      <c r="AH66" s="533"/>
      <c r="AI66" s="533"/>
      <c r="AJ66" s="533"/>
      <c r="AK66" s="533"/>
      <c r="AL66" s="533"/>
      <c r="AM66" s="533"/>
      <c r="AN66" s="533"/>
      <c r="AO66" s="533"/>
      <c r="AP66" s="533"/>
      <c r="AQ66" s="533"/>
      <c r="AR66" s="533"/>
      <c r="AS66" s="533"/>
      <c r="AT66" s="533"/>
      <c r="AU66" s="533"/>
      <c r="AV66" s="533"/>
      <c r="AW66" s="533"/>
      <c r="AX66" s="533"/>
      <c r="AY66" s="533"/>
      <c r="AZ66" s="533"/>
      <c r="BA66" s="533"/>
      <c r="BB66" s="533"/>
      <c r="BC66" s="533"/>
      <c r="BD66" s="533"/>
      <c r="BE66" s="116"/>
      <c r="BF66" s="117"/>
      <c r="BG66" s="117"/>
      <c r="BH66" s="117"/>
      <c r="BI66" s="138"/>
      <c r="BJ66" s="137"/>
      <c r="BK66" s="117"/>
      <c r="BL66" s="117"/>
      <c r="BM66" s="117"/>
      <c r="BN66" s="116"/>
      <c r="BO66" s="533"/>
      <c r="BP66" s="533"/>
      <c r="BQ66" s="533"/>
      <c r="BR66" s="533"/>
      <c r="BS66" s="533"/>
      <c r="BT66" s="533"/>
      <c r="BU66" s="533"/>
      <c r="BV66" s="533"/>
      <c r="BW66" s="533"/>
      <c r="BX66" s="533"/>
      <c r="BY66" s="533"/>
      <c r="BZ66" s="533"/>
      <c r="CA66" s="533"/>
      <c r="CB66" s="533"/>
      <c r="CC66" s="533"/>
      <c r="CD66" s="533"/>
      <c r="CE66" s="533"/>
      <c r="CF66" s="533"/>
      <c r="CG66" s="533"/>
      <c r="CH66" s="533"/>
      <c r="CI66" s="533"/>
      <c r="CJ66" s="533"/>
      <c r="CK66" s="533"/>
      <c r="CL66" s="533"/>
      <c r="CM66" s="533"/>
      <c r="CN66" s="533"/>
      <c r="CO66" s="533"/>
      <c r="CP66" s="533"/>
      <c r="CQ66" s="116"/>
      <c r="CR66" s="117"/>
      <c r="CS66" s="117"/>
      <c r="CT66" s="117"/>
      <c r="CU66" s="139"/>
    </row>
    <row r="67" spans="2:99" ht="9.75" customHeight="1">
      <c r="B67" s="592"/>
      <c r="C67" s="535"/>
      <c r="D67" s="535"/>
      <c r="E67" s="535"/>
      <c r="F67" s="535"/>
      <c r="G67" s="535"/>
      <c r="H67" s="535"/>
      <c r="I67" s="535"/>
      <c r="J67" s="535"/>
      <c r="K67" s="535"/>
      <c r="L67" s="535"/>
      <c r="M67" s="535"/>
      <c r="N67" s="535"/>
      <c r="O67" s="535"/>
      <c r="P67" s="535"/>
      <c r="Q67" s="535"/>
      <c r="R67" s="535"/>
      <c r="S67" s="535"/>
      <c r="T67" s="535"/>
      <c r="U67" s="535"/>
      <c r="V67" s="535"/>
      <c r="W67" s="569"/>
      <c r="X67" s="137"/>
      <c r="Y67" s="117"/>
      <c r="Z67" s="117"/>
      <c r="AA67" s="117"/>
      <c r="AB67" s="116"/>
      <c r="AC67" s="533"/>
      <c r="AD67" s="533"/>
      <c r="AE67" s="533"/>
      <c r="AF67" s="533"/>
      <c r="AG67" s="533"/>
      <c r="AH67" s="533"/>
      <c r="AI67" s="533"/>
      <c r="AJ67" s="533"/>
      <c r="AK67" s="533"/>
      <c r="AL67" s="533"/>
      <c r="AM67" s="533"/>
      <c r="AN67" s="533"/>
      <c r="AO67" s="533"/>
      <c r="AP67" s="533"/>
      <c r="AQ67" s="533"/>
      <c r="AR67" s="533"/>
      <c r="AS67" s="533"/>
      <c r="AT67" s="533"/>
      <c r="AU67" s="533"/>
      <c r="AV67" s="533"/>
      <c r="AW67" s="533"/>
      <c r="AX67" s="533"/>
      <c r="AY67" s="533"/>
      <c r="AZ67" s="533"/>
      <c r="BA67" s="533"/>
      <c r="BB67" s="533"/>
      <c r="BC67" s="533"/>
      <c r="BD67" s="533"/>
      <c r="BE67" s="116"/>
      <c r="BF67" s="117"/>
      <c r="BG67" s="117"/>
      <c r="BH67" s="117"/>
      <c r="BI67" s="138"/>
      <c r="BJ67" s="137"/>
      <c r="BK67" s="117"/>
      <c r="BL67" s="117"/>
      <c r="BM67" s="117"/>
      <c r="BN67" s="116"/>
      <c r="BO67" s="533"/>
      <c r="BP67" s="533"/>
      <c r="BQ67" s="533"/>
      <c r="BR67" s="533"/>
      <c r="BS67" s="533"/>
      <c r="BT67" s="533"/>
      <c r="BU67" s="533"/>
      <c r="BV67" s="533"/>
      <c r="BW67" s="533"/>
      <c r="BX67" s="533"/>
      <c r="BY67" s="533"/>
      <c r="BZ67" s="533"/>
      <c r="CA67" s="533"/>
      <c r="CB67" s="533"/>
      <c r="CC67" s="533"/>
      <c r="CD67" s="533"/>
      <c r="CE67" s="533"/>
      <c r="CF67" s="533"/>
      <c r="CG67" s="533"/>
      <c r="CH67" s="533"/>
      <c r="CI67" s="533"/>
      <c r="CJ67" s="533"/>
      <c r="CK67" s="533"/>
      <c r="CL67" s="533"/>
      <c r="CM67" s="533"/>
      <c r="CN67" s="533"/>
      <c r="CO67" s="533"/>
      <c r="CP67" s="533"/>
      <c r="CQ67" s="116"/>
      <c r="CR67" s="117"/>
      <c r="CS67" s="117"/>
      <c r="CT67" s="117"/>
      <c r="CU67" s="139"/>
    </row>
    <row r="68" spans="2:99" ht="9.75" customHeight="1">
      <c r="B68" s="592"/>
      <c r="C68" s="535"/>
      <c r="D68" s="535"/>
      <c r="E68" s="535"/>
      <c r="F68" s="535"/>
      <c r="G68" s="535"/>
      <c r="H68" s="535"/>
      <c r="I68" s="535"/>
      <c r="J68" s="535"/>
      <c r="K68" s="535"/>
      <c r="L68" s="535"/>
      <c r="M68" s="535"/>
      <c r="N68" s="535"/>
      <c r="O68" s="535"/>
      <c r="P68" s="535"/>
      <c r="Q68" s="535"/>
      <c r="R68" s="535"/>
      <c r="S68" s="535"/>
      <c r="T68" s="535"/>
      <c r="U68" s="535"/>
      <c r="V68" s="535"/>
      <c r="W68" s="569"/>
      <c r="X68" s="137"/>
      <c r="Y68" s="117"/>
      <c r="Z68" s="117"/>
      <c r="AA68" s="117"/>
      <c r="AB68" s="116"/>
      <c r="AC68" s="533"/>
      <c r="AD68" s="533"/>
      <c r="AE68" s="533"/>
      <c r="AF68" s="533"/>
      <c r="AG68" s="533"/>
      <c r="AH68" s="533"/>
      <c r="AI68" s="533"/>
      <c r="AJ68" s="533"/>
      <c r="AK68" s="533"/>
      <c r="AL68" s="533"/>
      <c r="AM68" s="533"/>
      <c r="AN68" s="533"/>
      <c r="AO68" s="533"/>
      <c r="AP68" s="533"/>
      <c r="AQ68" s="533"/>
      <c r="AR68" s="533"/>
      <c r="AS68" s="533"/>
      <c r="AT68" s="533"/>
      <c r="AU68" s="533"/>
      <c r="AV68" s="533"/>
      <c r="AW68" s="533"/>
      <c r="AX68" s="533"/>
      <c r="AY68" s="533"/>
      <c r="AZ68" s="533"/>
      <c r="BA68" s="533"/>
      <c r="BB68" s="533"/>
      <c r="BC68" s="533"/>
      <c r="BD68" s="533"/>
      <c r="BE68" s="116"/>
      <c r="BF68" s="117"/>
      <c r="BG68" s="117"/>
      <c r="BH68" s="117"/>
      <c r="BI68" s="138"/>
      <c r="BJ68" s="137"/>
      <c r="BK68" s="117"/>
      <c r="BL68" s="117"/>
      <c r="BM68" s="117"/>
      <c r="BN68" s="116"/>
      <c r="BO68" s="533"/>
      <c r="BP68" s="533"/>
      <c r="BQ68" s="533"/>
      <c r="BR68" s="533"/>
      <c r="BS68" s="533"/>
      <c r="BT68" s="533"/>
      <c r="BU68" s="533"/>
      <c r="BV68" s="533"/>
      <c r="BW68" s="533"/>
      <c r="BX68" s="533"/>
      <c r="BY68" s="533"/>
      <c r="BZ68" s="533"/>
      <c r="CA68" s="533"/>
      <c r="CB68" s="533"/>
      <c r="CC68" s="533"/>
      <c r="CD68" s="533"/>
      <c r="CE68" s="533"/>
      <c r="CF68" s="533"/>
      <c r="CG68" s="533"/>
      <c r="CH68" s="533"/>
      <c r="CI68" s="533"/>
      <c r="CJ68" s="533"/>
      <c r="CK68" s="533"/>
      <c r="CL68" s="533"/>
      <c r="CM68" s="533"/>
      <c r="CN68" s="533"/>
      <c r="CO68" s="533"/>
      <c r="CP68" s="533"/>
      <c r="CQ68" s="116"/>
      <c r="CR68" s="117"/>
      <c r="CS68" s="117"/>
      <c r="CT68" s="117"/>
      <c r="CU68" s="139"/>
    </row>
    <row r="69" spans="2:99" ht="9.75" customHeight="1">
      <c r="B69" s="592"/>
      <c r="C69" s="535"/>
      <c r="D69" s="535"/>
      <c r="E69" s="535"/>
      <c r="F69" s="535"/>
      <c r="G69" s="535"/>
      <c r="H69" s="535"/>
      <c r="I69" s="535"/>
      <c r="J69" s="535"/>
      <c r="K69" s="535"/>
      <c r="L69" s="535"/>
      <c r="M69" s="535"/>
      <c r="N69" s="535"/>
      <c r="O69" s="535"/>
      <c r="P69" s="535"/>
      <c r="Q69" s="535"/>
      <c r="R69" s="535"/>
      <c r="S69" s="535"/>
      <c r="T69" s="535"/>
      <c r="U69" s="535"/>
      <c r="V69" s="535"/>
      <c r="W69" s="569"/>
      <c r="X69" s="137"/>
      <c r="Y69" s="117"/>
      <c r="Z69" s="117"/>
      <c r="AA69" s="117"/>
      <c r="AB69" s="116"/>
      <c r="AC69" s="533"/>
      <c r="AD69" s="533"/>
      <c r="AE69" s="533"/>
      <c r="AF69" s="533"/>
      <c r="AG69" s="533"/>
      <c r="AH69" s="533"/>
      <c r="AI69" s="533"/>
      <c r="AJ69" s="533"/>
      <c r="AK69" s="533"/>
      <c r="AL69" s="533"/>
      <c r="AM69" s="533"/>
      <c r="AN69" s="533"/>
      <c r="AO69" s="533"/>
      <c r="AP69" s="533"/>
      <c r="AQ69" s="533"/>
      <c r="AR69" s="533"/>
      <c r="AS69" s="533"/>
      <c r="AT69" s="533"/>
      <c r="AU69" s="533"/>
      <c r="AV69" s="533"/>
      <c r="AW69" s="533"/>
      <c r="AX69" s="533"/>
      <c r="AY69" s="533"/>
      <c r="AZ69" s="533"/>
      <c r="BA69" s="533"/>
      <c r="BB69" s="533"/>
      <c r="BC69" s="533"/>
      <c r="BD69" s="533"/>
      <c r="BE69" s="116"/>
      <c r="BF69" s="117"/>
      <c r="BG69" s="117"/>
      <c r="BH69" s="117"/>
      <c r="BI69" s="138"/>
      <c r="BJ69" s="137"/>
      <c r="BK69" s="117"/>
      <c r="BL69" s="117"/>
      <c r="BM69" s="117"/>
      <c r="BN69" s="116"/>
      <c r="BO69" s="533"/>
      <c r="BP69" s="533"/>
      <c r="BQ69" s="533"/>
      <c r="BR69" s="533"/>
      <c r="BS69" s="533"/>
      <c r="BT69" s="533"/>
      <c r="BU69" s="533"/>
      <c r="BV69" s="533"/>
      <c r="BW69" s="533"/>
      <c r="BX69" s="533"/>
      <c r="BY69" s="533"/>
      <c r="BZ69" s="533"/>
      <c r="CA69" s="533"/>
      <c r="CB69" s="533"/>
      <c r="CC69" s="533"/>
      <c r="CD69" s="533"/>
      <c r="CE69" s="533"/>
      <c r="CF69" s="533"/>
      <c r="CG69" s="533"/>
      <c r="CH69" s="533"/>
      <c r="CI69" s="533"/>
      <c r="CJ69" s="533"/>
      <c r="CK69" s="533"/>
      <c r="CL69" s="533"/>
      <c r="CM69" s="533"/>
      <c r="CN69" s="533"/>
      <c r="CO69" s="533"/>
      <c r="CP69" s="533"/>
      <c r="CQ69" s="116"/>
      <c r="CR69" s="117"/>
      <c r="CS69" s="117"/>
      <c r="CT69" s="117"/>
      <c r="CU69" s="139"/>
    </row>
    <row r="70" spans="2:99" ht="9.75" customHeight="1">
      <c r="B70" s="592"/>
      <c r="C70" s="535"/>
      <c r="D70" s="535"/>
      <c r="E70" s="535"/>
      <c r="F70" s="535"/>
      <c r="G70" s="535"/>
      <c r="H70" s="535"/>
      <c r="I70" s="535"/>
      <c r="J70" s="535"/>
      <c r="K70" s="535"/>
      <c r="L70" s="535"/>
      <c r="M70" s="535"/>
      <c r="N70" s="535"/>
      <c r="O70" s="535"/>
      <c r="P70" s="535"/>
      <c r="Q70" s="535"/>
      <c r="R70" s="535"/>
      <c r="S70" s="535"/>
      <c r="T70" s="535"/>
      <c r="U70" s="535"/>
      <c r="V70" s="535"/>
      <c r="W70" s="569"/>
      <c r="X70" s="137"/>
      <c r="Y70" s="117"/>
      <c r="Z70" s="117"/>
      <c r="AA70" s="117"/>
      <c r="AB70" s="116"/>
      <c r="AC70" s="533"/>
      <c r="AD70" s="533"/>
      <c r="AE70" s="533"/>
      <c r="AF70" s="533"/>
      <c r="AG70" s="533"/>
      <c r="AH70" s="533"/>
      <c r="AI70" s="533"/>
      <c r="AJ70" s="533"/>
      <c r="AK70" s="533"/>
      <c r="AL70" s="533"/>
      <c r="AM70" s="533"/>
      <c r="AN70" s="533"/>
      <c r="AO70" s="533"/>
      <c r="AP70" s="533"/>
      <c r="AQ70" s="533"/>
      <c r="AR70" s="533"/>
      <c r="AS70" s="533"/>
      <c r="AT70" s="533"/>
      <c r="AU70" s="533"/>
      <c r="AV70" s="533"/>
      <c r="AW70" s="533"/>
      <c r="AX70" s="533"/>
      <c r="AY70" s="533"/>
      <c r="AZ70" s="533"/>
      <c r="BA70" s="533"/>
      <c r="BB70" s="533"/>
      <c r="BC70" s="533"/>
      <c r="BD70" s="533"/>
      <c r="BE70" s="116"/>
      <c r="BF70" s="117"/>
      <c r="BG70" s="117"/>
      <c r="BH70" s="117"/>
      <c r="BI70" s="138"/>
      <c r="BJ70" s="137"/>
      <c r="BK70" s="117"/>
      <c r="BL70" s="117"/>
      <c r="BM70" s="117"/>
      <c r="BN70" s="116"/>
      <c r="BO70" s="533"/>
      <c r="BP70" s="533"/>
      <c r="BQ70" s="533"/>
      <c r="BR70" s="533"/>
      <c r="BS70" s="533"/>
      <c r="BT70" s="533"/>
      <c r="BU70" s="533"/>
      <c r="BV70" s="533"/>
      <c r="BW70" s="533"/>
      <c r="BX70" s="533"/>
      <c r="BY70" s="533"/>
      <c r="BZ70" s="533"/>
      <c r="CA70" s="533"/>
      <c r="CB70" s="533"/>
      <c r="CC70" s="533"/>
      <c r="CD70" s="533"/>
      <c r="CE70" s="533"/>
      <c r="CF70" s="533"/>
      <c r="CG70" s="533"/>
      <c r="CH70" s="533"/>
      <c r="CI70" s="533"/>
      <c r="CJ70" s="533"/>
      <c r="CK70" s="533"/>
      <c r="CL70" s="533"/>
      <c r="CM70" s="533"/>
      <c r="CN70" s="533"/>
      <c r="CO70" s="533"/>
      <c r="CP70" s="533"/>
      <c r="CQ70" s="116"/>
      <c r="CR70" s="117"/>
      <c r="CS70" s="117"/>
      <c r="CT70" s="117"/>
      <c r="CU70" s="139"/>
    </row>
    <row r="71" spans="2:99" ht="9.75" customHeight="1">
      <c r="B71" s="592"/>
      <c r="C71" s="535"/>
      <c r="D71" s="535"/>
      <c r="E71" s="535"/>
      <c r="F71" s="535"/>
      <c r="G71" s="535"/>
      <c r="H71" s="535"/>
      <c r="I71" s="535"/>
      <c r="J71" s="535"/>
      <c r="K71" s="535"/>
      <c r="L71" s="535"/>
      <c r="M71" s="535"/>
      <c r="N71" s="535"/>
      <c r="O71" s="535"/>
      <c r="P71" s="535"/>
      <c r="Q71" s="535"/>
      <c r="R71" s="535"/>
      <c r="S71" s="535"/>
      <c r="T71" s="535"/>
      <c r="U71" s="535"/>
      <c r="V71" s="535"/>
      <c r="W71" s="569"/>
      <c r="X71" s="137"/>
      <c r="Y71" s="117"/>
      <c r="Z71" s="117"/>
      <c r="AA71" s="117"/>
      <c r="AB71" s="116"/>
      <c r="AC71" s="533"/>
      <c r="AD71" s="533"/>
      <c r="AE71" s="533"/>
      <c r="AF71" s="533"/>
      <c r="AG71" s="533"/>
      <c r="AH71" s="533"/>
      <c r="AI71" s="533"/>
      <c r="AJ71" s="533"/>
      <c r="AK71" s="533"/>
      <c r="AL71" s="533"/>
      <c r="AM71" s="533"/>
      <c r="AN71" s="533"/>
      <c r="AO71" s="533"/>
      <c r="AP71" s="533"/>
      <c r="AQ71" s="533"/>
      <c r="AR71" s="533"/>
      <c r="AS71" s="533"/>
      <c r="AT71" s="533"/>
      <c r="AU71" s="533"/>
      <c r="AV71" s="533"/>
      <c r="AW71" s="533"/>
      <c r="AX71" s="533"/>
      <c r="AY71" s="533"/>
      <c r="AZ71" s="533"/>
      <c r="BA71" s="533"/>
      <c r="BB71" s="533"/>
      <c r="BC71" s="533"/>
      <c r="BD71" s="533"/>
      <c r="BE71" s="116"/>
      <c r="BF71" s="117"/>
      <c r="BG71" s="117"/>
      <c r="BH71" s="117"/>
      <c r="BI71" s="138"/>
      <c r="BJ71" s="137"/>
      <c r="BK71" s="117"/>
      <c r="BL71" s="117"/>
      <c r="BM71" s="117"/>
      <c r="BN71" s="116"/>
      <c r="BO71" s="533"/>
      <c r="BP71" s="533"/>
      <c r="BQ71" s="533"/>
      <c r="BR71" s="533"/>
      <c r="BS71" s="533"/>
      <c r="BT71" s="533"/>
      <c r="BU71" s="533"/>
      <c r="BV71" s="533"/>
      <c r="BW71" s="533"/>
      <c r="BX71" s="533"/>
      <c r="BY71" s="533"/>
      <c r="BZ71" s="533"/>
      <c r="CA71" s="533"/>
      <c r="CB71" s="533"/>
      <c r="CC71" s="533"/>
      <c r="CD71" s="533"/>
      <c r="CE71" s="533"/>
      <c r="CF71" s="533"/>
      <c r="CG71" s="533"/>
      <c r="CH71" s="533"/>
      <c r="CI71" s="533"/>
      <c r="CJ71" s="533"/>
      <c r="CK71" s="533"/>
      <c r="CL71" s="533"/>
      <c r="CM71" s="533"/>
      <c r="CN71" s="533"/>
      <c r="CO71" s="533"/>
      <c r="CP71" s="533"/>
      <c r="CQ71" s="116"/>
      <c r="CR71" s="117"/>
      <c r="CS71" s="117"/>
      <c r="CT71" s="117"/>
      <c r="CU71" s="139"/>
    </row>
    <row r="72" spans="2:99" ht="9.75" customHeight="1">
      <c r="B72" s="592"/>
      <c r="C72" s="535"/>
      <c r="D72" s="535"/>
      <c r="E72" s="535"/>
      <c r="F72" s="535"/>
      <c r="G72" s="535"/>
      <c r="H72" s="535"/>
      <c r="I72" s="535"/>
      <c r="J72" s="535"/>
      <c r="K72" s="535"/>
      <c r="L72" s="535"/>
      <c r="M72" s="535"/>
      <c r="N72" s="535"/>
      <c r="O72" s="535"/>
      <c r="P72" s="535"/>
      <c r="Q72" s="535"/>
      <c r="R72" s="535"/>
      <c r="S72" s="535"/>
      <c r="T72" s="535"/>
      <c r="U72" s="535"/>
      <c r="V72" s="535"/>
      <c r="W72" s="569"/>
      <c r="X72" s="137"/>
      <c r="Y72" s="117"/>
      <c r="Z72" s="117"/>
      <c r="AA72" s="117"/>
      <c r="AB72" s="116"/>
      <c r="AC72" s="533"/>
      <c r="AD72" s="533"/>
      <c r="AE72" s="533"/>
      <c r="AF72" s="533"/>
      <c r="AG72" s="533"/>
      <c r="AH72" s="533"/>
      <c r="AI72" s="533"/>
      <c r="AJ72" s="533"/>
      <c r="AK72" s="533"/>
      <c r="AL72" s="533"/>
      <c r="AM72" s="533"/>
      <c r="AN72" s="533"/>
      <c r="AO72" s="533"/>
      <c r="AP72" s="533"/>
      <c r="AQ72" s="533"/>
      <c r="AR72" s="533"/>
      <c r="AS72" s="533"/>
      <c r="AT72" s="533"/>
      <c r="AU72" s="533"/>
      <c r="AV72" s="533"/>
      <c r="AW72" s="533"/>
      <c r="AX72" s="533"/>
      <c r="AY72" s="533"/>
      <c r="AZ72" s="533"/>
      <c r="BA72" s="533"/>
      <c r="BB72" s="533"/>
      <c r="BC72" s="533"/>
      <c r="BD72" s="533"/>
      <c r="BE72" s="116"/>
      <c r="BF72" s="117"/>
      <c r="BG72" s="117"/>
      <c r="BH72" s="117"/>
      <c r="BI72" s="138"/>
      <c r="BJ72" s="137"/>
      <c r="BK72" s="117"/>
      <c r="BL72" s="117"/>
      <c r="BM72" s="117"/>
      <c r="BN72" s="116"/>
      <c r="BO72" s="533"/>
      <c r="BP72" s="533"/>
      <c r="BQ72" s="533"/>
      <c r="BR72" s="533"/>
      <c r="BS72" s="533"/>
      <c r="BT72" s="533"/>
      <c r="BU72" s="533"/>
      <c r="BV72" s="533"/>
      <c r="BW72" s="533"/>
      <c r="BX72" s="533"/>
      <c r="BY72" s="533"/>
      <c r="BZ72" s="533"/>
      <c r="CA72" s="533"/>
      <c r="CB72" s="533"/>
      <c r="CC72" s="533"/>
      <c r="CD72" s="533"/>
      <c r="CE72" s="533"/>
      <c r="CF72" s="533"/>
      <c r="CG72" s="533"/>
      <c r="CH72" s="533"/>
      <c r="CI72" s="533"/>
      <c r="CJ72" s="533"/>
      <c r="CK72" s="533"/>
      <c r="CL72" s="533"/>
      <c r="CM72" s="533"/>
      <c r="CN72" s="533"/>
      <c r="CO72" s="533"/>
      <c r="CP72" s="533"/>
      <c r="CQ72" s="116"/>
      <c r="CR72" s="117"/>
      <c r="CS72" s="117"/>
      <c r="CT72" s="117"/>
      <c r="CU72" s="139"/>
    </row>
    <row r="73" spans="2:99" ht="9.75" customHeight="1">
      <c r="B73" s="566"/>
      <c r="C73" s="567"/>
      <c r="D73" s="567"/>
      <c r="E73" s="567"/>
      <c r="F73" s="567"/>
      <c r="G73" s="567"/>
      <c r="H73" s="567"/>
      <c r="I73" s="567"/>
      <c r="J73" s="567"/>
      <c r="K73" s="567"/>
      <c r="L73" s="567"/>
      <c r="M73" s="567"/>
      <c r="N73" s="567"/>
      <c r="O73" s="567"/>
      <c r="P73" s="567"/>
      <c r="Q73" s="567"/>
      <c r="R73" s="567"/>
      <c r="S73" s="567"/>
      <c r="T73" s="567"/>
      <c r="U73" s="567"/>
      <c r="V73" s="567"/>
      <c r="W73" s="571"/>
      <c r="X73" s="140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2"/>
      <c r="BJ73" s="140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41"/>
      <c r="CR73" s="141"/>
      <c r="CS73" s="141"/>
      <c r="CT73" s="141"/>
      <c r="CU73" s="143"/>
    </row>
    <row r="74" spans="2:99" ht="9.75" customHeight="1">
      <c r="B74" s="625" t="s">
        <v>243</v>
      </c>
      <c r="C74" s="535"/>
      <c r="D74" s="535"/>
      <c r="E74" s="535"/>
      <c r="F74" s="535"/>
      <c r="G74" s="535"/>
      <c r="H74" s="535"/>
      <c r="I74" s="535"/>
      <c r="J74" s="535"/>
      <c r="K74" s="535"/>
      <c r="L74" s="535"/>
      <c r="M74" s="535"/>
      <c r="N74" s="535"/>
      <c r="O74" s="535"/>
      <c r="P74" s="535"/>
      <c r="Q74" s="535"/>
      <c r="R74" s="535"/>
      <c r="S74" s="535"/>
      <c r="T74" s="535"/>
      <c r="U74" s="535"/>
      <c r="V74" s="535"/>
      <c r="W74" s="569"/>
      <c r="X74" s="132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5"/>
      <c r="BJ74" s="132"/>
      <c r="BK74" s="134"/>
      <c r="BL74" s="134"/>
      <c r="BM74" s="134"/>
      <c r="BN74" s="134"/>
      <c r="BO74" s="134"/>
      <c r="BP74" s="134"/>
      <c r="BQ74" s="134"/>
      <c r="BR74" s="134"/>
      <c r="BS74" s="134"/>
      <c r="BT74" s="134"/>
      <c r="BU74" s="134"/>
      <c r="BV74" s="134"/>
      <c r="BW74" s="134"/>
      <c r="BX74" s="134"/>
      <c r="BY74" s="134"/>
      <c r="BZ74" s="134"/>
      <c r="CA74" s="134"/>
      <c r="CB74" s="134"/>
      <c r="CC74" s="134"/>
      <c r="CD74" s="134"/>
      <c r="CE74" s="134"/>
      <c r="CF74" s="134"/>
      <c r="CG74" s="134"/>
      <c r="CH74" s="134"/>
      <c r="CI74" s="134"/>
      <c r="CJ74" s="134"/>
      <c r="CK74" s="134"/>
      <c r="CL74" s="134"/>
      <c r="CM74" s="134"/>
      <c r="CN74" s="134"/>
      <c r="CO74" s="134"/>
      <c r="CP74" s="134"/>
      <c r="CQ74" s="134"/>
      <c r="CR74" s="134"/>
      <c r="CS74" s="134"/>
      <c r="CT74" s="134"/>
      <c r="CU74" s="136"/>
    </row>
    <row r="75" spans="2:99" ht="9.75" customHeight="1">
      <c r="B75" s="592"/>
      <c r="C75" s="535"/>
      <c r="D75" s="535"/>
      <c r="E75" s="535"/>
      <c r="F75" s="535"/>
      <c r="G75" s="535"/>
      <c r="H75" s="535"/>
      <c r="I75" s="535"/>
      <c r="J75" s="535"/>
      <c r="K75" s="535"/>
      <c r="L75" s="535"/>
      <c r="M75" s="535"/>
      <c r="N75" s="535"/>
      <c r="O75" s="535"/>
      <c r="P75" s="535"/>
      <c r="Q75" s="535"/>
      <c r="R75" s="535"/>
      <c r="S75" s="535"/>
      <c r="T75" s="535"/>
      <c r="U75" s="535"/>
      <c r="V75" s="535"/>
      <c r="W75" s="569"/>
      <c r="X75" s="137"/>
      <c r="Y75" s="117"/>
      <c r="Z75" s="117"/>
      <c r="AA75" s="117"/>
      <c r="AC75" s="533" t="s">
        <v>243</v>
      </c>
      <c r="AD75" s="533"/>
      <c r="AE75" s="533"/>
      <c r="AF75" s="533"/>
      <c r="AG75" s="533"/>
      <c r="AH75" s="533"/>
      <c r="AI75" s="533"/>
      <c r="AJ75" s="533"/>
      <c r="AK75" s="533"/>
      <c r="AL75" s="533"/>
      <c r="AM75" s="533"/>
      <c r="AN75" s="533"/>
      <c r="AO75" s="533"/>
      <c r="AP75" s="533"/>
      <c r="AQ75" s="533"/>
      <c r="AR75" s="533"/>
      <c r="AS75" s="533"/>
      <c r="AT75" s="533"/>
      <c r="AU75" s="533"/>
      <c r="AV75" s="533"/>
      <c r="AW75" s="533"/>
      <c r="AX75" s="533"/>
      <c r="AY75" s="533"/>
      <c r="AZ75" s="533"/>
      <c r="BA75" s="533"/>
      <c r="BB75" s="533"/>
      <c r="BC75" s="533"/>
      <c r="BD75" s="533"/>
      <c r="BE75" s="116"/>
      <c r="BF75" s="117"/>
      <c r="BG75" s="117"/>
      <c r="BH75" s="117"/>
      <c r="BI75" s="138"/>
      <c r="BJ75" s="137"/>
      <c r="BK75" s="117"/>
      <c r="BL75" s="117"/>
      <c r="BM75" s="117"/>
      <c r="BO75" s="533" t="s">
        <v>243</v>
      </c>
      <c r="BP75" s="533"/>
      <c r="BQ75" s="533"/>
      <c r="BR75" s="533"/>
      <c r="BS75" s="533"/>
      <c r="BT75" s="533"/>
      <c r="BU75" s="533"/>
      <c r="BV75" s="533"/>
      <c r="BW75" s="533"/>
      <c r="BX75" s="533"/>
      <c r="BY75" s="533"/>
      <c r="BZ75" s="533"/>
      <c r="CA75" s="533"/>
      <c r="CB75" s="533"/>
      <c r="CC75" s="533"/>
      <c r="CD75" s="533"/>
      <c r="CE75" s="533"/>
      <c r="CF75" s="533"/>
      <c r="CG75" s="533"/>
      <c r="CH75" s="533"/>
      <c r="CI75" s="533"/>
      <c r="CJ75" s="533"/>
      <c r="CK75" s="533"/>
      <c r="CL75" s="533"/>
      <c r="CM75" s="533"/>
      <c r="CN75" s="533"/>
      <c r="CO75" s="533"/>
      <c r="CP75" s="533"/>
      <c r="CQ75" s="116"/>
      <c r="CR75" s="117"/>
      <c r="CS75" s="117"/>
      <c r="CT75" s="117"/>
      <c r="CU75" s="139"/>
    </row>
    <row r="76" spans="2:99" ht="9.75" customHeight="1">
      <c r="B76" s="592"/>
      <c r="C76" s="535"/>
      <c r="D76" s="535"/>
      <c r="E76" s="535"/>
      <c r="F76" s="535"/>
      <c r="G76" s="535"/>
      <c r="H76" s="535"/>
      <c r="I76" s="535"/>
      <c r="J76" s="535"/>
      <c r="K76" s="535"/>
      <c r="L76" s="535"/>
      <c r="M76" s="535"/>
      <c r="N76" s="535"/>
      <c r="O76" s="535"/>
      <c r="P76" s="535"/>
      <c r="Q76" s="535"/>
      <c r="R76" s="535"/>
      <c r="S76" s="535"/>
      <c r="T76" s="535"/>
      <c r="U76" s="535"/>
      <c r="V76" s="535"/>
      <c r="W76" s="569"/>
      <c r="X76" s="137"/>
      <c r="Y76" s="117"/>
      <c r="Z76" s="117"/>
      <c r="AA76" s="117"/>
      <c r="AB76" s="116"/>
      <c r="AC76" s="533"/>
      <c r="AD76" s="533"/>
      <c r="AE76" s="533"/>
      <c r="AF76" s="533"/>
      <c r="AG76" s="533"/>
      <c r="AH76" s="533"/>
      <c r="AI76" s="533"/>
      <c r="AJ76" s="533"/>
      <c r="AK76" s="533"/>
      <c r="AL76" s="533"/>
      <c r="AM76" s="533"/>
      <c r="AN76" s="533"/>
      <c r="AO76" s="533"/>
      <c r="AP76" s="533"/>
      <c r="AQ76" s="533"/>
      <c r="AR76" s="533"/>
      <c r="AS76" s="533"/>
      <c r="AT76" s="533"/>
      <c r="AU76" s="533"/>
      <c r="AV76" s="533"/>
      <c r="AW76" s="533"/>
      <c r="AX76" s="533"/>
      <c r="AY76" s="533"/>
      <c r="AZ76" s="533"/>
      <c r="BA76" s="533"/>
      <c r="BB76" s="533"/>
      <c r="BC76" s="533"/>
      <c r="BD76" s="533"/>
      <c r="BE76" s="116"/>
      <c r="BF76" s="117"/>
      <c r="BG76" s="117"/>
      <c r="BH76" s="117"/>
      <c r="BI76" s="138"/>
      <c r="BJ76" s="137"/>
      <c r="BK76" s="117"/>
      <c r="BL76" s="117"/>
      <c r="BM76" s="117"/>
      <c r="BN76" s="116"/>
      <c r="BO76" s="533"/>
      <c r="BP76" s="533"/>
      <c r="BQ76" s="533"/>
      <c r="BR76" s="533"/>
      <c r="BS76" s="533"/>
      <c r="BT76" s="533"/>
      <c r="BU76" s="533"/>
      <c r="BV76" s="533"/>
      <c r="BW76" s="533"/>
      <c r="BX76" s="533"/>
      <c r="BY76" s="533"/>
      <c r="BZ76" s="533"/>
      <c r="CA76" s="533"/>
      <c r="CB76" s="533"/>
      <c r="CC76" s="533"/>
      <c r="CD76" s="533"/>
      <c r="CE76" s="533"/>
      <c r="CF76" s="533"/>
      <c r="CG76" s="533"/>
      <c r="CH76" s="533"/>
      <c r="CI76" s="533"/>
      <c r="CJ76" s="533"/>
      <c r="CK76" s="533"/>
      <c r="CL76" s="533"/>
      <c r="CM76" s="533"/>
      <c r="CN76" s="533"/>
      <c r="CO76" s="533"/>
      <c r="CP76" s="533"/>
      <c r="CQ76" s="116"/>
      <c r="CR76" s="117"/>
      <c r="CS76" s="117"/>
      <c r="CT76" s="117"/>
      <c r="CU76" s="139"/>
    </row>
    <row r="77" spans="2:99" ht="9.75" customHeight="1">
      <c r="B77" s="592"/>
      <c r="C77" s="535"/>
      <c r="D77" s="535"/>
      <c r="E77" s="535"/>
      <c r="F77" s="535"/>
      <c r="G77" s="535"/>
      <c r="H77" s="535"/>
      <c r="I77" s="535"/>
      <c r="J77" s="535"/>
      <c r="K77" s="535"/>
      <c r="L77" s="535"/>
      <c r="M77" s="535"/>
      <c r="N77" s="535"/>
      <c r="O77" s="535"/>
      <c r="P77" s="535"/>
      <c r="Q77" s="535"/>
      <c r="R77" s="535"/>
      <c r="S77" s="535"/>
      <c r="T77" s="535"/>
      <c r="U77" s="535"/>
      <c r="V77" s="535"/>
      <c r="W77" s="569"/>
      <c r="X77" s="137"/>
      <c r="Y77" s="117"/>
      <c r="Z77" s="117"/>
      <c r="AA77" s="117"/>
      <c r="AB77" s="116"/>
      <c r="AC77" s="533"/>
      <c r="AD77" s="533"/>
      <c r="AE77" s="533"/>
      <c r="AF77" s="533"/>
      <c r="AG77" s="533"/>
      <c r="AH77" s="533"/>
      <c r="AI77" s="533"/>
      <c r="AJ77" s="533"/>
      <c r="AK77" s="533"/>
      <c r="AL77" s="533"/>
      <c r="AM77" s="533"/>
      <c r="AN77" s="533"/>
      <c r="AO77" s="533"/>
      <c r="AP77" s="533"/>
      <c r="AQ77" s="533"/>
      <c r="AR77" s="533"/>
      <c r="AS77" s="533"/>
      <c r="AT77" s="533"/>
      <c r="AU77" s="533"/>
      <c r="AV77" s="533"/>
      <c r="AW77" s="533"/>
      <c r="AX77" s="533"/>
      <c r="AY77" s="533"/>
      <c r="AZ77" s="533"/>
      <c r="BA77" s="533"/>
      <c r="BB77" s="533"/>
      <c r="BC77" s="533"/>
      <c r="BD77" s="533"/>
      <c r="BE77" s="116"/>
      <c r="BF77" s="117"/>
      <c r="BG77" s="117"/>
      <c r="BH77" s="117"/>
      <c r="BI77" s="138"/>
      <c r="BJ77" s="137"/>
      <c r="BK77" s="117"/>
      <c r="BL77" s="117"/>
      <c r="BM77" s="117"/>
      <c r="BN77" s="116"/>
      <c r="BO77" s="533"/>
      <c r="BP77" s="533"/>
      <c r="BQ77" s="533"/>
      <c r="BR77" s="533"/>
      <c r="BS77" s="533"/>
      <c r="BT77" s="533"/>
      <c r="BU77" s="533"/>
      <c r="BV77" s="533"/>
      <c r="BW77" s="533"/>
      <c r="BX77" s="533"/>
      <c r="BY77" s="533"/>
      <c r="BZ77" s="533"/>
      <c r="CA77" s="533"/>
      <c r="CB77" s="533"/>
      <c r="CC77" s="533"/>
      <c r="CD77" s="533"/>
      <c r="CE77" s="533"/>
      <c r="CF77" s="533"/>
      <c r="CG77" s="533"/>
      <c r="CH77" s="533"/>
      <c r="CI77" s="533"/>
      <c r="CJ77" s="533"/>
      <c r="CK77" s="533"/>
      <c r="CL77" s="533"/>
      <c r="CM77" s="533"/>
      <c r="CN77" s="533"/>
      <c r="CO77" s="533"/>
      <c r="CP77" s="533"/>
      <c r="CQ77" s="116"/>
      <c r="CR77" s="117"/>
      <c r="CS77" s="117"/>
      <c r="CT77" s="117"/>
      <c r="CU77" s="139"/>
    </row>
    <row r="78" spans="2:99" ht="9.75" customHeight="1">
      <c r="B78" s="592"/>
      <c r="C78" s="535"/>
      <c r="D78" s="535"/>
      <c r="E78" s="535"/>
      <c r="F78" s="535"/>
      <c r="G78" s="535"/>
      <c r="H78" s="535"/>
      <c r="I78" s="535"/>
      <c r="J78" s="535"/>
      <c r="K78" s="535"/>
      <c r="L78" s="535"/>
      <c r="M78" s="535"/>
      <c r="N78" s="535"/>
      <c r="O78" s="535"/>
      <c r="P78" s="535"/>
      <c r="Q78" s="535"/>
      <c r="R78" s="535"/>
      <c r="S78" s="535"/>
      <c r="T78" s="535"/>
      <c r="U78" s="535"/>
      <c r="V78" s="535"/>
      <c r="W78" s="569"/>
      <c r="X78" s="137"/>
      <c r="Y78" s="117"/>
      <c r="Z78" s="117"/>
      <c r="AA78" s="117"/>
      <c r="AB78" s="116"/>
      <c r="AC78" s="533"/>
      <c r="AD78" s="533"/>
      <c r="AE78" s="533"/>
      <c r="AF78" s="533"/>
      <c r="AG78" s="533"/>
      <c r="AH78" s="533"/>
      <c r="AI78" s="533"/>
      <c r="AJ78" s="533"/>
      <c r="AK78" s="533"/>
      <c r="AL78" s="533"/>
      <c r="AM78" s="533"/>
      <c r="AN78" s="533"/>
      <c r="AO78" s="533"/>
      <c r="AP78" s="533"/>
      <c r="AQ78" s="533"/>
      <c r="AR78" s="533"/>
      <c r="AS78" s="533"/>
      <c r="AT78" s="533"/>
      <c r="AU78" s="533"/>
      <c r="AV78" s="533"/>
      <c r="AW78" s="533"/>
      <c r="AX78" s="533"/>
      <c r="AY78" s="533"/>
      <c r="AZ78" s="533"/>
      <c r="BA78" s="533"/>
      <c r="BB78" s="533"/>
      <c r="BC78" s="533"/>
      <c r="BD78" s="533"/>
      <c r="BE78" s="116"/>
      <c r="BF78" s="117"/>
      <c r="BG78" s="117"/>
      <c r="BH78" s="117"/>
      <c r="BI78" s="138"/>
      <c r="BJ78" s="137"/>
      <c r="BK78" s="117"/>
      <c r="BL78" s="117"/>
      <c r="BM78" s="117"/>
      <c r="BN78" s="116"/>
      <c r="BO78" s="533"/>
      <c r="BP78" s="533"/>
      <c r="BQ78" s="533"/>
      <c r="BR78" s="533"/>
      <c r="BS78" s="533"/>
      <c r="BT78" s="533"/>
      <c r="BU78" s="533"/>
      <c r="BV78" s="533"/>
      <c r="BW78" s="533"/>
      <c r="BX78" s="533"/>
      <c r="BY78" s="533"/>
      <c r="BZ78" s="533"/>
      <c r="CA78" s="533"/>
      <c r="CB78" s="533"/>
      <c r="CC78" s="533"/>
      <c r="CD78" s="533"/>
      <c r="CE78" s="533"/>
      <c r="CF78" s="533"/>
      <c r="CG78" s="533"/>
      <c r="CH78" s="533"/>
      <c r="CI78" s="533"/>
      <c r="CJ78" s="533"/>
      <c r="CK78" s="533"/>
      <c r="CL78" s="533"/>
      <c r="CM78" s="533"/>
      <c r="CN78" s="533"/>
      <c r="CO78" s="533"/>
      <c r="CP78" s="533"/>
      <c r="CQ78" s="116"/>
      <c r="CR78" s="117"/>
      <c r="CS78" s="117"/>
      <c r="CT78" s="117"/>
      <c r="CU78" s="139"/>
    </row>
    <row r="79" spans="2:99" ht="9.75" customHeight="1">
      <c r="B79" s="592"/>
      <c r="C79" s="535"/>
      <c r="D79" s="535"/>
      <c r="E79" s="535"/>
      <c r="F79" s="535"/>
      <c r="G79" s="535"/>
      <c r="H79" s="535"/>
      <c r="I79" s="535"/>
      <c r="J79" s="535"/>
      <c r="K79" s="535"/>
      <c r="L79" s="535"/>
      <c r="M79" s="535"/>
      <c r="N79" s="535"/>
      <c r="O79" s="535"/>
      <c r="P79" s="535"/>
      <c r="Q79" s="535"/>
      <c r="R79" s="535"/>
      <c r="S79" s="535"/>
      <c r="T79" s="535"/>
      <c r="U79" s="535"/>
      <c r="V79" s="535"/>
      <c r="W79" s="569"/>
      <c r="X79" s="137"/>
      <c r="Y79" s="117"/>
      <c r="Z79" s="117"/>
      <c r="AA79" s="117"/>
      <c r="AB79" s="116"/>
      <c r="AC79" s="533"/>
      <c r="AD79" s="533"/>
      <c r="AE79" s="533"/>
      <c r="AF79" s="533"/>
      <c r="AG79" s="533"/>
      <c r="AH79" s="533"/>
      <c r="AI79" s="533"/>
      <c r="AJ79" s="533"/>
      <c r="AK79" s="533"/>
      <c r="AL79" s="533"/>
      <c r="AM79" s="533"/>
      <c r="AN79" s="533"/>
      <c r="AO79" s="533"/>
      <c r="AP79" s="533"/>
      <c r="AQ79" s="533"/>
      <c r="AR79" s="533"/>
      <c r="AS79" s="533"/>
      <c r="AT79" s="533"/>
      <c r="AU79" s="533"/>
      <c r="AV79" s="533"/>
      <c r="AW79" s="533"/>
      <c r="AX79" s="533"/>
      <c r="AY79" s="533"/>
      <c r="AZ79" s="533"/>
      <c r="BA79" s="533"/>
      <c r="BB79" s="533"/>
      <c r="BC79" s="533"/>
      <c r="BD79" s="533"/>
      <c r="BE79" s="116"/>
      <c r="BF79" s="117"/>
      <c r="BG79" s="117"/>
      <c r="BH79" s="117"/>
      <c r="BI79" s="138"/>
      <c r="BJ79" s="137"/>
      <c r="BK79" s="117"/>
      <c r="BL79" s="117"/>
      <c r="BM79" s="117"/>
      <c r="BN79" s="116"/>
      <c r="BO79" s="533"/>
      <c r="BP79" s="533"/>
      <c r="BQ79" s="533"/>
      <c r="BR79" s="533"/>
      <c r="BS79" s="533"/>
      <c r="BT79" s="533"/>
      <c r="BU79" s="533"/>
      <c r="BV79" s="533"/>
      <c r="BW79" s="533"/>
      <c r="BX79" s="533"/>
      <c r="BY79" s="533"/>
      <c r="BZ79" s="533"/>
      <c r="CA79" s="533"/>
      <c r="CB79" s="533"/>
      <c r="CC79" s="533"/>
      <c r="CD79" s="533"/>
      <c r="CE79" s="533"/>
      <c r="CF79" s="533"/>
      <c r="CG79" s="533"/>
      <c r="CH79" s="533"/>
      <c r="CI79" s="533"/>
      <c r="CJ79" s="533"/>
      <c r="CK79" s="533"/>
      <c r="CL79" s="533"/>
      <c r="CM79" s="533"/>
      <c r="CN79" s="533"/>
      <c r="CO79" s="533"/>
      <c r="CP79" s="533"/>
      <c r="CQ79" s="116"/>
      <c r="CR79" s="117"/>
      <c r="CS79" s="117"/>
      <c r="CT79" s="117"/>
      <c r="CU79" s="139"/>
    </row>
    <row r="80" spans="2:99" ht="9.75" customHeight="1">
      <c r="B80" s="592"/>
      <c r="C80" s="535"/>
      <c r="D80" s="535"/>
      <c r="E80" s="535"/>
      <c r="F80" s="535"/>
      <c r="G80" s="535"/>
      <c r="H80" s="535"/>
      <c r="I80" s="535"/>
      <c r="J80" s="535"/>
      <c r="K80" s="535"/>
      <c r="L80" s="535"/>
      <c r="M80" s="535"/>
      <c r="N80" s="535"/>
      <c r="O80" s="535"/>
      <c r="P80" s="535"/>
      <c r="Q80" s="535"/>
      <c r="R80" s="535"/>
      <c r="S80" s="535"/>
      <c r="T80" s="535"/>
      <c r="U80" s="535"/>
      <c r="V80" s="535"/>
      <c r="W80" s="569"/>
      <c r="X80" s="137"/>
      <c r="Y80" s="117"/>
      <c r="Z80" s="117"/>
      <c r="AA80" s="117"/>
      <c r="AB80" s="116"/>
      <c r="AC80" s="533"/>
      <c r="AD80" s="533"/>
      <c r="AE80" s="533"/>
      <c r="AF80" s="533"/>
      <c r="AG80" s="533"/>
      <c r="AH80" s="533"/>
      <c r="AI80" s="533"/>
      <c r="AJ80" s="533"/>
      <c r="AK80" s="533"/>
      <c r="AL80" s="533"/>
      <c r="AM80" s="533"/>
      <c r="AN80" s="533"/>
      <c r="AO80" s="533"/>
      <c r="AP80" s="533"/>
      <c r="AQ80" s="533"/>
      <c r="AR80" s="533"/>
      <c r="AS80" s="533"/>
      <c r="AT80" s="533"/>
      <c r="AU80" s="533"/>
      <c r="AV80" s="533"/>
      <c r="AW80" s="533"/>
      <c r="AX80" s="533"/>
      <c r="AY80" s="533"/>
      <c r="AZ80" s="533"/>
      <c r="BA80" s="533"/>
      <c r="BB80" s="533"/>
      <c r="BC80" s="533"/>
      <c r="BD80" s="533"/>
      <c r="BE80" s="116"/>
      <c r="BF80" s="117"/>
      <c r="BG80" s="117"/>
      <c r="BH80" s="117"/>
      <c r="BI80" s="138"/>
      <c r="BJ80" s="137"/>
      <c r="BK80" s="117"/>
      <c r="BL80" s="117"/>
      <c r="BM80" s="117"/>
      <c r="BN80" s="116"/>
      <c r="BO80" s="533"/>
      <c r="BP80" s="533"/>
      <c r="BQ80" s="533"/>
      <c r="BR80" s="533"/>
      <c r="BS80" s="533"/>
      <c r="BT80" s="533"/>
      <c r="BU80" s="533"/>
      <c r="BV80" s="533"/>
      <c r="BW80" s="533"/>
      <c r="BX80" s="533"/>
      <c r="BY80" s="533"/>
      <c r="BZ80" s="533"/>
      <c r="CA80" s="533"/>
      <c r="CB80" s="533"/>
      <c r="CC80" s="533"/>
      <c r="CD80" s="533"/>
      <c r="CE80" s="533"/>
      <c r="CF80" s="533"/>
      <c r="CG80" s="533"/>
      <c r="CH80" s="533"/>
      <c r="CI80" s="533"/>
      <c r="CJ80" s="533"/>
      <c r="CK80" s="533"/>
      <c r="CL80" s="533"/>
      <c r="CM80" s="533"/>
      <c r="CN80" s="533"/>
      <c r="CO80" s="533"/>
      <c r="CP80" s="533"/>
      <c r="CQ80" s="116"/>
      <c r="CR80" s="117"/>
      <c r="CS80" s="117"/>
      <c r="CT80" s="117"/>
      <c r="CU80" s="139"/>
    </row>
    <row r="81" spans="2:99" ht="9.75" customHeight="1">
      <c r="B81" s="592"/>
      <c r="C81" s="535"/>
      <c r="D81" s="535"/>
      <c r="E81" s="535"/>
      <c r="F81" s="535"/>
      <c r="G81" s="535"/>
      <c r="H81" s="535"/>
      <c r="I81" s="535"/>
      <c r="J81" s="535"/>
      <c r="K81" s="535"/>
      <c r="L81" s="535"/>
      <c r="M81" s="535"/>
      <c r="N81" s="535"/>
      <c r="O81" s="535"/>
      <c r="P81" s="535"/>
      <c r="Q81" s="535"/>
      <c r="R81" s="535"/>
      <c r="S81" s="535"/>
      <c r="T81" s="535"/>
      <c r="U81" s="535"/>
      <c r="V81" s="535"/>
      <c r="W81" s="569"/>
      <c r="X81" s="137"/>
      <c r="Y81" s="117"/>
      <c r="Z81" s="117"/>
      <c r="AA81" s="117"/>
      <c r="AB81" s="116"/>
      <c r="AC81" s="533"/>
      <c r="AD81" s="533"/>
      <c r="AE81" s="533"/>
      <c r="AF81" s="533"/>
      <c r="AG81" s="533"/>
      <c r="AH81" s="533"/>
      <c r="AI81" s="533"/>
      <c r="AJ81" s="533"/>
      <c r="AK81" s="533"/>
      <c r="AL81" s="533"/>
      <c r="AM81" s="533"/>
      <c r="AN81" s="533"/>
      <c r="AO81" s="533"/>
      <c r="AP81" s="533"/>
      <c r="AQ81" s="533"/>
      <c r="AR81" s="533"/>
      <c r="AS81" s="533"/>
      <c r="AT81" s="533"/>
      <c r="AU81" s="533"/>
      <c r="AV81" s="533"/>
      <c r="AW81" s="533"/>
      <c r="AX81" s="533"/>
      <c r="AY81" s="533"/>
      <c r="AZ81" s="533"/>
      <c r="BA81" s="533"/>
      <c r="BB81" s="533"/>
      <c r="BC81" s="533"/>
      <c r="BD81" s="533"/>
      <c r="BE81" s="116"/>
      <c r="BF81" s="117"/>
      <c r="BG81" s="117"/>
      <c r="BH81" s="117"/>
      <c r="BI81" s="138"/>
      <c r="BJ81" s="137"/>
      <c r="BK81" s="117"/>
      <c r="BL81" s="117"/>
      <c r="BM81" s="117"/>
      <c r="BN81" s="116"/>
      <c r="BO81" s="533"/>
      <c r="BP81" s="533"/>
      <c r="BQ81" s="533"/>
      <c r="BR81" s="533"/>
      <c r="BS81" s="533"/>
      <c r="BT81" s="533"/>
      <c r="BU81" s="533"/>
      <c r="BV81" s="533"/>
      <c r="BW81" s="533"/>
      <c r="BX81" s="533"/>
      <c r="BY81" s="533"/>
      <c r="BZ81" s="533"/>
      <c r="CA81" s="533"/>
      <c r="CB81" s="533"/>
      <c r="CC81" s="533"/>
      <c r="CD81" s="533"/>
      <c r="CE81" s="533"/>
      <c r="CF81" s="533"/>
      <c r="CG81" s="533"/>
      <c r="CH81" s="533"/>
      <c r="CI81" s="533"/>
      <c r="CJ81" s="533"/>
      <c r="CK81" s="533"/>
      <c r="CL81" s="533"/>
      <c r="CM81" s="533"/>
      <c r="CN81" s="533"/>
      <c r="CO81" s="533"/>
      <c r="CP81" s="533"/>
      <c r="CQ81" s="116"/>
      <c r="CR81" s="117"/>
      <c r="CS81" s="117"/>
      <c r="CT81" s="117"/>
      <c r="CU81" s="139"/>
    </row>
    <row r="82" spans="2:99" ht="9.75" customHeight="1">
      <c r="B82" s="592"/>
      <c r="C82" s="535"/>
      <c r="D82" s="535"/>
      <c r="E82" s="535"/>
      <c r="F82" s="535"/>
      <c r="G82" s="535"/>
      <c r="H82" s="535"/>
      <c r="I82" s="535"/>
      <c r="J82" s="535"/>
      <c r="K82" s="535"/>
      <c r="L82" s="535"/>
      <c r="M82" s="535"/>
      <c r="N82" s="535"/>
      <c r="O82" s="535"/>
      <c r="P82" s="535"/>
      <c r="Q82" s="535"/>
      <c r="R82" s="535"/>
      <c r="S82" s="535"/>
      <c r="T82" s="535"/>
      <c r="U82" s="535"/>
      <c r="V82" s="535"/>
      <c r="W82" s="569"/>
      <c r="X82" s="137"/>
      <c r="Y82" s="117"/>
      <c r="Z82" s="117"/>
      <c r="AA82" s="117"/>
      <c r="AB82" s="116"/>
      <c r="AC82" s="533"/>
      <c r="AD82" s="533"/>
      <c r="AE82" s="533"/>
      <c r="AF82" s="533"/>
      <c r="AG82" s="533"/>
      <c r="AH82" s="533"/>
      <c r="AI82" s="533"/>
      <c r="AJ82" s="533"/>
      <c r="AK82" s="533"/>
      <c r="AL82" s="533"/>
      <c r="AM82" s="533"/>
      <c r="AN82" s="533"/>
      <c r="AO82" s="533"/>
      <c r="AP82" s="533"/>
      <c r="AQ82" s="533"/>
      <c r="AR82" s="533"/>
      <c r="AS82" s="533"/>
      <c r="AT82" s="533"/>
      <c r="AU82" s="533"/>
      <c r="AV82" s="533"/>
      <c r="AW82" s="533"/>
      <c r="AX82" s="533"/>
      <c r="AY82" s="533"/>
      <c r="AZ82" s="533"/>
      <c r="BA82" s="533"/>
      <c r="BB82" s="533"/>
      <c r="BC82" s="533"/>
      <c r="BD82" s="533"/>
      <c r="BE82" s="116"/>
      <c r="BF82" s="117"/>
      <c r="BG82" s="117"/>
      <c r="BH82" s="117"/>
      <c r="BI82" s="138"/>
      <c r="BJ82" s="137"/>
      <c r="BK82" s="117"/>
      <c r="BL82" s="117"/>
      <c r="BM82" s="117"/>
      <c r="BN82" s="116"/>
      <c r="BO82" s="533"/>
      <c r="BP82" s="533"/>
      <c r="BQ82" s="533"/>
      <c r="BR82" s="533"/>
      <c r="BS82" s="533"/>
      <c r="BT82" s="533"/>
      <c r="BU82" s="533"/>
      <c r="BV82" s="533"/>
      <c r="BW82" s="533"/>
      <c r="BX82" s="533"/>
      <c r="BY82" s="533"/>
      <c r="BZ82" s="533"/>
      <c r="CA82" s="533"/>
      <c r="CB82" s="533"/>
      <c r="CC82" s="533"/>
      <c r="CD82" s="533"/>
      <c r="CE82" s="533"/>
      <c r="CF82" s="533"/>
      <c r="CG82" s="533"/>
      <c r="CH82" s="533"/>
      <c r="CI82" s="533"/>
      <c r="CJ82" s="533"/>
      <c r="CK82" s="533"/>
      <c r="CL82" s="533"/>
      <c r="CM82" s="533"/>
      <c r="CN82" s="533"/>
      <c r="CO82" s="533"/>
      <c r="CP82" s="533"/>
      <c r="CQ82" s="116"/>
      <c r="CR82" s="117"/>
      <c r="CS82" s="117"/>
      <c r="CT82" s="117"/>
      <c r="CU82" s="139"/>
    </row>
    <row r="83" spans="2:99" ht="9.75" customHeight="1">
      <c r="B83" s="592"/>
      <c r="C83" s="535"/>
      <c r="D83" s="535"/>
      <c r="E83" s="535"/>
      <c r="F83" s="535"/>
      <c r="G83" s="535"/>
      <c r="H83" s="535"/>
      <c r="I83" s="535"/>
      <c r="J83" s="535"/>
      <c r="K83" s="535"/>
      <c r="L83" s="535"/>
      <c r="M83" s="535"/>
      <c r="N83" s="535"/>
      <c r="O83" s="535"/>
      <c r="P83" s="535"/>
      <c r="Q83" s="535"/>
      <c r="R83" s="535"/>
      <c r="S83" s="535"/>
      <c r="T83" s="535"/>
      <c r="U83" s="535"/>
      <c r="V83" s="535"/>
      <c r="W83" s="569"/>
      <c r="X83" s="137"/>
      <c r="Y83" s="117"/>
      <c r="Z83" s="117"/>
      <c r="AA83" s="117"/>
      <c r="AB83" s="116"/>
      <c r="AC83" s="533"/>
      <c r="AD83" s="533"/>
      <c r="AE83" s="533"/>
      <c r="AF83" s="533"/>
      <c r="AG83" s="533"/>
      <c r="AH83" s="533"/>
      <c r="AI83" s="533"/>
      <c r="AJ83" s="533"/>
      <c r="AK83" s="533"/>
      <c r="AL83" s="533"/>
      <c r="AM83" s="533"/>
      <c r="AN83" s="533"/>
      <c r="AO83" s="533"/>
      <c r="AP83" s="533"/>
      <c r="AQ83" s="533"/>
      <c r="AR83" s="533"/>
      <c r="AS83" s="533"/>
      <c r="AT83" s="533"/>
      <c r="AU83" s="533"/>
      <c r="AV83" s="533"/>
      <c r="AW83" s="533"/>
      <c r="AX83" s="533"/>
      <c r="AY83" s="533"/>
      <c r="AZ83" s="533"/>
      <c r="BA83" s="533"/>
      <c r="BB83" s="533"/>
      <c r="BC83" s="533"/>
      <c r="BD83" s="533"/>
      <c r="BE83" s="116"/>
      <c r="BF83" s="117"/>
      <c r="BG83" s="117"/>
      <c r="BH83" s="117"/>
      <c r="BI83" s="138"/>
      <c r="BJ83" s="137"/>
      <c r="BK83" s="117"/>
      <c r="BL83" s="117"/>
      <c r="BM83" s="117"/>
      <c r="BN83" s="116"/>
      <c r="BO83" s="533"/>
      <c r="BP83" s="533"/>
      <c r="BQ83" s="533"/>
      <c r="BR83" s="533"/>
      <c r="BS83" s="533"/>
      <c r="BT83" s="533"/>
      <c r="BU83" s="533"/>
      <c r="BV83" s="533"/>
      <c r="BW83" s="533"/>
      <c r="BX83" s="533"/>
      <c r="BY83" s="533"/>
      <c r="BZ83" s="533"/>
      <c r="CA83" s="533"/>
      <c r="CB83" s="533"/>
      <c r="CC83" s="533"/>
      <c r="CD83" s="533"/>
      <c r="CE83" s="533"/>
      <c r="CF83" s="533"/>
      <c r="CG83" s="533"/>
      <c r="CH83" s="533"/>
      <c r="CI83" s="533"/>
      <c r="CJ83" s="533"/>
      <c r="CK83" s="533"/>
      <c r="CL83" s="533"/>
      <c r="CM83" s="533"/>
      <c r="CN83" s="533"/>
      <c r="CO83" s="533"/>
      <c r="CP83" s="533"/>
      <c r="CQ83" s="116"/>
      <c r="CR83" s="117"/>
      <c r="CS83" s="117"/>
      <c r="CT83" s="117"/>
      <c r="CU83" s="139"/>
    </row>
    <row r="84" spans="2:99" ht="9.75" customHeight="1">
      <c r="B84" s="592"/>
      <c r="C84" s="535"/>
      <c r="D84" s="535"/>
      <c r="E84" s="535"/>
      <c r="F84" s="535"/>
      <c r="G84" s="535"/>
      <c r="H84" s="535"/>
      <c r="I84" s="535"/>
      <c r="J84" s="535"/>
      <c r="K84" s="535"/>
      <c r="L84" s="535"/>
      <c r="M84" s="535"/>
      <c r="N84" s="535"/>
      <c r="O84" s="535"/>
      <c r="P84" s="535"/>
      <c r="Q84" s="535"/>
      <c r="R84" s="535"/>
      <c r="S84" s="535"/>
      <c r="T84" s="535"/>
      <c r="U84" s="535"/>
      <c r="V84" s="535"/>
      <c r="W84" s="569"/>
      <c r="X84" s="137"/>
      <c r="Y84" s="117"/>
      <c r="Z84" s="117"/>
      <c r="AA84" s="117"/>
      <c r="AB84" s="116"/>
      <c r="AC84" s="533"/>
      <c r="AD84" s="533"/>
      <c r="AE84" s="533"/>
      <c r="AF84" s="533"/>
      <c r="AG84" s="533"/>
      <c r="AH84" s="533"/>
      <c r="AI84" s="533"/>
      <c r="AJ84" s="533"/>
      <c r="AK84" s="533"/>
      <c r="AL84" s="533"/>
      <c r="AM84" s="533"/>
      <c r="AN84" s="533"/>
      <c r="AO84" s="533"/>
      <c r="AP84" s="533"/>
      <c r="AQ84" s="533"/>
      <c r="AR84" s="533"/>
      <c r="AS84" s="533"/>
      <c r="AT84" s="533"/>
      <c r="AU84" s="533"/>
      <c r="AV84" s="533"/>
      <c r="AW84" s="533"/>
      <c r="AX84" s="533"/>
      <c r="AY84" s="533"/>
      <c r="AZ84" s="533"/>
      <c r="BA84" s="533"/>
      <c r="BB84" s="533"/>
      <c r="BC84" s="533"/>
      <c r="BD84" s="533"/>
      <c r="BE84" s="116"/>
      <c r="BF84" s="117"/>
      <c r="BG84" s="117"/>
      <c r="BH84" s="117"/>
      <c r="BI84" s="138"/>
      <c r="BJ84" s="137"/>
      <c r="BK84" s="117"/>
      <c r="BL84" s="117"/>
      <c r="BM84" s="117"/>
      <c r="BN84" s="116"/>
      <c r="BO84" s="533"/>
      <c r="BP84" s="533"/>
      <c r="BQ84" s="533"/>
      <c r="BR84" s="533"/>
      <c r="BS84" s="533"/>
      <c r="BT84" s="533"/>
      <c r="BU84" s="533"/>
      <c r="BV84" s="533"/>
      <c r="BW84" s="533"/>
      <c r="BX84" s="533"/>
      <c r="BY84" s="533"/>
      <c r="BZ84" s="533"/>
      <c r="CA84" s="533"/>
      <c r="CB84" s="533"/>
      <c r="CC84" s="533"/>
      <c r="CD84" s="533"/>
      <c r="CE84" s="533"/>
      <c r="CF84" s="533"/>
      <c r="CG84" s="533"/>
      <c r="CH84" s="533"/>
      <c r="CI84" s="533"/>
      <c r="CJ84" s="533"/>
      <c r="CK84" s="533"/>
      <c r="CL84" s="533"/>
      <c r="CM84" s="533"/>
      <c r="CN84" s="533"/>
      <c r="CO84" s="533"/>
      <c r="CP84" s="533"/>
      <c r="CQ84" s="116"/>
      <c r="CR84" s="117"/>
      <c r="CS84" s="117"/>
      <c r="CT84" s="117"/>
      <c r="CU84" s="139"/>
    </row>
    <row r="85" spans="2:99" ht="9.75" customHeight="1">
      <c r="B85" s="592"/>
      <c r="C85" s="535"/>
      <c r="D85" s="535"/>
      <c r="E85" s="535"/>
      <c r="F85" s="535"/>
      <c r="G85" s="535"/>
      <c r="H85" s="535"/>
      <c r="I85" s="535"/>
      <c r="J85" s="535"/>
      <c r="K85" s="535"/>
      <c r="L85" s="535"/>
      <c r="M85" s="535"/>
      <c r="N85" s="535"/>
      <c r="O85" s="535"/>
      <c r="P85" s="535"/>
      <c r="Q85" s="535"/>
      <c r="R85" s="535"/>
      <c r="S85" s="535"/>
      <c r="T85" s="535"/>
      <c r="U85" s="535"/>
      <c r="V85" s="535"/>
      <c r="W85" s="569"/>
      <c r="X85" s="137"/>
      <c r="Y85" s="117"/>
      <c r="Z85" s="117"/>
      <c r="AA85" s="117"/>
      <c r="AB85" s="116"/>
      <c r="AC85" s="533"/>
      <c r="AD85" s="533"/>
      <c r="AE85" s="533"/>
      <c r="AF85" s="533"/>
      <c r="AG85" s="533"/>
      <c r="AH85" s="533"/>
      <c r="AI85" s="533"/>
      <c r="AJ85" s="533"/>
      <c r="AK85" s="533"/>
      <c r="AL85" s="533"/>
      <c r="AM85" s="533"/>
      <c r="AN85" s="533"/>
      <c r="AO85" s="533"/>
      <c r="AP85" s="533"/>
      <c r="AQ85" s="533"/>
      <c r="AR85" s="533"/>
      <c r="AS85" s="533"/>
      <c r="AT85" s="533"/>
      <c r="AU85" s="533"/>
      <c r="AV85" s="533"/>
      <c r="AW85" s="533"/>
      <c r="AX85" s="533"/>
      <c r="AY85" s="533"/>
      <c r="AZ85" s="533"/>
      <c r="BA85" s="533"/>
      <c r="BB85" s="533"/>
      <c r="BC85" s="533"/>
      <c r="BD85" s="533"/>
      <c r="BE85" s="116"/>
      <c r="BF85" s="117"/>
      <c r="BG85" s="117"/>
      <c r="BH85" s="117"/>
      <c r="BI85" s="138"/>
      <c r="BJ85" s="137"/>
      <c r="BK85" s="117"/>
      <c r="BL85" s="117"/>
      <c r="BM85" s="117"/>
      <c r="BN85" s="116"/>
      <c r="BO85" s="533"/>
      <c r="BP85" s="533"/>
      <c r="BQ85" s="533"/>
      <c r="BR85" s="533"/>
      <c r="BS85" s="533"/>
      <c r="BT85" s="533"/>
      <c r="BU85" s="533"/>
      <c r="BV85" s="533"/>
      <c r="BW85" s="533"/>
      <c r="BX85" s="533"/>
      <c r="BY85" s="533"/>
      <c r="BZ85" s="533"/>
      <c r="CA85" s="533"/>
      <c r="CB85" s="533"/>
      <c r="CC85" s="533"/>
      <c r="CD85" s="533"/>
      <c r="CE85" s="533"/>
      <c r="CF85" s="533"/>
      <c r="CG85" s="533"/>
      <c r="CH85" s="533"/>
      <c r="CI85" s="533"/>
      <c r="CJ85" s="533"/>
      <c r="CK85" s="533"/>
      <c r="CL85" s="533"/>
      <c r="CM85" s="533"/>
      <c r="CN85" s="533"/>
      <c r="CO85" s="533"/>
      <c r="CP85" s="533"/>
      <c r="CQ85" s="116"/>
      <c r="CR85" s="117"/>
      <c r="CS85" s="117"/>
      <c r="CT85" s="117"/>
      <c r="CU85" s="139"/>
    </row>
    <row r="86" spans="2:99" ht="9.75" customHeight="1">
      <c r="B86" s="592"/>
      <c r="C86" s="535"/>
      <c r="D86" s="535"/>
      <c r="E86" s="535"/>
      <c r="F86" s="535"/>
      <c r="G86" s="535"/>
      <c r="H86" s="535"/>
      <c r="I86" s="535"/>
      <c r="J86" s="535"/>
      <c r="K86" s="535"/>
      <c r="L86" s="535"/>
      <c r="M86" s="535"/>
      <c r="N86" s="535"/>
      <c r="O86" s="535"/>
      <c r="P86" s="535"/>
      <c r="Q86" s="535"/>
      <c r="R86" s="535"/>
      <c r="S86" s="535"/>
      <c r="T86" s="535"/>
      <c r="U86" s="535"/>
      <c r="V86" s="535"/>
      <c r="W86" s="569"/>
      <c r="X86" s="137"/>
      <c r="Y86" s="117"/>
      <c r="Z86" s="117"/>
      <c r="AA86" s="117"/>
      <c r="AB86" s="116"/>
      <c r="AC86" s="533"/>
      <c r="AD86" s="533"/>
      <c r="AE86" s="533"/>
      <c r="AF86" s="533"/>
      <c r="AG86" s="533"/>
      <c r="AH86" s="533"/>
      <c r="AI86" s="533"/>
      <c r="AJ86" s="533"/>
      <c r="AK86" s="533"/>
      <c r="AL86" s="533"/>
      <c r="AM86" s="533"/>
      <c r="AN86" s="533"/>
      <c r="AO86" s="533"/>
      <c r="AP86" s="533"/>
      <c r="AQ86" s="533"/>
      <c r="AR86" s="533"/>
      <c r="AS86" s="533"/>
      <c r="AT86" s="533"/>
      <c r="AU86" s="533"/>
      <c r="AV86" s="533"/>
      <c r="AW86" s="533"/>
      <c r="AX86" s="533"/>
      <c r="AY86" s="533"/>
      <c r="AZ86" s="533"/>
      <c r="BA86" s="533"/>
      <c r="BB86" s="533"/>
      <c r="BC86" s="533"/>
      <c r="BD86" s="533"/>
      <c r="BE86" s="116"/>
      <c r="BF86" s="117"/>
      <c r="BG86" s="117"/>
      <c r="BH86" s="117"/>
      <c r="BI86" s="138"/>
      <c r="BJ86" s="137"/>
      <c r="BK86" s="117"/>
      <c r="BL86" s="117"/>
      <c r="BM86" s="117"/>
      <c r="BN86" s="116"/>
      <c r="BO86" s="533"/>
      <c r="BP86" s="533"/>
      <c r="BQ86" s="533"/>
      <c r="BR86" s="533"/>
      <c r="BS86" s="533"/>
      <c r="BT86" s="533"/>
      <c r="BU86" s="533"/>
      <c r="BV86" s="533"/>
      <c r="BW86" s="533"/>
      <c r="BX86" s="533"/>
      <c r="BY86" s="533"/>
      <c r="BZ86" s="533"/>
      <c r="CA86" s="533"/>
      <c r="CB86" s="533"/>
      <c r="CC86" s="533"/>
      <c r="CD86" s="533"/>
      <c r="CE86" s="533"/>
      <c r="CF86" s="533"/>
      <c r="CG86" s="533"/>
      <c r="CH86" s="533"/>
      <c r="CI86" s="533"/>
      <c r="CJ86" s="533"/>
      <c r="CK86" s="533"/>
      <c r="CL86" s="533"/>
      <c r="CM86" s="533"/>
      <c r="CN86" s="533"/>
      <c r="CO86" s="533"/>
      <c r="CP86" s="533"/>
      <c r="CQ86" s="116"/>
      <c r="CR86" s="117"/>
      <c r="CS86" s="117"/>
      <c r="CT86" s="117"/>
      <c r="CU86" s="139"/>
    </row>
    <row r="87" spans="2:99" ht="9.75" customHeight="1">
      <c r="B87" s="592"/>
      <c r="C87" s="535"/>
      <c r="D87" s="535"/>
      <c r="E87" s="535"/>
      <c r="F87" s="535"/>
      <c r="G87" s="535"/>
      <c r="H87" s="535"/>
      <c r="I87" s="535"/>
      <c r="J87" s="535"/>
      <c r="K87" s="535"/>
      <c r="L87" s="535"/>
      <c r="M87" s="535"/>
      <c r="N87" s="535"/>
      <c r="O87" s="535"/>
      <c r="P87" s="535"/>
      <c r="Q87" s="535"/>
      <c r="R87" s="535"/>
      <c r="S87" s="535"/>
      <c r="T87" s="535"/>
      <c r="U87" s="535"/>
      <c r="V87" s="535"/>
      <c r="W87" s="569"/>
      <c r="X87" s="137"/>
      <c r="Y87" s="117"/>
      <c r="Z87" s="117"/>
      <c r="AA87" s="117"/>
      <c r="AB87" s="116"/>
      <c r="AC87" s="533"/>
      <c r="AD87" s="533"/>
      <c r="AE87" s="533"/>
      <c r="AF87" s="533"/>
      <c r="AG87" s="533"/>
      <c r="AH87" s="533"/>
      <c r="AI87" s="533"/>
      <c r="AJ87" s="533"/>
      <c r="AK87" s="533"/>
      <c r="AL87" s="533"/>
      <c r="AM87" s="533"/>
      <c r="AN87" s="533"/>
      <c r="AO87" s="533"/>
      <c r="AP87" s="533"/>
      <c r="AQ87" s="533"/>
      <c r="AR87" s="533"/>
      <c r="AS87" s="533"/>
      <c r="AT87" s="533"/>
      <c r="AU87" s="533"/>
      <c r="AV87" s="533"/>
      <c r="AW87" s="533"/>
      <c r="AX87" s="533"/>
      <c r="AY87" s="533"/>
      <c r="AZ87" s="533"/>
      <c r="BA87" s="533"/>
      <c r="BB87" s="533"/>
      <c r="BC87" s="533"/>
      <c r="BD87" s="533"/>
      <c r="BE87" s="116"/>
      <c r="BF87" s="117"/>
      <c r="BG87" s="117"/>
      <c r="BH87" s="117"/>
      <c r="BI87" s="138"/>
      <c r="BJ87" s="137"/>
      <c r="BK87" s="117"/>
      <c r="BL87" s="117"/>
      <c r="BM87" s="117"/>
      <c r="BN87" s="116"/>
      <c r="BO87" s="533"/>
      <c r="BP87" s="533"/>
      <c r="BQ87" s="533"/>
      <c r="BR87" s="533"/>
      <c r="BS87" s="533"/>
      <c r="BT87" s="533"/>
      <c r="BU87" s="533"/>
      <c r="BV87" s="533"/>
      <c r="BW87" s="533"/>
      <c r="BX87" s="533"/>
      <c r="BY87" s="533"/>
      <c r="BZ87" s="533"/>
      <c r="CA87" s="533"/>
      <c r="CB87" s="533"/>
      <c r="CC87" s="533"/>
      <c r="CD87" s="533"/>
      <c r="CE87" s="533"/>
      <c r="CF87" s="533"/>
      <c r="CG87" s="533"/>
      <c r="CH87" s="533"/>
      <c r="CI87" s="533"/>
      <c r="CJ87" s="533"/>
      <c r="CK87" s="533"/>
      <c r="CL87" s="533"/>
      <c r="CM87" s="533"/>
      <c r="CN87" s="533"/>
      <c r="CO87" s="533"/>
      <c r="CP87" s="533"/>
      <c r="CQ87" s="116"/>
      <c r="CR87" s="117"/>
      <c r="CS87" s="117"/>
      <c r="CT87" s="117"/>
      <c r="CU87" s="139"/>
    </row>
    <row r="88" spans="2:99" ht="9.75" customHeight="1">
      <c r="B88" s="592"/>
      <c r="C88" s="535"/>
      <c r="D88" s="535"/>
      <c r="E88" s="535"/>
      <c r="F88" s="535"/>
      <c r="G88" s="535"/>
      <c r="H88" s="535"/>
      <c r="I88" s="535"/>
      <c r="J88" s="535"/>
      <c r="K88" s="535"/>
      <c r="L88" s="535"/>
      <c r="M88" s="535"/>
      <c r="N88" s="535"/>
      <c r="O88" s="535"/>
      <c r="P88" s="535"/>
      <c r="Q88" s="535"/>
      <c r="R88" s="535"/>
      <c r="S88" s="535"/>
      <c r="T88" s="535"/>
      <c r="U88" s="535"/>
      <c r="V88" s="535"/>
      <c r="W88" s="569"/>
      <c r="X88" s="137"/>
      <c r="Y88" s="117"/>
      <c r="Z88" s="117"/>
      <c r="AA88" s="117"/>
      <c r="AB88" s="116"/>
      <c r="AC88" s="533"/>
      <c r="AD88" s="533"/>
      <c r="AE88" s="533"/>
      <c r="AF88" s="533"/>
      <c r="AG88" s="533"/>
      <c r="AH88" s="533"/>
      <c r="AI88" s="533"/>
      <c r="AJ88" s="533"/>
      <c r="AK88" s="533"/>
      <c r="AL88" s="533"/>
      <c r="AM88" s="533"/>
      <c r="AN88" s="533"/>
      <c r="AO88" s="533"/>
      <c r="AP88" s="533"/>
      <c r="AQ88" s="533"/>
      <c r="AR88" s="533"/>
      <c r="AS88" s="533"/>
      <c r="AT88" s="533"/>
      <c r="AU88" s="533"/>
      <c r="AV88" s="533"/>
      <c r="AW88" s="533"/>
      <c r="AX88" s="533"/>
      <c r="AY88" s="533"/>
      <c r="AZ88" s="533"/>
      <c r="BA88" s="533"/>
      <c r="BB88" s="533"/>
      <c r="BC88" s="533"/>
      <c r="BD88" s="533"/>
      <c r="BE88" s="116"/>
      <c r="BF88" s="117"/>
      <c r="BG88" s="117"/>
      <c r="BH88" s="117"/>
      <c r="BI88" s="138"/>
      <c r="BJ88" s="137"/>
      <c r="BK88" s="117"/>
      <c r="BL88" s="117"/>
      <c r="BM88" s="117"/>
      <c r="BN88" s="116"/>
      <c r="BO88" s="533"/>
      <c r="BP88" s="533"/>
      <c r="BQ88" s="533"/>
      <c r="BR88" s="533"/>
      <c r="BS88" s="533"/>
      <c r="BT88" s="533"/>
      <c r="BU88" s="533"/>
      <c r="BV88" s="533"/>
      <c r="BW88" s="533"/>
      <c r="BX88" s="533"/>
      <c r="BY88" s="533"/>
      <c r="BZ88" s="533"/>
      <c r="CA88" s="533"/>
      <c r="CB88" s="533"/>
      <c r="CC88" s="533"/>
      <c r="CD88" s="533"/>
      <c r="CE88" s="533"/>
      <c r="CF88" s="533"/>
      <c r="CG88" s="533"/>
      <c r="CH88" s="533"/>
      <c r="CI88" s="533"/>
      <c r="CJ88" s="533"/>
      <c r="CK88" s="533"/>
      <c r="CL88" s="533"/>
      <c r="CM88" s="533"/>
      <c r="CN88" s="533"/>
      <c r="CO88" s="533"/>
      <c r="CP88" s="533"/>
      <c r="CQ88" s="116"/>
      <c r="CR88" s="117"/>
      <c r="CS88" s="117"/>
      <c r="CT88" s="117"/>
      <c r="CU88" s="139"/>
    </row>
    <row r="89" spans="2:99" ht="9.75" customHeight="1">
      <c r="B89" s="592"/>
      <c r="C89" s="535"/>
      <c r="D89" s="535"/>
      <c r="E89" s="535"/>
      <c r="F89" s="535"/>
      <c r="G89" s="535"/>
      <c r="H89" s="535"/>
      <c r="I89" s="535"/>
      <c r="J89" s="535"/>
      <c r="K89" s="535"/>
      <c r="L89" s="535"/>
      <c r="M89" s="535"/>
      <c r="N89" s="535"/>
      <c r="O89" s="535"/>
      <c r="P89" s="535"/>
      <c r="Q89" s="535"/>
      <c r="R89" s="535"/>
      <c r="S89" s="535"/>
      <c r="T89" s="535"/>
      <c r="U89" s="535"/>
      <c r="V89" s="535"/>
      <c r="W89" s="569"/>
      <c r="X89" s="137"/>
      <c r="Y89" s="117"/>
      <c r="Z89" s="117"/>
      <c r="AA89" s="117"/>
      <c r="AB89" s="116"/>
      <c r="AC89" s="533"/>
      <c r="AD89" s="533"/>
      <c r="AE89" s="533"/>
      <c r="AF89" s="533"/>
      <c r="AG89" s="533"/>
      <c r="AH89" s="533"/>
      <c r="AI89" s="533"/>
      <c r="AJ89" s="533"/>
      <c r="AK89" s="533"/>
      <c r="AL89" s="533"/>
      <c r="AM89" s="533"/>
      <c r="AN89" s="533"/>
      <c r="AO89" s="533"/>
      <c r="AP89" s="533"/>
      <c r="AQ89" s="533"/>
      <c r="AR89" s="533"/>
      <c r="AS89" s="533"/>
      <c r="AT89" s="533"/>
      <c r="AU89" s="533"/>
      <c r="AV89" s="533"/>
      <c r="AW89" s="533"/>
      <c r="AX89" s="533"/>
      <c r="AY89" s="533"/>
      <c r="AZ89" s="533"/>
      <c r="BA89" s="533"/>
      <c r="BB89" s="533"/>
      <c r="BC89" s="533"/>
      <c r="BD89" s="533"/>
      <c r="BE89" s="116"/>
      <c r="BF89" s="117"/>
      <c r="BG89" s="117"/>
      <c r="BH89" s="117"/>
      <c r="BI89" s="138"/>
      <c r="BJ89" s="137"/>
      <c r="BK89" s="117"/>
      <c r="BL89" s="117"/>
      <c r="BM89" s="117"/>
      <c r="BN89" s="116"/>
      <c r="BO89" s="533"/>
      <c r="BP89" s="533"/>
      <c r="BQ89" s="533"/>
      <c r="BR89" s="533"/>
      <c r="BS89" s="533"/>
      <c r="BT89" s="533"/>
      <c r="BU89" s="533"/>
      <c r="BV89" s="533"/>
      <c r="BW89" s="533"/>
      <c r="BX89" s="533"/>
      <c r="BY89" s="533"/>
      <c r="BZ89" s="533"/>
      <c r="CA89" s="533"/>
      <c r="CB89" s="533"/>
      <c r="CC89" s="533"/>
      <c r="CD89" s="533"/>
      <c r="CE89" s="533"/>
      <c r="CF89" s="533"/>
      <c r="CG89" s="533"/>
      <c r="CH89" s="533"/>
      <c r="CI89" s="533"/>
      <c r="CJ89" s="533"/>
      <c r="CK89" s="533"/>
      <c r="CL89" s="533"/>
      <c r="CM89" s="533"/>
      <c r="CN89" s="533"/>
      <c r="CO89" s="533"/>
      <c r="CP89" s="533"/>
      <c r="CQ89" s="116"/>
      <c r="CR89" s="117"/>
      <c r="CS89" s="117"/>
      <c r="CT89" s="117"/>
      <c r="CU89" s="139"/>
    </row>
    <row r="90" spans="2:99" ht="9.75" customHeight="1">
      <c r="B90" s="566"/>
      <c r="C90" s="567"/>
      <c r="D90" s="567"/>
      <c r="E90" s="567"/>
      <c r="F90" s="567"/>
      <c r="G90" s="567"/>
      <c r="H90" s="567"/>
      <c r="I90" s="567"/>
      <c r="J90" s="567"/>
      <c r="K90" s="567"/>
      <c r="L90" s="567"/>
      <c r="M90" s="567"/>
      <c r="N90" s="567"/>
      <c r="O90" s="567"/>
      <c r="P90" s="567"/>
      <c r="Q90" s="567"/>
      <c r="R90" s="567"/>
      <c r="S90" s="567"/>
      <c r="T90" s="567"/>
      <c r="U90" s="567"/>
      <c r="V90" s="567"/>
      <c r="W90" s="571"/>
      <c r="X90" s="140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  <c r="AT90" s="141"/>
      <c r="AU90" s="141"/>
      <c r="AV90" s="141"/>
      <c r="AW90" s="141"/>
      <c r="AX90" s="141"/>
      <c r="AY90" s="141"/>
      <c r="AZ90" s="141"/>
      <c r="BA90" s="141"/>
      <c r="BB90" s="141"/>
      <c r="BC90" s="141"/>
      <c r="BD90" s="141"/>
      <c r="BE90" s="141"/>
      <c r="BF90" s="141"/>
      <c r="BG90" s="141"/>
      <c r="BH90" s="141"/>
      <c r="BI90" s="142"/>
      <c r="BJ90" s="140"/>
      <c r="BK90" s="141"/>
      <c r="BL90" s="141"/>
      <c r="BM90" s="141"/>
      <c r="BN90" s="141"/>
      <c r="BO90" s="141"/>
      <c r="BP90" s="141"/>
      <c r="BQ90" s="141"/>
      <c r="BR90" s="141"/>
      <c r="BS90" s="141"/>
      <c r="BT90" s="141"/>
      <c r="BU90" s="141"/>
      <c r="BV90" s="141"/>
      <c r="BW90" s="141"/>
      <c r="BX90" s="141"/>
      <c r="BY90" s="141"/>
      <c r="BZ90" s="141"/>
      <c r="CA90" s="141"/>
      <c r="CB90" s="141"/>
      <c r="CC90" s="141"/>
      <c r="CD90" s="141"/>
      <c r="CE90" s="141"/>
      <c r="CF90" s="141"/>
      <c r="CG90" s="141"/>
      <c r="CH90" s="141"/>
      <c r="CI90" s="141"/>
      <c r="CJ90" s="141"/>
      <c r="CK90" s="141"/>
      <c r="CL90" s="141"/>
      <c r="CM90" s="141"/>
      <c r="CN90" s="141"/>
      <c r="CO90" s="141"/>
      <c r="CP90" s="141"/>
      <c r="CQ90" s="141"/>
      <c r="CR90" s="141"/>
      <c r="CS90" s="141"/>
      <c r="CT90" s="141"/>
      <c r="CU90" s="143"/>
    </row>
    <row r="91" spans="2:99" ht="9.75" customHeight="1">
      <c r="B91" s="625" t="s">
        <v>243</v>
      </c>
      <c r="C91" s="535"/>
      <c r="D91" s="535"/>
      <c r="E91" s="535"/>
      <c r="F91" s="535"/>
      <c r="G91" s="535"/>
      <c r="H91" s="535"/>
      <c r="I91" s="535"/>
      <c r="J91" s="535"/>
      <c r="K91" s="535"/>
      <c r="L91" s="535"/>
      <c r="M91" s="535"/>
      <c r="N91" s="535"/>
      <c r="O91" s="535"/>
      <c r="P91" s="535"/>
      <c r="Q91" s="535"/>
      <c r="R91" s="535"/>
      <c r="S91" s="535"/>
      <c r="T91" s="535"/>
      <c r="U91" s="535"/>
      <c r="V91" s="535"/>
      <c r="W91" s="569"/>
      <c r="X91" s="132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  <c r="AS91" s="134"/>
      <c r="AT91" s="134"/>
      <c r="AU91" s="134"/>
      <c r="AV91" s="134"/>
      <c r="AW91" s="134"/>
      <c r="AX91" s="134"/>
      <c r="AY91" s="134"/>
      <c r="AZ91" s="134"/>
      <c r="BA91" s="134"/>
      <c r="BB91" s="134"/>
      <c r="BC91" s="134"/>
      <c r="BD91" s="134"/>
      <c r="BE91" s="134"/>
      <c r="BF91" s="134"/>
      <c r="BG91" s="134"/>
      <c r="BH91" s="134"/>
      <c r="BI91" s="135"/>
      <c r="BJ91" s="132"/>
      <c r="BK91" s="134"/>
      <c r="BL91" s="134"/>
      <c r="BM91" s="134"/>
      <c r="BN91" s="134"/>
      <c r="BO91" s="134"/>
      <c r="BP91" s="134"/>
      <c r="BQ91" s="134"/>
      <c r="BR91" s="134"/>
      <c r="BS91" s="134"/>
      <c r="BT91" s="134"/>
      <c r="BU91" s="134"/>
      <c r="BV91" s="134"/>
      <c r="BW91" s="134"/>
      <c r="BX91" s="134"/>
      <c r="BY91" s="134"/>
      <c r="BZ91" s="134"/>
      <c r="CA91" s="134"/>
      <c r="CB91" s="134"/>
      <c r="CC91" s="134"/>
      <c r="CD91" s="134"/>
      <c r="CE91" s="134"/>
      <c r="CF91" s="134"/>
      <c r="CG91" s="134"/>
      <c r="CH91" s="134"/>
      <c r="CI91" s="134"/>
      <c r="CJ91" s="134"/>
      <c r="CK91" s="134"/>
      <c r="CL91" s="134"/>
      <c r="CM91" s="134"/>
      <c r="CN91" s="134"/>
      <c r="CO91" s="134"/>
      <c r="CP91" s="134"/>
      <c r="CQ91" s="134"/>
      <c r="CR91" s="134"/>
      <c r="CS91" s="134"/>
      <c r="CT91" s="134"/>
      <c r="CU91" s="136"/>
    </row>
    <row r="92" spans="2:99" ht="9.75" customHeight="1">
      <c r="B92" s="592"/>
      <c r="C92" s="535"/>
      <c r="D92" s="535"/>
      <c r="E92" s="535"/>
      <c r="F92" s="535"/>
      <c r="G92" s="535"/>
      <c r="H92" s="535"/>
      <c r="I92" s="535"/>
      <c r="J92" s="535"/>
      <c r="K92" s="535"/>
      <c r="L92" s="535"/>
      <c r="M92" s="535"/>
      <c r="N92" s="535"/>
      <c r="O92" s="535"/>
      <c r="P92" s="535"/>
      <c r="Q92" s="535"/>
      <c r="R92" s="535"/>
      <c r="S92" s="535"/>
      <c r="T92" s="535"/>
      <c r="U92" s="535"/>
      <c r="V92" s="535"/>
      <c r="W92" s="569"/>
      <c r="X92" s="137"/>
      <c r="Y92" s="117"/>
      <c r="Z92" s="117"/>
      <c r="AA92" s="117"/>
      <c r="AC92" s="533" t="s">
        <v>243</v>
      </c>
      <c r="AD92" s="533"/>
      <c r="AE92" s="533"/>
      <c r="AF92" s="533"/>
      <c r="AG92" s="533"/>
      <c r="AH92" s="533"/>
      <c r="AI92" s="533"/>
      <c r="AJ92" s="533"/>
      <c r="AK92" s="533"/>
      <c r="AL92" s="533"/>
      <c r="AM92" s="533"/>
      <c r="AN92" s="533"/>
      <c r="AO92" s="533"/>
      <c r="AP92" s="533"/>
      <c r="AQ92" s="533"/>
      <c r="AR92" s="533"/>
      <c r="AS92" s="533"/>
      <c r="AT92" s="533"/>
      <c r="AU92" s="533"/>
      <c r="AV92" s="533"/>
      <c r="AW92" s="533"/>
      <c r="AX92" s="533"/>
      <c r="AY92" s="533"/>
      <c r="AZ92" s="533"/>
      <c r="BA92" s="533"/>
      <c r="BB92" s="533"/>
      <c r="BC92" s="533"/>
      <c r="BD92" s="533"/>
      <c r="BE92" s="116"/>
      <c r="BF92" s="117"/>
      <c r="BG92" s="117"/>
      <c r="BH92" s="117"/>
      <c r="BI92" s="138"/>
      <c r="BJ92" s="137"/>
      <c r="BK92" s="117"/>
      <c r="BL92" s="117"/>
      <c r="BM92" s="117"/>
      <c r="BO92" s="533" t="s">
        <v>243</v>
      </c>
      <c r="BP92" s="533"/>
      <c r="BQ92" s="533"/>
      <c r="BR92" s="533"/>
      <c r="BS92" s="533"/>
      <c r="BT92" s="533"/>
      <c r="BU92" s="533"/>
      <c r="BV92" s="533"/>
      <c r="BW92" s="533"/>
      <c r="BX92" s="533"/>
      <c r="BY92" s="533"/>
      <c r="BZ92" s="533"/>
      <c r="CA92" s="533"/>
      <c r="CB92" s="533"/>
      <c r="CC92" s="533"/>
      <c r="CD92" s="533"/>
      <c r="CE92" s="533"/>
      <c r="CF92" s="533"/>
      <c r="CG92" s="533"/>
      <c r="CH92" s="533"/>
      <c r="CI92" s="533"/>
      <c r="CJ92" s="533"/>
      <c r="CK92" s="533"/>
      <c r="CL92" s="533"/>
      <c r="CM92" s="533"/>
      <c r="CN92" s="533"/>
      <c r="CO92" s="533"/>
      <c r="CP92" s="533"/>
      <c r="CQ92" s="116"/>
      <c r="CR92" s="117"/>
      <c r="CS92" s="117"/>
      <c r="CT92" s="117"/>
      <c r="CU92" s="139"/>
    </row>
    <row r="93" spans="2:99" ht="9.75" customHeight="1">
      <c r="B93" s="592"/>
      <c r="C93" s="535"/>
      <c r="D93" s="535"/>
      <c r="E93" s="535"/>
      <c r="F93" s="535"/>
      <c r="G93" s="535"/>
      <c r="H93" s="535"/>
      <c r="I93" s="535"/>
      <c r="J93" s="535"/>
      <c r="K93" s="535"/>
      <c r="L93" s="535"/>
      <c r="M93" s="535"/>
      <c r="N93" s="535"/>
      <c r="O93" s="535"/>
      <c r="P93" s="535"/>
      <c r="Q93" s="535"/>
      <c r="R93" s="535"/>
      <c r="S93" s="535"/>
      <c r="T93" s="535"/>
      <c r="U93" s="535"/>
      <c r="V93" s="535"/>
      <c r="W93" s="569"/>
      <c r="X93" s="137"/>
      <c r="Y93" s="117"/>
      <c r="Z93" s="117"/>
      <c r="AA93" s="117"/>
      <c r="AB93" s="116"/>
      <c r="AC93" s="533"/>
      <c r="AD93" s="533"/>
      <c r="AE93" s="533"/>
      <c r="AF93" s="533"/>
      <c r="AG93" s="533"/>
      <c r="AH93" s="533"/>
      <c r="AI93" s="533"/>
      <c r="AJ93" s="533"/>
      <c r="AK93" s="533"/>
      <c r="AL93" s="533"/>
      <c r="AM93" s="533"/>
      <c r="AN93" s="533"/>
      <c r="AO93" s="533"/>
      <c r="AP93" s="533"/>
      <c r="AQ93" s="533"/>
      <c r="AR93" s="533"/>
      <c r="AS93" s="533"/>
      <c r="AT93" s="533"/>
      <c r="AU93" s="533"/>
      <c r="AV93" s="533"/>
      <c r="AW93" s="533"/>
      <c r="AX93" s="533"/>
      <c r="AY93" s="533"/>
      <c r="AZ93" s="533"/>
      <c r="BA93" s="533"/>
      <c r="BB93" s="533"/>
      <c r="BC93" s="533"/>
      <c r="BD93" s="533"/>
      <c r="BE93" s="116"/>
      <c r="BF93" s="117"/>
      <c r="BG93" s="117"/>
      <c r="BH93" s="117"/>
      <c r="BI93" s="138"/>
      <c r="BJ93" s="137"/>
      <c r="BK93" s="117"/>
      <c r="BL93" s="117"/>
      <c r="BM93" s="117"/>
      <c r="BN93" s="116"/>
      <c r="BO93" s="533"/>
      <c r="BP93" s="533"/>
      <c r="BQ93" s="533"/>
      <c r="BR93" s="533"/>
      <c r="BS93" s="533"/>
      <c r="BT93" s="533"/>
      <c r="BU93" s="533"/>
      <c r="BV93" s="533"/>
      <c r="BW93" s="533"/>
      <c r="BX93" s="533"/>
      <c r="BY93" s="533"/>
      <c r="BZ93" s="533"/>
      <c r="CA93" s="533"/>
      <c r="CB93" s="533"/>
      <c r="CC93" s="533"/>
      <c r="CD93" s="533"/>
      <c r="CE93" s="533"/>
      <c r="CF93" s="533"/>
      <c r="CG93" s="533"/>
      <c r="CH93" s="533"/>
      <c r="CI93" s="533"/>
      <c r="CJ93" s="533"/>
      <c r="CK93" s="533"/>
      <c r="CL93" s="533"/>
      <c r="CM93" s="533"/>
      <c r="CN93" s="533"/>
      <c r="CO93" s="533"/>
      <c r="CP93" s="533"/>
      <c r="CQ93" s="116"/>
      <c r="CR93" s="117"/>
      <c r="CS93" s="117"/>
      <c r="CT93" s="117"/>
      <c r="CU93" s="139"/>
    </row>
    <row r="94" spans="2:99" ht="9.75" customHeight="1">
      <c r="B94" s="592"/>
      <c r="C94" s="535"/>
      <c r="D94" s="535"/>
      <c r="E94" s="535"/>
      <c r="F94" s="535"/>
      <c r="G94" s="535"/>
      <c r="H94" s="535"/>
      <c r="I94" s="535"/>
      <c r="J94" s="535"/>
      <c r="K94" s="535"/>
      <c r="L94" s="535"/>
      <c r="M94" s="535"/>
      <c r="N94" s="535"/>
      <c r="O94" s="535"/>
      <c r="P94" s="535"/>
      <c r="Q94" s="535"/>
      <c r="R94" s="535"/>
      <c r="S94" s="535"/>
      <c r="T94" s="535"/>
      <c r="U94" s="535"/>
      <c r="V94" s="535"/>
      <c r="W94" s="569"/>
      <c r="X94" s="137"/>
      <c r="Y94" s="117"/>
      <c r="Z94" s="117"/>
      <c r="AA94" s="117"/>
      <c r="AB94" s="116"/>
      <c r="AC94" s="533"/>
      <c r="AD94" s="533"/>
      <c r="AE94" s="533"/>
      <c r="AF94" s="533"/>
      <c r="AG94" s="533"/>
      <c r="AH94" s="533"/>
      <c r="AI94" s="533"/>
      <c r="AJ94" s="533"/>
      <c r="AK94" s="533"/>
      <c r="AL94" s="533"/>
      <c r="AM94" s="533"/>
      <c r="AN94" s="533"/>
      <c r="AO94" s="533"/>
      <c r="AP94" s="533"/>
      <c r="AQ94" s="533"/>
      <c r="AR94" s="533"/>
      <c r="AS94" s="533"/>
      <c r="AT94" s="533"/>
      <c r="AU94" s="533"/>
      <c r="AV94" s="533"/>
      <c r="AW94" s="533"/>
      <c r="AX94" s="533"/>
      <c r="AY94" s="533"/>
      <c r="AZ94" s="533"/>
      <c r="BA94" s="533"/>
      <c r="BB94" s="533"/>
      <c r="BC94" s="533"/>
      <c r="BD94" s="533"/>
      <c r="BE94" s="116"/>
      <c r="BF94" s="117"/>
      <c r="BG94" s="117"/>
      <c r="BH94" s="117"/>
      <c r="BI94" s="138"/>
      <c r="BJ94" s="137"/>
      <c r="BK94" s="117"/>
      <c r="BL94" s="117"/>
      <c r="BM94" s="117"/>
      <c r="BN94" s="116"/>
      <c r="BO94" s="533"/>
      <c r="BP94" s="533"/>
      <c r="BQ94" s="533"/>
      <c r="BR94" s="533"/>
      <c r="BS94" s="533"/>
      <c r="BT94" s="533"/>
      <c r="BU94" s="533"/>
      <c r="BV94" s="533"/>
      <c r="BW94" s="533"/>
      <c r="BX94" s="533"/>
      <c r="BY94" s="533"/>
      <c r="BZ94" s="533"/>
      <c r="CA94" s="533"/>
      <c r="CB94" s="533"/>
      <c r="CC94" s="533"/>
      <c r="CD94" s="533"/>
      <c r="CE94" s="533"/>
      <c r="CF94" s="533"/>
      <c r="CG94" s="533"/>
      <c r="CH94" s="533"/>
      <c r="CI94" s="533"/>
      <c r="CJ94" s="533"/>
      <c r="CK94" s="533"/>
      <c r="CL94" s="533"/>
      <c r="CM94" s="533"/>
      <c r="CN94" s="533"/>
      <c r="CO94" s="533"/>
      <c r="CP94" s="533"/>
      <c r="CQ94" s="116"/>
      <c r="CR94" s="117"/>
      <c r="CS94" s="117"/>
      <c r="CT94" s="117"/>
      <c r="CU94" s="139"/>
    </row>
    <row r="95" spans="2:99" ht="9.75" customHeight="1">
      <c r="B95" s="592"/>
      <c r="C95" s="535"/>
      <c r="D95" s="535"/>
      <c r="E95" s="535"/>
      <c r="F95" s="535"/>
      <c r="G95" s="535"/>
      <c r="H95" s="535"/>
      <c r="I95" s="535"/>
      <c r="J95" s="535"/>
      <c r="K95" s="535"/>
      <c r="L95" s="535"/>
      <c r="M95" s="535"/>
      <c r="N95" s="535"/>
      <c r="O95" s="535"/>
      <c r="P95" s="535"/>
      <c r="Q95" s="535"/>
      <c r="R95" s="535"/>
      <c r="S95" s="535"/>
      <c r="T95" s="535"/>
      <c r="U95" s="535"/>
      <c r="V95" s="535"/>
      <c r="W95" s="569"/>
      <c r="X95" s="137"/>
      <c r="Y95" s="117"/>
      <c r="Z95" s="117"/>
      <c r="AA95" s="117"/>
      <c r="AB95" s="116"/>
      <c r="AC95" s="533"/>
      <c r="AD95" s="533"/>
      <c r="AE95" s="533"/>
      <c r="AF95" s="533"/>
      <c r="AG95" s="533"/>
      <c r="AH95" s="533"/>
      <c r="AI95" s="533"/>
      <c r="AJ95" s="533"/>
      <c r="AK95" s="533"/>
      <c r="AL95" s="533"/>
      <c r="AM95" s="533"/>
      <c r="AN95" s="533"/>
      <c r="AO95" s="533"/>
      <c r="AP95" s="533"/>
      <c r="AQ95" s="533"/>
      <c r="AR95" s="533"/>
      <c r="AS95" s="533"/>
      <c r="AT95" s="533"/>
      <c r="AU95" s="533"/>
      <c r="AV95" s="533"/>
      <c r="AW95" s="533"/>
      <c r="AX95" s="533"/>
      <c r="AY95" s="533"/>
      <c r="AZ95" s="533"/>
      <c r="BA95" s="533"/>
      <c r="BB95" s="533"/>
      <c r="BC95" s="533"/>
      <c r="BD95" s="533"/>
      <c r="BE95" s="116"/>
      <c r="BF95" s="117"/>
      <c r="BG95" s="117"/>
      <c r="BH95" s="117"/>
      <c r="BI95" s="138"/>
      <c r="BJ95" s="137"/>
      <c r="BK95" s="117"/>
      <c r="BL95" s="117"/>
      <c r="BM95" s="117"/>
      <c r="BN95" s="116"/>
      <c r="BO95" s="533"/>
      <c r="BP95" s="533"/>
      <c r="BQ95" s="533"/>
      <c r="BR95" s="533"/>
      <c r="BS95" s="533"/>
      <c r="BT95" s="533"/>
      <c r="BU95" s="533"/>
      <c r="BV95" s="533"/>
      <c r="BW95" s="533"/>
      <c r="BX95" s="533"/>
      <c r="BY95" s="533"/>
      <c r="BZ95" s="533"/>
      <c r="CA95" s="533"/>
      <c r="CB95" s="533"/>
      <c r="CC95" s="533"/>
      <c r="CD95" s="533"/>
      <c r="CE95" s="533"/>
      <c r="CF95" s="533"/>
      <c r="CG95" s="533"/>
      <c r="CH95" s="533"/>
      <c r="CI95" s="533"/>
      <c r="CJ95" s="533"/>
      <c r="CK95" s="533"/>
      <c r="CL95" s="533"/>
      <c r="CM95" s="533"/>
      <c r="CN95" s="533"/>
      <c r="CO95" s="533"/>
      <c r="CP95" s="533"/>
      <c r="CQ95" s="116"/>
      <c r="CR95" s="117"/>
      <c r="CS95" s="117"/>
      <c r="CT95" s="117"/>
      <c r="CU95" s="139"/>
    </row>
    <row r="96" spans="2:99" ht="9.75" customHeight="1">
      <c r="B96" s="592"/>
      <c r="C96" s="535"/>
      <c r="D96" s="535"/>
      <c r="E96" s="535"/>
      <c r="F96" s="535"/>
      <c r="G96" s="535"/>
      <c r="H96" s="535"/>
      <c r="I96" s="535"/>
      <c r="J96" s="535"/>
      <c r="K96" s="535"/>
      <c r="L96" s="535"/>
      <c r="M96" s="535"/>
      <c r="N96" s="535"/>
      <c r="O96" s="535"/>
      <c r="P96" s="535"/>
      <c r="Q96" s="535"/>
      <c r="R96" s="535"/>
      <c r="S96" s="535"/>
      <c r="T96" s="535"/>
      <c r="U96" s="535"/>
      <c r="V96" s="535"/>
      <c r="W96" s="569"/>
      <c r="X96" s="137"/>
      <c r="Y96" s="117"/>
      <c r="Z96" s="117"/>
      <c r="AA96" s="117"/>
      <c r="AB96" s="116"/>
      <c r="AC96" s="533"/>
      <c r="AD96" s="533"/>
      <c r="AE96" s="533"/>
      <c r="AF96" s="533"/>
      <c r="AG96" s="533"/>
      <c r="AH96" s="533"/>
      <c r="AI96" s="533"/>
      <c r="AJ96" s="533"/>
      <c r="AK96" s="533"/>
      <c r="AL96" s="533"/>
      <c r="AM96" s="533"/>
      <c r="AN96" s="533"/>
      <c r="AO96" s="533"/>
      <c r="AP96" s="533"/>
      <c r="AQ96" s="533"/>
      <c r="AR96" s="533"/>
      <c r="AS96" s="533"/>
      <c r="AT96" s="533"/>
      <c r="AU96" s="533"/>
      <c r="AV96" s="533"/>
      <c r="AW96" s="533"/>
      <c r="AX96" s="533"/>
      <c r="AY96" s="533"/>
      <c r="AZ96" s="533"/>
      <c r="BA96" s="533"/>
      <c r="BB96" s="533"/>
      <c r="BC96" s="533"/>
      <c r="BD96" s="533"/>
      <c r="BE96" s="116"/>
      <c r="BF96" s="117"/>
      <c r="BG96" s="117"/>
      <c r="BH96" s="117"/>
      <c r="BI96" s="138"/>
      <c r="BJ96" s="137"/>
      <c r="BK96" s="117"/>
      <c r="BL96" s="117"/>
      <c r="BM96" s="117"/>
      <c r="BN96" s="116"/>
      <c r="BO96" s="533"/>
      <c r="BP96" s="533"/>
      <c r="BQ96" s="533"/>
      <c r="BR96" s="533"/>
      <c r="BS96" s="533"/>
      <c r="BT96" s="533"/>
      <c r="BU96" s="533"/>
      <c r="BV96" s="533"/>
      <c r="BW96" s="533"/>
      <c r="BX96" s="533"/>
      <c r="BY96" s="533"/>
      <c r="BZ96" s="533"/>
      <c r="CA96" s="533"/>
      <c r="CB96" s="533"/>
      <c r="CC96" s="533"/>
      <c r="CD96" s="533"/>
      <c r="CE96" s="533"/>
      <c r="CF96" s="533"/>
      <c r="CG96" s="533"/>
      <c r="CH96" s="533"/>
      <c r="CI96" s="533"/>
      <c r="CJ96" s="533"/>
      <c r="CK96" s="533"/>
      <c r="CL96" s="533"/>
      <c r="CM96" s="533"/>
      <c r="CN96" s="533"/>
      <c r="CO96" s="533"/>
      <c r="CP96" s="533"/>
      <c r="CQ96" s="116"/>
      <c r="CR96" s="117"/>
      <c r="CS96" s="117"/>
      <c r="CT96" s="117"/>
      <c r="CU96" s="139"/>
    </row>
    <row r="97" spans="2:99" ht="9.75" customHeight="1">
      <c r="B97" s="592"/>
      <c r="C97" s="535"/>
      <c r="D97" s="535"/>
      <c r="E97" s="535"/>
      <c r="F97" s="535"/>
      <c r="G97" s="535"/>
      <c r="H97" s="535"/>
      <c r="I97" s="535"/>
      <c r="J97" s="535"/>
      <c r="K97" s="535"/>
      <c r="L97" s="535"/>
      <c r="M97" s="535"/>
      <c r="N97" s="535"/>
      <c r="O97" s="535"/>
      <c r="P97" s="535"/>
      <c r="Q97" s="535"/>
      <c r="R97" s="535"/>
      <c r="S97" s="535"/>
      <c r="T97" s="535"/>
      <c r="U97" s="535"/>
      <c r="V97" s="535"/>
      <c r="W97" s="569"/>
      <c r="X97" s="137"/>
      <c r="Y97" s="117"/>
      <c r="Z97" s="117"/>
      <c r="AA97" s="117"/>
      <c r="AB97" s="116"/>
      <c r="AC97" s="533"/>
      <c r="AD97" s="533"/>
      <c r="AE97" s="533"/>
      <c r="AF97" s="533"/>
      <c r="AG97" s="533"/>
      <c r="AH97" s="533"/>
      <c r="AI97" s="533"/>
      <c r="AJ97" s="533"/>
      <c r="AK97" s="533"/>
      <c r="AL97" s="533"/>
      <c r="AM97" s="533"/>
      <c r="AN97" s="533"/>
      <c r="AO97" s="533"/>
      <c r="AP97" s="533"/>
      <c r="AQ97" s="533"/>
      <c r="AR97" s="533"/>
      <c r="AS97" s="533"/>
      <c r="AT97" s="533"/>
      <c r="AU97" s="533"/>
      <c r="AV97" s="533"/>
      <c r="AW97" s="533"/>
      <c r="AX97" s="533"/>
      <c r="AY97" s="533"/>
      <c r="AZ97" s="533"/>
      <c r="BA97" s="533"/>
      <c r="BB97" s="533"/>
      <c r="BC97" s="533"/>
      <c r="BD97" s="533"/>
      <c r="BE97" s="116"/>
      <c r="BF97" s="117"/>
      <c r="BG97" s="117"/>
      <c r="BH97" s="117"/>
      <c r="BI97" s="138"/>
      <c r="BJ97" s="137"/>
      <c r="BK97" s="117"/>
      <c r="BL97" s="117"/>
      <c r="BM97" s="117"/>
      <c r="BN97" s="116"/>
      <c r="BO97" s="533"/>
      <c r="BP97" s="533"/>
      <c r="BQ97" s="533"/>
      <c r="BR97" s="533"/>
      <c r="BS97" s="533"/>
      <c r="BT97" s="533"/>
      <c r="BU97" s="533"/>
      <c r="BV97" s="533"/>
      <c r="BW97" s="533"/>
      <c r="BX97" s="533"/>
      <c r="BY97" s="533"/>
      <c r="BZ97" s="533"/>
      <c r="CA97" s="533"/>
      <c r="CB97" s="533"/>
      <c r="CC97" s="533"/>
      <c r="CD97" s="533"/>
      <c r="CE97" s="533"/>
      <c r="CF97" s="533"/>
      <c r="CG97" s="533"/>
      <c r="CH97" s="533"/>
      <c r="CI97" s="533"/>
      <c r="CJ97" s="533"/>
      <c r="CK97" s="533"/>
      <c r="CL97" s="533"/>
      <c r="CM97" s="533"/>
      <c r="CN97" s="533"/>
      <c r="CO97" s="533"/>
      <c r="CP97" s="533"/>
      <c r="CQ97" s="116"/>
      <c r="CR97" s="117"/>
      <c r="CS97" s="117"/>
      <c r="CT97" s="117"/>
      <c r="CU97" s="139"/>
    </row>
    <row r="98" spans="2:99" ht="9.75" customHeight="1">
      <c r="B98" s="592"/>
      <c r="C98" s="535"/>
      <c r="D98" s="535"/>
      <c r="E98" s="535"/>
      <c r="F98" s="535"/>
      <c r="G98" s="535"/>
      <c r="H98" s="535"/>
      <c r="I98" s="535"/>
      <c r="J98" s="535"/>
      <c r="K98" s="535"/>
      <c r="L98" s="535"/>
      <c r="M98" s="535"/>
      <c r="N98" s="535"/>
      <c r="O98" s="535"/>
      <c r="P98" s="535"/>
      <c r="Q98" s="535"/>
      <c r="R98" s="535"/>
      <c r="S98" s="535"/>
      <c r="T98" s="535"/>
      <c r="U98" s="535"/>
      <c r="V98" s="535"/>
      <c r="W98" s="569"/>
      <c r="X98" s="137"/>
      <c r="Y98" s="117"/>
      <c r="Z98" s="117"/>
      <c r="AA98" s="117"/>
      <c r="AB98" s="116"/>
      <c r="AC98" s="533"/>
      <c r="AD98" s="533"/>
      <c r="AE98" s="533"/>
      <c r="AF98" s="533"/>
      <c r="AG98" s="533"/>
      <c r="AH98" s="533"/>
      <c r="AI98" s="533"/>
      <c r="AJ98" s="533"/>
      <c r="AK98" s="533"/>
      <c r="AL98" s="533"/>
      <c r="AM98" s="533"/>
      <c r="AN98" s="533"/>
      <c r="AO98" s="533"/>
      <c r="AP98" s="533"/>
      <c r="AQ98" s="533"/>
      <c r="AR98" s="533"/>
      <c r="AS98" s="533"/>
      <c r="AT98" s="533"/>
      <c r="AU98" s="533"/>
      <c r="AV98" s="533"/>
      <c r="AW98" s="533"/>
      <c r="AX98" s="533"/>
      <c r="AY98" s="533"/>
      <c r="AZ98" s="533"/>
      <c r="BA98" s="533"/>
      <c r="BB98" s="533"/>
      <c r="BC98" s="533"/>
      <c r="BD98" s="533"/>
      <c r="BE98" s="116"/>
      <c r="BF98" s="117"/>
      <c r="BG98" s="117"/>
      <c r="BH98" s="117"/>
      <c r="BI98" s="138"/>
      <c r="BJ98" s="137"/>
      <c r="BK98" s="117"/>
      <c r="BL98" s="117"/>
      <c r="BM98" s="117"/>
      <c r="BN98" s="116"/>
      <c r="BO98" s="533"/>
      <c r="BP98" s="533"/>
      <c r="BQ98" s="533"/>
      <c r="BR98" s="533"/>
      <c r="BS98" s="533"/>
      <c r="BT98" s="533"/>
      <c r="BU98" s="533"/>
      <c r="BV98" s="533"/>
      <c r="BW98" s="533"/>
      <c r="BX98" s="533"/>
      <c r="BY98" s="533"/>
      <c r="BZ98" s="533"/>
      <c r="CA98" s="533"/>
      <c r="CB98" s="533"/>
      <c r="CC98" s="533"/>
      <c r="CD98" s="533"/>
      <c r="CE98" s="533"/>
      <c r="CF98" s="533"/>
      <c r="CG98" s="533"/>
      <c r="CH98" s="533"/>
      <c r="CI98" s="533"/>
      <c r="CJ98" s="533"/>
      <c r="CK98" s="533"/>
      <c r="CL98" s="533"/>
      <c r="CM98" s="533"/>
      <c r="CN98" s="533"/>
      <c r="CO98" s="533"/>
      <c r="CP98" s="533"/>
      <c r="CQ98" s="116"/>
      <c r="CR98" s="117"/>
      <c r="CS98" s="117"/>
      <c r="CT98" s="117"/>
      <c r="CU98" s="139"/>
    </row>
    <row r="99" spans="2:99" ht="9.75" customHeight="1">
      <c r="B99" s="592"/>
      <c r="C99" s="535"/>
      <c r="D99" s="535"/>
      <c r="E99" s="535"/>
      <c r="F99" s="535"/>
      <c r="G99" s="535"/>
      <c r="H99" s="535"/>
      <c r="I99" s="535"/>
      <c r="J99" s="535"/>
      <c r="K99" s="535"/>
      <c r="L99" s="535"/>
      <c r="M99" s="535"/>
      <c r="N99" s="535"/>
      <c r="O99" s="535"/>
      <c r="P99" s="535"/>
      <c r="Q99" s="535"/>
      <c r="R99" s="535"/>
      <c r="S99" s="535"/>
      <c r="T99" s="535"/>
      <c r="U99" s="535"/>
      <c r="V99" s="535"/>
      <c r="W99" s="569"/>
      <c r="X99" s="137"/>
      <c r="Y99" s="117"/>
      <c r="Z99" s="117"/>
      <c r="AA99" s="117"/>
      <c r="AB99" s="116"/>
      <c r="AC99" s="533"/>
      <c r="AD99" s="533"/>
      <c r="AE99" s="533"/>
      <c r="AF99" s="533"/>
      <c r="AG99" s="533"/>
      <c r="AH99" s="533"/>
      <c r="AI99" s="533"/>
      <c r="AJ99" s="533"/>
      <c r="AK99" s="533"/>
      <c r="AL99" s="533"/>
      <c r="AM99" s="533"/>
      <c r="AN99" s="533"/>
      <c r="AO99" s="533"/>
      <c r="AP99" s="533"/>
      <c r="AQ99" s="533"/>
      <c r="AR99" s="533"/>
      <c r="AS99" s="533"/>
      <c r="AT99" s="533"/>
      <c r="AU99" s="533"/>
      <c r="AV99" s="533"/>
      <c r="AW99" s="533"/>
      <c r="AX99" s="533"/>
      <c r="AY99" s="533"/>
      <c r="AZ99" s="533"/>
      <c r="BA99" s="533"/>
      <c r="BB99" s="533"/>
      <c r="BC99" s="533"/>
      <c r="BD99" s="533"/>
      <c r="BE99" s="116"/>
      <c r="BF99" s="117"/>
      <c r="BG99" s="117"/>
      <c r="BH99" s="117"/>
      <c r="BI99" s="138"/>
      <c r="BJ99" s="137"/>
      <c r="BK99" s="117"/>
      <c r="BL99" s="117"/>
      <c r="BM99" s="117"/>
      <c r="BN99" s="116"/>
      <c r="BO99" s="533"/>
      <c r="BP99" s="533"/>
      <c r="BQ99" s="533"/>
      <c r="BR99" s="533"/>
      <c r="BS99" s="533"/>
      <c r="BT99" s="533"/>
      <c r="BU99" s="533"/>
      <c r="BV99" s="533"/>
      <c r="BW99" s="533"/>
      <c r="BX99" s="533"/>
      <c r="BY99" s="533"/>
      <c r="BZ99" s="533"/>
      <c r="CA99" s="533"/>
      <c r="CB99" s="533"/>
      <c r="CC99" s="533"/>
      <c r="CD99" s="533"/>
      <c r="CE99" s="533"/>
      <c r="CF99" s="533"/>
      <c r="CG99" s="533"/>
      <c r="CH99" s="533"/>
      <c r="CI99" s="533"/>
      <c r="CJ99" s="533"/>
      <c r="CK99" s="533"/>
      <c r="CL99" s="533"/>
      <c r="CM99" s="533"/>
      <c r="CN99" s="533"/>
      <c r="CO99" s="533"/>
      <c r="CP99" s="533"/>
      <c r="CQ99" s="116"/>
      <c r="CR99" s="117"/>
      <c r="CS99" s="117"/>
      <c r="CT99" s="117"/>
      <c r="CU99" s="139"/>
    </row>
    <row r="100" spans="2:99" ht="9.75" customHeight="1">
      <c r="B100" s="592"/>
      <c r="C100" s="535"/>
      <c r="D100" s="535"/>
      <c r="E100" s="535"/>
      <c r="F100" s="535"/>
      <c r="G100" s="535"/>
      <c r="H100" s="535"/>
      <c r="I100" s="535"/>
      <c r="J100" s="535"/>
      <c r="K100" s="535"/>
      <c r="L100" s="535"/>
      <c r="M100" s="535"/>
      <c r="N100" s="535"/>
      <c r="O100" s="535"/>
      <c r="P100" s="535"/>
      <c r="Q100" s="535"/>
      <c r="R100" s="535"/>
      <c r="S100" s="535"/>
      <c r="T100" s="535"/>
      <c r="U100" s="535"/>
      <c r="V100" s="535"/>
      <c r="W100" s="569"/>
      <c r="X100" s="137"/>
      <c r="Y100" s="117"/>
      <c r="Z100" s="117"/>
      <c r="AA100" s="117"/>
      <c r="AB100" s="116"/>
      <c r="AC100" s="533"/>
      <c r="AD100" s="533"/>
      <c r="AE100" s="533"/>
      <c r="AF100" s="533"/>
      <c r="AG100" s="533"/>
      <c r="AH100" s="533"/>
      <c r="AI100" s="533"/>
      <c r="AJ100" s="533"/>
      <c r="AK100" s="533"/>
      <c r="AL100" s="533"/>
      <c r="AM100" s="533"/>
      <c r="AN100" s="533"/>
      <c r="AO100" s="533"/>
      <c r="AP100" s="533"/>
      <c r="AQ100" s="533"/>
      <c r="AR100" s="533"/>
      <c r="AS100" s="533"/>
      <c r="AT100" s="533"/>
      <c r="AU100" s="533"/>
      <c r="AV100" s="533"/>
      <c r="AW100" s="533"/>
      <c r="AX100" s="533"/>
      <c r="AY100" s="533"/>
      <c r="AZ100" s="533"/>
      <c r="BA100" s="533"/>
      <c r="BB100" s="533"/>
      <c r="BC100" s="533"/>
      <c r="BD100" s="533"/>
      <c r="BE100" s="116"/>
      <c r="BF100" s="117"/>
      <c r="BG100" s="117"/>
      <c r="BH100" s="117"/>
      <c r="BI100" s="138"/>
      <c r="BJ100" s="137"/>
      <c r="BK100" s="117"/>
      <c r="BL100" s="117"/>
      <c r="BM100" s="117"/>
      <c r="BN100" s="116"/>
      <c r="BO100" s="533"/>
      <c r="BP100" s="533"/>
      <c r="BQ100" s="533"/>
      <c r="BR100" s="533"/>
      <c r="BS100" s="533"/>
      <c r="BT100" s="533"/>
      <c r="BU100" s="533"/>
      <c r="BV100" s="533"/>
      <c r="BW100" s="533"/>
      <c r="BX100" s="533"/>
      <c r="BY100" s="533"/>
      <c r="BZ100" s="533"/>
      <c r="CA100" s="533"/>
      <c r="CB100" s="533"/>
      <c r="CC100" s="533"/>
      <c r="CD100" s="533"/>
      <c r="CE100" s="533"/>
      <c r="CF100" s="533"/>
      <c r="CG100" s="533"/>
      <c r="CH100" s="533"/>
      <c r="CI100" s="533"/>
      <c r="CJ100" s="533"/>
      <c r="CK100" s="533"/>
      <c r="CL100" s="533"/>
      <c r="CM100" s="533"/>
      <c r="CN100" s="533"/>
      <c r="CO100" s="533"/>
      <c r="CP100" s="533"/>
      <c r="CQ100" s="116"/>
      <c r="CR100" s="117"/>
      <c r="CS100" s="117"/>
      <c r="CT100" s="117"/>
      <c r="CU100" s="139"/>
    </row>
    <row r="101" spans="2:99" ht="9.75" customHeight="1">
      <c r="B101" s="592"/>
      <c r="C101" s="535"/>
      <c r="D101" s="535"/>
      <c r="E101" s="535"/>
      <c r="F101" s="535"/>
      <c r="G101" s="535"/>
      <c r="H101" s="535"/>
      <c r="I101" s="535"/>
      <c r="J101" s="535"/>
      <c r="K101" s="535"/>
      <c r="L101" s="535"/>
      <c r="M101" s="535"/>
      <c r="N101" s="535"/>
      <c r="O101" s="535"/>
      <c r="P101" s="535"/>
      <c r="Q101" s="535"/>
      <c r="R101" s="535"/>
      <c r="S101" s="535"/>
      <c r="T101" s="535"/>
      <c r="U101" s="535"/>
      <c r="V101" s="535"/>
      <c r="W101" s="569"/>
      <c r="X101" s="137"/>
      <c r="Y101" s="117"/>
      <c r="Z101" s="117"/>
      <c r="AA101" s="117"/>
      <c r="AB101" s="116"/>
      <c r="AC101" s="533"/>
      <c r="AD101" s="533"/>
      <c r="AE101" s="533"/>
      <c r="AF101" s="533"/>
      <c r="AG101" s="533"/>
      <c r="AH101" s="533"/>
      <c r="AI101" s="533"/>
      <c r="AJ101" s="533"/>
      <c r="AK101" s="533"/>
      <c r="AL101" s="533"/>
      <c r="AM101" s="533"/>
      <c r="AN101" s="533"/>
      <c r="AO101" s="533"/>
      <c r="AP101" s="533"/>
      <c r="AQ101" s="533"/>
      <c r="AR101" s="533"/>
      <c r="AS101" s="533"/>
      <c r="AT101" s="533"/>
      <c r="AU101" s="533"/>
      <c r="AV101" s="533"/>
      <c r="AW101" s="533"/>
      <c r="AX101" s="533"/>
      <c r="AY101" s="533"/>
      <c r="AZ101" s="533"/>
      <c r="BA101" s="533"/>
      <c r="BB101" s="533"/>
      <c r="BC101" s="533"/>
      <c r="BD101" s="533"/>
      <c r="BE101" s="116"/>
      <c r="BF101" s="117"/>
      <c r="BG101" s="117"/>
      <c r="BH101" s="117"/>
      <c r="BI101" s="138"/>
      <c r="BJ101" s="137"/>
      <c r="BK101" s="117"/>
      <c r="BL101" s="117"/>
      <c r="BM101" s="117"/>
      <c r="BN101" s="116"/>
      <c r="BO101" s="533"/>
      <c r="BP101" s="533"/>
      <c r="BQ101" s="533"/>
      <c r="BR101" s="533"/>
      <c r="BS101" s="533"/>
      <c r="BT101" s="533"/>
      <c r="BU101" s="533"/>
      <c r="BV101" s="533"/>
      <c r="BW101" s="533"/>
      <c r="BX101" s="533"/>
      <c r="BY101" s="533"/>
      <c r="BZ101" s="533"/>
      <c r="CA101" s="533"/>
      <c r="CB101" s="533"/>
      <c r="CC101" s="533"/>
      <c r="CD101" s="533"/>
      <c r="CE101" s="533"/>
      <c r="CF101" s="533"/>
      <c r="CG101" s="533"/>
      <c r="CH101" s="533"/>
      <c r="CI101" s="533"/>
      <c r="CJ101" s="533"/>
      <c r="CK101" s="533"/>
      <c r="CL101" s="533"/>
      <c r="CM101" s="533"/>
      <c r="CN101" s="533"/>
      <c r="CO101" s="533"/>
      <c r="CP101" s="533"/>
      <c r="CQ101" s="116"/>
      <c r="CR101" s="117"/>
      <c r="CS101" s="117"/>
      <c r="CT101" s="117"/>
      <c r="CU101" s="139"/>
    </row>
    <row r="102" spans="2:99" ht="9.75" customHeight="1">
      <c r="B102" s="592"/>
      <c r="C102" s="535"/>
      <c r="D102" s="535"/>
      <c r="E102" s="535"/>
      <c r="F102" s="535"/>
      <c r="G102" s="535"/>
      <c r="H102" s="535"/>
      <c r="I102" s="535"/>
      <c r="J102" s="535"/>
      <c r="K102" s="535"/>
      <c r="L102" s="535"/>
      <c r="M102" s="535"/>
      <c r="N102" s="535"/>
      <c r="O102" s="535"/>
      <c r="P102" s="535"/>
      <c r="Q102" s="535"/>
      <c r="R102" s="535"/>
      <c r="S102" s="535"/>
      <c r="T102" s="535"/>
      <c r="U102" s="535"/>
      <c r="V102" s="535"/>
      <c r="W102" s="569"/>
      <c r="X102" s="137"/>
      <c r="Y102" s="117"/>
      <c r="Z102" s="117"/>
      <c r="AA102" s="117"/>
      <c r="AB102" s="116"/>
      <c r="AC102" s="533"/>
      <c r="AD102" s="533"/>
      <c r="AE102" s="533"/>
      <c r="AF102" s="533"/>
      <c r="AG102" s="533"/>
      <c r="AH102" s="533"/>
      <c r="AI102" s="533"/>
      <c r="AJ102" s="533"/>
      <c r="AK102" s="533"/>
      <c r="AL102" s="533"/>
      <c r="AM102" s="533"/>
      <c r="AN102" s="533"/>
      <c r="AO102" s="533"/>
      <c r="AP102" s="533"/>
      <c r="AQ102" s="533"/>
      <c r="AR102" s="533"/>
      <c r="AS102" s="533"/>
      <c r="AT102" s="533"/>
      <c r="AU102" s="533"/>
      <c r="AV102" s="533"/>
      <c r="AW102" s="533"/>
      <c r="AX102" s="533"/>
      <c r="AY102" s="533"/>
      <c r="AZ102" s="533"/>
      <c r="BA102" s="533"/>
      <c r="BB102" s="533"/>
      <c r="BC102" s="533"/>
      <c r="BD102" s="533"/>
      <c r="BE102" s="116"/>
      <c r="BF102" s="117"/>
      <c r="BG102" s="117"/>
      <c r="BH102" s="117"/>
      <c r="BI102" s="138"/>
      <c r="BJ102" s="137"/>
      <c r="BK102" s="117"/>
      <c r="BL102" s="117"/>
      <c r="BM102" s="117"/>
      <c r="BN102" s="116"/>
      <c r="BO102" s="533"/>
      <c r="BP102" s="533"/>
      <c r="BQ102" s="533"/>
      <c r="BR102" s="533"/>
      <c r="BS102" s="533"/>
      <c r="BT102" s="533"/>
      <c r="BU102" s="533"/>
      <c r="BV102" s="533"/>
      <c r="BW102" s="533"/>
      <c r="BX102" s="533"/>
      <c r="BY102" s="533"/>
      <c r="BZ102" s="533"/>
      <c r="CA102" s="533"/>
      <c r="CB102" s="533"/>
      <c r="CC102" s="533"/>
      <c r="CD102" s="533"/>
      <c r="CE102" s="533"/>
      <c r="CF102" s="533"/>
      <c r="CG102" s="533"/>
      <c r="CH102" s="533"/>
      <c r="CI102" s="533"/>
      <c r="CJ102" s="533"/>
      <c r="CK102" s="533"/>
      <c r="CL102" s="533"/>
      <c r="CM102" s="533"/>
      <c r="CN102" s="533"/>
      <c r="CO102" s="533"/>
      <c r="CP102" s="533"/>
      <c r="CQ102" s="116"/>
      <c r="CR102" s="117"/>
      <c r="CS102" s="117"/>
      <c r="CT102" s="117"/>
      <c r="CU102" s="139"/>
    </row>
    <row r="103" spans="2:99" ht="9.75" customHeight="1">
      <c r="B103" s="592"/>
      <c r="C103" s="535"/>
      <c r="D103" s="535"/>
      <c r="E103" s="535"/>
      <c r="F103" s="535"/>
      <c r="G103" s="535"/>
      <c r="H103" s="535"/>
      <c r="I103" s="535"/>
      <c r="J103" s="535"/>
      <c r="K103" s="535"/>
      <c r="L103" s="535"/>
      <c r="M103" s="535"/>
      <c r="N103" s="535"/>
      <c r="O103" s="535"/>
      <c r="P103" s="535"/>
      <c r="Q103" s="535"/>
      <c r="R103" s="535"/>
      <c r="S103" s="535"/>
      <c r="T103" s="535"/>
      <c r="U103" s="535"/>
      <c r="V103" s="535"/>
      <c r="W103" s="569"/>
      <c r="X103" s="137"/>
      <c r="Y103" s="117"/>
      <c r="Z103" s="117"/>
      <c r="AA103" s="117"/>
      <c r="AB103" s="116"/>
      <c r="AC103" s="533"/>
      <c r="AD103" s="533"/>
      <c r="AE103" s="533"/>
      <c r="AF103" s="533"/>
      <c r="AG103" s="533"/>
      <c r="AH103" s="533"/>
      <c r="AI103" s="533"/>
      <c r="AJ103" s="533"/>
      <c r="AK103" s="533"/>
      <c r="AL103" s="533"/>
      <c r="AM103" s="533"/>
      <c r="AN103" s="533"/>
      <c r="AO103" s="533"/>
      <c r="AP103" s="533"/>
      <c r="AQ103" s="533"/>
      <c r="AR103" s="533"/>
      <c r="AS103" s="533"/>
      <c r="AT103" s="533"/>
      <c r="AU103" s="533"/>
      <c r="AV103" s="533"/>
      <c r="AW103" s="533"/>
      <c r="AX103" s="533"/>
      <c r="AY103" s="533"/>
      <c r="AZ103" s="533"/>
      <c r="BA103" s="533"/>
      <c r="BB103" s="533"/>
      <c r="BC103" s="533"/>
      <c r="BD103" s="533"/>
      <c r="BE103" s="116"/>
      <c r="BF103" s="117"/>
      <c r="BG103" s="117"/>
      <c r="BH103" s="117"/>
      <c r="BI103" s="138"/>
      <c r="BJ103" s="137"/>
      <c r="BK103" s="117"/>
      <c r="BL103" s="117"/>
      <c r="BM103" s="117"/>
      <c r="BN103" s="116"/>
      <c r="BO103" s="533"/>
      <c r="BP103" s="533"/>
      <c r="BQ103" s="533"/>
      <c r="BR103" s="533"/>
      <c r="BS103" s="533"/>
      <c r="BT103" s="533"/>
      <c r="BU103" s="533"/>
      <c r="BV103" s="533"/>
      <c r="BW103" s="533"/>
      <c r="BX103" s="533"/>
      <c r="BY103" s="533"/>
      <c r="BZ103" s="533"/>
      <c r="CA103" s="533"/>
      <c r="CB103" s="533"/>
      <c r="CC103" s="533"/>
      <c r="CD103" s="533"/>
      <c r="CE103" s="533"/>
      <c r="CF103" s="533"/>
      <c r="CG103" s="533"/>
      <c r="CH103" s="533"/>
      <c r="CI103" s="533"/>
      <c r="CJ103" s="533"/>
      <c r="CK103" s="533"/>
      <c r="CL103" s="533"/>
      <c r="CM103" s="533"/>
      <c r="CN103" s="533"/>
      <c r="CO103" s="533"/>
      <c r="CP103" s="533"/>
      <c r="CQ103" s="116"/>
      <c r="CR103" s="117"/>
      <c r="CS103" s="117"/>
      <c r="CT103" s="117"/>
      <c r="CU103" s="139"/>
    </row>
    <row r="104" spans="2:99" ht="9.75" customHeight="1">
      <c r="B104" s="592"/>
      <c r="C104" s="535"/>
      <c r="D104" s="535"/>
      <c r="E104" s="535"/>
      <c r="F104" s="535"/>
      <c r="G104" s="535"/>
      <c r="H104" s="535"/>
      <c r="I104" s="535"/>
      <c r="J104" s="535"/>
      <c r="K104" s="535"/>
      <c r="L104" s="535"/>
      <c r="M104" s="535"/>
      <c r="N104" s="535"/>
      <c r="O104" s="535"/>
      <c r="P104" s="535"/>
      <c r="Q104" s="535"/>
      <c r="R104" s="535"/>
      <c r="S104" s="535"/>
      <c r="T104" s="535"/>
      <c r="U104" s="535"/>
      <c r="V104" s="535"/>
      <c r="W104" s="569"/>
      <c r="X104" s="137"/>
      <c r="Y104" s="117"/>
      <c r="Z104" s="117"/>
      <c r="AA104" s="117"/>
      <c r="AB104" s="116"/>
      <c r="AC104" s="533"/>
      <c r="AD104" s="533"/>
      <c r="AE104" s="533"/>
      <c r="AF104" s="533"/>
      <c r="AG104" s="533"/>
      <c r="AH104" s="533"/>
      <c r="AI104" s="533"/>
      <c r="AJ104" s="533"/>
      <c r="AK104" s="533"/>
      <c r="AL104" s="533"/>
      <c r="AM104" s="533"/>
      <c r="AN104" s="533"/>
      <c r="AO104" s="533"/>
      <c r="AP104" s="533"/>
      <c r="AQ104" s="533"/>
      <c r="AR104" s="533"/>
      <c r="AS104" s="533"/>
      <c r="AT104" s="533"/>
      <c r="AU104" s="533"/>
      <c r="AV104" s="533"/>
      <c r="AW104" s="533"/>
      <c r="AX104" s="533"/>
      <c r="AY104" s="533"/>
      <c r="AZ104" s="533"/>
      <c r="BA104" s="533"/>
      <c r="BB104" s="533"/>
      <c r="BC104" s="533"/>
      <c r="BD104" s="533"/>
      <c r="BE104" s="116"/>
      <c r="BF104" s="117"/>
      <c r="BG104" s="117"/>
      <c r="BH104" s="117"/>
      <c r="BI104" s="138"/>
      <c r="BJ104" s="137"/>
      <c r="BK104" s="117"/>
      <c r="BL104" s="117"/>
      <c r="BM104" s="117"/>
      <c r="BN104" s="116"/>
      <c r="BO104" s="533"/>
      <c r="BP104" s="533"/>
      <c r="BQ104" s="533"/>
      <c r="BR104" s="533"/>
      <c r="BS104" s="533"/>
      <c r="BT104" s="533"/>
      <c r="BU104" s="533"/>
      <c r="BV104" s="533"/>
      <c r="BW104" s="533"/>
      <c r="BX104" s="533"/>
      <c r="BY104" s="533"/>
      <c r="BZ104" s="533"/>
      <c r="CA104" s="533"/>
      <c r="CB104" s="533"/>
      <c r="CC104" s="533"/>
      <c r="CD104" s="533"/>
      <c r="CE104" s="533"/>
      <c r="CF104" s="533"/>
      <c r="CG104" s="533"/>
      <c r="CH104" s="533"/>
      <c r="CI104" s="533"/>
      <c r="CJ104" s="533"/>
      <c r="CK104" s="533"/>
      <c r="CL104" s="533"/>
      <c r="CM104" s="533"/>
      <c r="CN104" s="533"/>
      <c r="CO104" s="533"/>
      <c r="CP104" s="533"/>
      <c r="CQ104" s="116"/>
      <c r="CR104" s="117"/>
      <c r="CS104" s="117"/>
      <c r="CT104" s="117"/>
      <c r="CU104" s="139"/>
    </row>
    <row r="105" spans="2:99" ht="9.75" customHeight="1">
      <c r="B105" s="592"/>
      <c r="C105" s="535"/>
      <c r="D105" s="535"/>
      <c r="E105" s="535"/>
      <c r="F105" s="535"/>
      <c r="G105" s="535"/>
      <c r="H105" s="535"/>
      <c r="I105" s="535"/>
      <c r="J105" s="535"/>
      <c r="K105" s="535"/>
      <c r="L105" s="535"/>
      <c r="M105" s="535"/>
      <c r="N105" s="535"/>
      <c r="O105" s="535"/>
      <c r="P105" s="535"/>
      <c r="Q105" s="535"/>
      <c r="R105" s="535"/>
      <c r="S105" s="535"/>
      <c r="T105" s="535"/>
      <c r="U105" s="535"/>
      <c r="V105" s="535"/>
      <c r="W105" s="569"/>
      <c r="X105" s="137"/>
      <c r="Y105" s="117"/>
      <c r="Z105" s="117"/>
      <c r="AA105" s="117"/>
      <c r="AB105" s="116"/>
      <c r="AC105" s="533"/>
      <c r="AD105" s="533"/>
      <c r="AE105" s="533"/>
      <c r="AF105" s="533"/>
      <c r="AG105" s="533"/>
      <c r="AH105" s="533"/>
      <c r="AI105" s="533"/>
      <c r="AJ105" s="533"/>
      <c r="AK105" s="533"/>
      <c r="AL105" s="533"/>
      <c r="AM105" s="533"/>
      <c r="AN105" s="533"/>
      <c r="AO105" s="533"/>
      <c r="AP105" s="533"/>
      <c r="AQ105" s="533"/>
      <c r="AR105" s="533"/>
      <c r="AS105" s="533"/>
      <c r="AT105" s="533"/>
      <c r="AU105" s="533"/>
      <c r="AV105" s="533"/>
      <c r="AW105" s="533"/>
      <c r="AX105" s="533"/>
      <c r="AY105" s="533"/>
      <c r="AZ105" s="533"/>
      <c r="BA105" s="533"/>
      <c r="BB105" s="533"/>
      <c r="BC105" s="533"/>
      <c r="BD105" s="533"/>
      <c r="BE105" s="116"/>
      <c r="BF105" s="117"/>
      <c r="BG105" s="117"/>
      <c r="BH105" s="117"/>
      <c r="BI105" s="138"/>
      <c r="BJ105" s="137"/>
      <c r="BK105" s="117"/>
      <c r="BL105" s="117"/>
      <c r="BM105" s="117"/>
      <c r="BN105" s="116"/>
      <c r="BO105" s="533"/>
      <c r="BP105" s="533"/>
      <c r="BQ105" s="533"/>
      <c r="BR105" s="533"/>
      <c r="BS105" s="533"/>
      <c r="BT105" s="533"/>
      <c r="BU105" s="533"/>
      <c r="BV105" s="533"/>
      <c r="BW105" s="533"/>
      <c r="BX105" s="533"/>
      <c r="BY105" s="533"/>
      <c r="BZ105" s="533"/>
      <c r="CA105" s="533"/>
      <c r="CB105" s="533"/>
      <c r="CC105" s="533"/>
      <c r="CD105" s="533"/>
      <c r="CE105" s="533"/>
      <c r="CF105" s="533"/>
      <c r="CG105" s="533"/>
      <c r="CH105" s="533"/>
      <c r="CI105" s="533"/>
      <c r="CJ105" s="533"/>
      <c r="CK105" s="533"/>
      <c r="CL105" s="533"/>
      <c r="CM105" s="533"/>
      <c r="CN105" s="533"/>
      <c r="CO105" s="533"/>
      <c r="CP105" s="533"/>
      <c r="CQ105" s="116"/>
      <c r="CR105" s="117"/>
      <c r="CS105" s="117"/>
      <c r="CT105" s="117"/>
      <c r="CU105" s="139"/>
    </row>
    <row r="106" spans="2:99" ht="9.75" customHeight="1">
      <c r="B106" s="592"/>
      <c r="C106" s="535"/>
      <c r="D106" s="535"/>
      <c r="E106" s="535"/>
      <c r="F106" s="535"/>
      <c r="G106" s="535"/>
      <c r="H106" s="535"/>
      <c r="I106" s="535"/>
      <c r="J106" s="535"/>
      <c r="K106" s="535"/>
      <c r="L106" s="535"/>
      <c r="M106" s="535"/>
      <c r="N106" s="535"/>
      <c r="O106" s="535"/>
      <c r="P106" s="535"/>
      <c r="Q106" s="535"/>
      <c r="R106" s="535"/>
      <c r="S106" s="535"/>
      <c r="T106" s="535"/>
      <c r="U106" s="535"/>
      <c r="V106" s="535"/>
      <c r="W106" s="569"/>
      <c r="X106" s="137"/>
      <c r="Y106" s="117"/>
      <c r="Z106" s="117"/>
      <c r="AA106" s="117"/>
      <c r="AB106" s="116"/>
      <c r="AC106" s="533"/>
      <c r="AD106" s="533"/>
      <c r="AE106" s="533"/>
      <c r="AF106" s="533"/>
      <c r="AG106" s="533"/>
      <c r="AH106" s="533"/>
      <c r="AI106" s="533"/>
      <c r="AJ106" s="533"/>
      <c r="AK106" s="533"/>
      <c r="AL106" s="533"/>
      <c r="AM106" s="533"/>
      <c r="AN106" s="533"/>
      <c r="AO106" s="533"/>
      <c r="AP106" s="533"/>
      <c r="AQ106" s="533"/>
      <c r="AR106" s="533"/>
      <c r="AS106" s="533"/>
      <c r="AT106" s="533"/>
      <c r="AU106" s="533"/>
      <c r="AV106" s="533"/>
      <c r="AW106" s="533"/>
      <c r="AX106" s="533"/>
      <c r="AY106" s="533"/>
      <c r="AZ106" s="533"/>
      <c r="BA106" s="533"/>
      <c r="BB106" s="533"/>
      <c r="BC106" s="533"/>
      <c r="BD106" s="533"/>
      <c r="BE106" s="116"/>
      <c r="BF106" s="117"/>
      <c r="BG106" s="117"/>
      <c r="BH106" s="117"/>
      <c r="BI106" s="138"/>
      <c r="BJ106" s="137"/>
      <c r="BK106" s="117"/>
      <c r="BL106" s="117"/>
      <c r="BM106" s="117"/>
      <c r="BN106" s="116"/>
      <c r="BO106" s="533"/>
      <c r="BP106" s="533"/>
      <c r="BQ106" s="533"/>
      <c r="BR106" s="533"/>
      <c r="BS106" s="533"/>
      <c r="BT106" s="533"/>
      <c r="BU106" s="533"/>
      <c r="BV106" s="533"/>
      <c r="BW106" s="533"/>
      <c r="BX106" s="533"/>
      <c r="BY106" s="533"/>
      <c r="BZ106" s="533"/>
      <c r="CA106" s="533"/>
      <c r="CB106" s="533"/>
      <c r="CC106" s="533"/>
      <c r="CD106" s="533"/>
      <c r="CE106" s="533"/>
      <c r="CF106" s="533"/>
      <c r="CG106" s="533"/>
      <c r="CH106" s="533"/>
      <c r="CI106" s="533"/>
      <c r="CJ106" s="533"/>
      <c r="CK106" s="533"/>
      <c r="CL106" s="533"/>
      <c r="CM106" s="533"/>
      <c r="CN106" s="533"/>
      <c r="CO106" s="533"/>
      <c r="CP106" s="533"/>
      <c r="CQ106" s="116"/>
      <c r="CR106" s="117"/>
      <c r="CS106" s="117"/>
      <c r="CT106" s="117"/>
      <c r="CU106" s="139"/>
    </row>
    <row r="107" spans="2:99" ht="9.75" customHeight="1">
      <c r="B107" s="566"/>
      <c r="C107" s="567"/>
      <c r="D107" s="567"/>
      <c r="E107" s="567"/>
      <c r="F107" s="567"/>
      <c r="G107" s="567"/>
      <c r="H107" s="567"/>
      <c r="I107" s="567"/>
      <c r="J107" s="567"/>
      <c r="K107" s="567"/>
      <c r="L107" s="567"/>
      <c r="M107" s="567"/>
      <c r="N107" s="567"/>
      <c r="O107" s="567"/>
      <c r="P107" s="567"/>
      <c r="Q107" s="567"/>
      <c r="R107" s="567"/>
      <c r="S107" s="567"/>
      <c r="T107" s="567"/>
      <c r="U107" s="567"/>
      <c r="V107" s="567"/>
      <c r="W107" s="571"/>
      <c r="X107" s="140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1"/>
      <c r="AV107" s="141"/>
      <c r="AW107" s="141"/>
      <c r="AX107" s="141"/>
      <c r="AY107" s="141"/>
      <c r="AZ107" s="141"/>
      <c r="BA107" s="141"/>
      <c r="BB107" s="141"/>
      <c r="BC107" s="141"/>
      <c r="BD107" s="141"/>
      <c r="BE107" s="141"/>
      <c r="BF107" s="141"/>
      <c r="BG107" s="141"/>
      <c r="BH107" s="141"/>
      <c r="BI107" s="142"/>
      <c r="BJ107" s="140"/>
      <c r="BK107" s="141"/>
      <c r="BL107" s="141"/>
      <c r="BM107" s="141"/>
      <c r="BN107" s="141"/>
      <c r="BO107" s="141"/>
      <c r="BP107" s="141"/>
      <c r="BQ107" s="141"/>
      <c r="BR107" s="141"/>
      <c r="BS107" s="141"/>
      <c r="BT107" s="141"/>
      <c r="BU107" s="141"/>
      <c r="BV107" s="141"/>
      <c r="BW107" s="141"/>
      <c r="BX107" s="141"/>
      <c r="BY107" s="141"/>
      <c r="BZ107" s="141"/>
      <c r="CA107" s="141"/>
      <c r="CB107" s="141"/>
      <c r="CC107" s="141"/>
      <c r="CD107" s="141"/>
      <c r="CE107" s="141"/>
      <c r="CF107" s="141"/>
      <c r="CG107" s="141"/>
      <c r="CH107" s="141"/>
      <c r="CI107" s="141"/>
      <c r="CJ107" s="141"/>
      <c r="CK107" s="141"/>
      <c r="CL107" s="141"/>
      <c r="CM107" s="141"/>
      <c r="CN107" s="141"/>
      <c r="CO107" s="141"/>
      <c r="CP107" s="141"/>
      <c r="CQ107" s="141"/>
      <c r="CR107" s="141"/>
      <c r="CS107" s="141"/>
      <c r="CT107" s="141"/>
      <c r="CU107" s="143"/>
    </row>
    <row r="108" spans="2:99" ht="7.5" customHeight="1">
      <c r="B108" s="641" t="s">
        <v>244</v>
      </c>
      <c r="C108" s="642"/>
      <c r="D108" s="642"/>
      <c r="E108" s="642"/>
      <c r="F108" s="642"/>
      <c r="G108" s="642"/>
      <c r="H108" s="647" t="s">
        <v>228</v>
      </c>
      <c r="I108" s="647"/>
      <c r="J108" s="647"/>
      <c r="K108" s="647"/>
      <c r="L108" s="647"/>
      <c r="M108" s="647"/>
      <c r="N108" s="647"/>
      <c r="O108" s="647"/>
      <c r="P108" s="647"/>
      <c r="Q108" s="647"/>
      <c r="R108" s="647"/>
      <c r="S108" s="647"/>
      <c r="T108" s="647"/>
      <c r="U108" s="647"/>
      <c r="V108" s="647"/>
      <c r="W108" s="647"/>
      <c r="X108" s="647"/>
      <c r="Y108" s="647"/>
      <c r="Z108" s="647"/>
      <c r="AA108" s="647"/>
      <c r="AB108" s="647"/>
      <c r="AC108" s="647"/>
      <c r="AD108" s="647"/>
      <c r="AE108" s="647"/>
      <c r="AF108" s="647"/>
      <c r="AG108" s="647"/>
      <c r="AH108" s="647"/>
      <c r="AI108" s="647"/>
      <c r="AJ108" s="647"/>
      <c r="AK108" s="647"/>
      <c r="AL108" s="647"/>
      <c r="AM108" s="647"/>
      <c r="AN108" s="647"/>
      <c r="AO108" s="647"/>
      <c r="AP108" s="647"/>
      <c r="AQ108" s="647"/>
      <c r="AR108" s="647"/>
      <c r="AS108" s="647"/>
      <c r="AT108" s="647"/>
      <c r="AU108" s="647"/>
      <c r="AV108" s="647"/>
      <c r="AW108" s="647"/>
      <c r="AX108" s="647"/>
      <c r="AY108" s="647"/>
      <c r="AZ108" s="647"/>
      <c r="BA108" s="647"/>
      <c r="BB108" s="647"/>
      <c r="BC108" s="647"/>
      <c r="BD108" s="647"/>
      <c r="BE108" s="647"/>
      <c r="BF108" s="647"/>
      <c r="BG108" s="647"/>
      <c r="BH108" s="647"/>
      <c r="BI108" s="647"/>
      <c r="BJ108" s="647"/>
      <c r="BK108" s="647"/>
      <c r="BL108" s="647"/>
      <c r="BM108" s="647"/>
      <c r="BN108" s="647"/>
      <c r="BO108" s="647"/>
      <c r="BP108" s="647"/>
      <c r="BQ108" s="647"/>
      <c r="BR108" s="647"/>
      <c r="BS108" s="647"/>
      <c r="BT108" s="647"/>
      <c r="BU108" s="647"/>
      <c r="BV108" s="647"/>
      <c r="BW108" s="647"/>
      <c r="BX108" s="647"/>
      <c r="BY108" s="647"/>
      <c r="BZ108" s="647"/>
      <c r="CA108" s="647"/>
      <c r="CB108" s="647"/>
      <c r="CC108" s="647"/>
      <c r="CD108" s="647"/>
      <c r="CE108" s="647"/>
      <c r="CF108" s="647"/>
      <c r="CG108" s="647"/>
      <c r="CH108" s="647"/>
      <c r="CI108" s="647"/>
      <c r="CJ108" s="647"/>
      <c r="CK108" s="647"/>
      <c r="CL108" s="647"/>
      <c r="CM108" s="647"/>
      <c r="CN108" s="647"/>
      <c r="CO108" s="647"/>
      <c r="CP108" s="647"/>
      <c r="CQ108" s="647"/>
      <c r="CR108" s="647"/>
      <c r="CS108" s="647"/>
      <c r="CT108" s="647"/>
      <c r="CU108" s="648"/>
    </row>
    <row r="109" spans="2:99" ht="7.5" customHeight="1">
      <c r="B109" s="643"/>
      <c r="C109" s="644"/>
      <c r="D109" s="644"/>
      <c r="E109" s="644"/>
      <c r="F109" s="644"/>
      <c r="G109" s="644"/>
      <c r="H109" s="649"/>
      <c r="I109" s="649"/>
      <c r="J109" s="649"/>
      <c r="K109" s="649"/>
      <c r="L109" s="649"/>
      <c r="M109" s="649"/>
      <c r="N109" s="649"/>
      <c r="O109" s="649"/>
      <c r="P109" s="649"/>
      <c r="Q109" s="649"/>
      <c r="R109" s="649"/>
      <c r="S109" s="649"/>
      <c r="T109" s="649"/>
      <c r="U109" s="649"/>
      <c r="V109" s="649"/>
      <c r="W109" s="649"/>
      <c r="X109" s="649"/>
      <c r="Y109" s="649"/>
      <c r="Z109" s="649"/>
      <c r="AA109" s="649"/>
      <c r="AB109" s="649"/>
      <c r="AC109" s="649"/>
      <c r="AD109" s="649"/>
      <c r="AE109" s="649"/>
      <c r="AF109" s="649"/>
      <c r="AG109" s="649"/>
      <c r="AH109" s="649"/>
      <c r="AI109" s="649"/>
      <c r="AJ109" s="649"/>
      <c r="AK109" s="649"/>
      <c r="AL109" s="649"/>
      <c r="AM109" s="649"/>
      <c r="AN109" s="649"/>
      <c r="AO109" s="649"/>
      <c r="AP109" s="649"/>
      <c r="AQ109" s="649"/>
      <c r="AR109" s="649"/>
      <c r="AS109" s="649"/>
      <c r="AT109" s="649"/>
      <c r="AU109" s="649"/>
      <c r="AV109" s="649"/>
      <c r="AW109" s="649"/>
      <c r="AX109" s="649"/>
      <c r="AY109" s="649"/>
      <c r="AZ109" s="649"/>
      <c r="BA109" s="649"/>
      <c r="BB109" s="649"/>
      <c r="BC109" s="649"/>
      <c r="BD109" s="649"/>
      <c r="BE109" s="649"/>
      <c r="BF109" s="649"/>
      <c r="BG109" s="649"/>
      <c r="BH109" s="649"/>
      <c r="BI109" s="649"/>
      <c r="BJ109" s="649"/>
      <c r="BK109" s="649"/>
      <c r="BL109" s="649"/>
      <c r="BM109" s="649"/>
      <c r="BN109" s="649"/>
      <c r="BO109" s="649"/>
      <c r="BP109" s="649"/>
      <c r="BQ109" s="649"/>
      <c r="BR109" s="649"/>
      <c r="BS109" s="649"/>
      <c r="BT109" s="649"/>
      <c r="BU109" s="649"/>
      <c r="BV109" s="649"/>
      <c r="BW109" s="649"/>
      <c r="BX109" s="649"/>
      <c r="BY109" s="649"/>
      <c r="BZ109" s="649"/>
      <c r="CA109" s="649"/>
      <c r="CB109" s="649"/>
      <c r="CC109" s="649"/>
      <c r="CD109" s="649"/>
      <c r="CE109" s="649"/>
      <c r="CF109" s="649"/>
      <c r="CG109" s="649"/>
      <c r="CH109" s="649"/>
      <c r="CI109" s="649"/>
      <c r="CJ109" s="649"/>
      <c r="CK109" s="649"/>
      <c r="CL109" s="649"/>
      <c r="CM109" s="649"/>
      <c r="CN109" s="649"/>
      <c r="CO109" s="649"/>
      <c r="CP109" s="649"/>
      <c r="CQ109" s="649"/>
      <c r="CR109" s="649"/>
      <c r="CS109" s="649"/>
      <c r="CT109" s="649"/>
      <c r="CU109" s="650"/>
    </row>
    <row r="110" spans="2:99" ht="7.5" customHeight="1">
      <c r="B110" s="643"/>
      <c r="C110" s="644"/>
      <c r="D110" s="644"/>
      <c r="E110" s="644"/>
      <c r="F110" s="644"/>
      <c r="G110" s="644"/>
      <c r="H110" s="649"/>
      <c r="I110" s="649"/>
      <c r="J110" s="649"/>
      <c r="K110" s="649"/>
      <c r="L110" s="649"/>
      <c r="M110" s="649"/>
      <c r="N110" s="649"/>
      <c r="O110" s="649"/>
      <c r="P110" s="649"/>
      <c r="Q110" s="649"/>
      <c r="R110" s="649"/>
      <c r="S110" s="649"/>
      <c r="T110" s="649"/>
      <c r="U110" s="649"/>
      <c r="V110" s="649"/>
      <c r="W110" s="649"/>
      <c r="X110" s="649"/>
      <c r="Y110" s="649"/>
      <c r="Z110" s="649"/>
      <c r="AA110" s="649"/>
      <c r="AB110" s="649"/>
      <c r="AC110" s="649"/>
      <c r="AD110" s="649"/>
      <c r="AE110" s="649"/>
      <c r="AF110" s="649"/>
      <c r="AG110" s="649"/>
      <c r="AH110" s="649"/>
      <c r="AI110" s="649"/>
      <c r="AJ110" s="649"/>
      <c r="AK110" s="649"/>
      <c r="AL110" s="649"/>
      <c r="AM110" s="649"/>
      <c r="AN110" s="649"/>
      <c r="AO110" s="649"/>
      <c r="AP110" s="649"/>
      <c r="AQ110" s="649"/>
      <c r="AR110" s="649"/>
      <c r="AS110" s="649"/>
      <c r="AT110" s="649"/>
      <c r="AU110" s="649"/>
      <c r="AV110" s="649"/>
      <c r="AW110" s="649"/>
      <c r="AX110" s="649"/>
      <c r="AY110" s="649"/>
      <c r="AZ110" s="649"/>
      <c r="BA110" s="649"/>
      <c r="BB110" s="649"/>
      <c r="BC110" s="649"/>
      <c r="BD110" s="649"/>
      <c r="BE110" s="649"/>
      <c r="BF110" s="649"/>
      <c r="BG110" s="649"/>
      <c r="BH110" s="649"/>
      <c r="BI110" s="649"/>
      <c r="BJ110" s="649"/>
      <c r="BK110" s="649"/>
      <c r="BL110" s="649"/>
      <c r="BM110" s="649"/>
      <c r="BN110" s="649"/>
      <c r="BO110" s="649"/>
      <c r="BP110" s="649"/>
      <c r="BQ110" s="649"/>
      <c r="BR110" s="649"/>
      <c r="BS110" s="649"/>
      <c r="BT110" s="649"/>
      <c r="BU110" s="649"/>
      <c r="BV110" s="649"/>
      <c r="BW110" s="649"/>
      <c r="BX110" s="649"/>
      <c r="BY110" s="649"/>
      <c r="BZ110" s="649"/>
      <c r="CA110" s="649"/>
      <c r="CB110" s="649"/>
      <c r="CC110" s="649"/>
      <c r="CD110" s="649"/>
      <c r="CE110" s="649"/>
      <c r="CF110" s="649"/>
      <c r="CG110" s="649"/>
      <c r="CH110" s="649"/>
      <c r="CI110" s="649"/>
      <c r="CJ110" s="649"/>
      <c r="CK110" s="649"/>
      <c r="CL110" s="649"/>
      <c r="CM110" s="649"/>
      <c r="CN110" s="649"/>
      <c r="CO110" s="649"/>
      <c r="CP110" s="649"/>
      <c r="CQ110" s="649"/>
      <c r="CR110" s="649"/>
      <c r="CS110" s="649"/>
      <c r="CT110" s="649"/>
      <c r="CU110" s="650"/>
    </row>
    <row r="111" spans="2:99" ht="7.5" customHeight="1" thickBot="1">
      <c r="B111" s="645"/>
      <c r="C111" s="646"/>
      <c r="D111" s="646"/>
      <c r="E111" s="646"/>
      <c r="F111" s="646"/>
      <c r="G111" s="646"/>
      <c r="H111" s="651"/>
      <c r="I111" s="651"/>
      <c r="J111" s="651"/>
      <c r="K111" s="651"/>
      <c r="L111" s="651"/>
      <c r="M111" s="651"/>
      <c r="N111" s="651"/>
      <c r="O111" s="651"/>
      <c r="P111" s="651"/>
      <c r="Q111" s="651"/>
      <c r="R111" s="651"/>
      <c r="S111" s="651"/>
      <c r="T111" s="651"/>
      <c r="U111" s="651"/>
      <c r="V111" s="651"/>
      <c r="W111" s="651"/>
      <c r="X111" s="651"/>
      <c r="Y111" s="651"/>
      <c r="Z111" s="651"/>
      <c r="AA111" s="651"/>
      <c r="AB111" s="651"/>
      <c r="AC111" s="651"/>
      <c r="AD111" s="651"/>
      <c r="AE111" s="651"/>
      <c r="AF111" s="651"/>
      <c r="AG111" s="651"/>
      <c r="AH111" s="651"/>
      <c r="AI111" s="651"/>
      <c r="AJ111" s="651"/>
      <c r="AK111" s="651"/>
      <c r="AL111" s="651"/>
      <c r="AM111" s="651"/>
      <c r="AN111" s="651"/>
      <c r="AO111" s="651"/>
      <c r="AP111" s="651"/>
      <c r="AQ111" s="651"/>
      <c r="AR111" s="651"/>
      <c r="AS111" s="651"/>
      <c r="AT111" s="651"/>
      <c r="AU111" s="651"/>
      <c r="AV111" s="651"/>
      <c r="AW111" s="651"/>
      <c r="AX111" s="651"/>
      <c r="AY111" s="651"/>
      <c r="AZ111" s="651"/>
      <c r="BA111" s="651"/>
      <c r="BB111" s="651"/>
      <c r="BC111" s="651"/>
      <c r="BD111" s="651"/>
      <c r="BE111" s="651"/>
      <c r="BF111" s="651"/>
      <c r="BG111" s="651"/>
      <c r="BH111" s="651"/>
      <c r="BI111" s="651"/>
      <c r="BJ111" s="651"/>
      <c r="BK111" s="651"/>
      <c r="BL111" s="651"/>
      <c r="BM111" s="651"/>
      <c r="BN111" s="651"/>
      <c r="BO111" s="651"/>
      <c r="BP111" s="651"/>
      <c r="BQ111" s="651"/>
      <c r="BR111" s="651"/>
      <c r="BS111" s="651"/>
      <c r="BT111" s="651"/>
      <c r="BU111" s="651"/>
      <c r="BV111" s="651"/>
      <c r="BW111" s="651"/>
      <c r="BX111" s="651"/>
      <c r="BY111" s="651"/>
      <c r="BZ111" s="651"/>
      <c r="CA111" s="651"/>
      <c r="CB111" s="651"/>
      <c r="CC111" s="651"/>
      <c r="CD111" s="651"/>
      <c r="CE111" s="651"/>
      <c r="CF111" s="651"/>
      <c r="CG111" s="651"/>
      <c r="CH111" s="651"/>
      <c r="CI111" s="651"/>
      <c r="CJ111" s="651"/>
      <c r="CK111" s="651"/>
      <c r="CL111" s="651"/>
      <c r="CM111" s="651"/>
      <c r="CN111" s="651"/>
      <c r="CO111" s="651"/>
      <c r="CP111" s="651"/>
      <c r="CQ111" s="651"/>
      <c r="CR111" s="651"/>
      <c r="CS111" s="651"/>
      <c r="CT111" s="651"/>
      <c r="CU111" s="652"/>
    </row>
    <row r="112" spans="2:99" ht="10.95" customHeight="1">
      <c r="B112" s="653"/>
      <c r="C112" s="653"/>
      <c r="D112" s="653"/>
      <c r="E112" s="653"/>
      <c r="F112" s="653"/>
      <c r="G112" s="653"/>
      <c r="H112" s="653"/>
      <c r="I112" s="653"/>
      <c r="J112" s="653"/>
      <c r="K112" s="653"/>
      <c r="L112" s="653"/>
      <c r="M112" s="653"/>
      <c r="N112" s="653"/>
      <c r="O112" s="653"/>
      <c r="P112" s="653"/>
      <c r="Q112" s="653"/>
      <c r="R112" s="653"/>
      <c r="S112" s="653"/>
      <c r="T112" s="653"/>
      <c r="U112" s="653"/>
      <c r="V112" s="653"/>
      <c r="W112" s="653"/>
      <c r="X112" s="653"/>
      <c r="Y112" s="653"/>
      <c r="Z112" s="653"/>
      <c r="AA112" s="653"/>
      <c r="AB112" s="653"/>
      <c r="AC112" s="653"/>
      <c r="AD112" s="653"/>
      <c r="AE112" s="653"/>
      <c r="AF112" s="653"/>
      <c r="AG112" s="653"/>
      <c r="AH112" s="653"/>
      <c r="AI112" s="653"/>
      <c r="AJ112" s="653"/>
      <c r="AK112" s="653"/>
      <c r="AL112" s="653"/>
      <c r="AM112" s="653"/>
      <c r="AN112" s="653"/>
      <c r="AO112" s="653"/>
      <c r="AP112" s="653"/>
      <c r="AQ112" s="653"/>
      <c r="AR112" s="653"/>
      <c r="AS112" s="653"/>
      <c r="AT112" s="653"/>
      <c r="AU112" s="653"/>
      <c r="AV112" s="653"/>
      <c r="AW112" s="653"/>
      <c r="AX112" s="653"/>
      <c r="AY112" s="653"/>
      <c r="AZ112" s="653"/>
      <c r="BA112" s="653"/>
      <c r="BB112" s="653"/>
      <c r="BC112" s="653"/>
      <c r="BD112" s="653"/>
      <c r="BE112" s="653"/>
      <c r="BF112" s="653"/>
      <c r="BG112" s="653"/>
      <c r="BH112" s="653"/>
      <c r="BI112" s="653"/>
      <c r="BJ112" s="653"/>
      <c r="BK112" s="653"/>
      <c r="BL112" s="653"/>
      <c r="BM112" s="653"/>
      <c r="BN112" s="653"/>
      <c r="BO112" s="653"/>
      <c r="BP112" s="653"/>
      <c r="BQ112" s="653"/>
      <c r="BR112" s="653"/>
      <c r="BS112" s="653"/>
      <c r="BT112" s="653"/>
      <c r="BU112" s="653"/>
      <c r="BV112" s="653"/>
      <c r="BW112" s="653"/>
      <c r="BX112" s="653"/>
      <c r="BY112" s="653"/>
      <c r="BZ112" s="653"/>
      <c r="CA112" s="653"/>
      <c r="CB112" s="653"/>
      <c r="CC112" s="653"/>
      <c r="CD112" s="653"/>
      <c r="CE112" s="653"/>
      <c r="CF112" s="653"/>
      <c r="CG112" s="653"/>
      <c r="CH112" s="653"/>
      <c r="CI112" s="653"/>
      <c r="CJ112" s="653"/>
      <c r="CK112" s="653"/>
      <c r="CL112" s="653"/>
      <c r="CM112" s="653"/>
      <c r="CN112" s="653"/>
      <c r="CO112" s="653"/>
      <c r="CP112" s="653"/>
      <c r="CQ112" s="653"/>
      <c r="CR112" s="653"/>
      <c r="CS112" s="653"/>
      <c r="CT112" s="653"/>
      <c r="CU112" s="653"/>
    </row>
    <row r="113" spans="2:99" ht="10.95" customHeight="1">
      <c r="B113" s="654" t="s">
        <v>245</v>
      </c>
      <c r="C113" s="654"/>
      <c r="D113" s="654"/>
      <c r="E113" s="654"/>
      <c r="F113" s="654"/>
      <c r="G113" s="654"/>
      <c r="H113" s="654"/>
      <c r="I113" s="654"/>
      <c r="J113" s="654"/>
      <c r="K113" s="654"/>
      <c r="L113" s="654"/>
      <c r="M113" s="654"/>
      <c r="N113" s="654"/>
      <c r="O113" s="654"/>
      <c r="P113" s="654"/>
      <c r="Q113" s="654"/>
      <c r="R113" s="654"/>
      <c r="S113" s="654"/>
      <c r="T113" s="654"/>
      <c r="U113" s="654"/>
      <c r="V113" s="654"/>
      <c r="W113" s="654"/>
      <c r="X113" s="654"/>
      <c r="Y113" s="654"/>
      <c r="Z113" s="654"/>
      <c r="AA113" s="654"/>
      <c r="AB113" s="654"/>
      <c r="AC113" s="654"/>
      <c r="AD113" s="654"/>
      <c r="AE113" s="654"/>
      <c r="AF113" s="654"/>
      <c r="AG113" s="654"/>
      <c r="AH113" s="654"/>
      <c r="AI113" s="654"/>
      <c r="AJ113" s="654"/>
      <c r="AK113" s="654"/>
      <c r="AL113" s="654"/>
      <c r="AM113" s="654"/>
      <c r="AN113" s="654"/>
      <c r="AO113" s="654"/>
      <c r="AP113" s="654"/>
      <c r="AQ113" s="654"/>
      <c r="AR113" s="654"/>
      <c r="AS113" s="654"/>
      <c r="AT113" s="654"/>
      <c r="AU113" s="654"/>
      <c r="AV113" s="654"/>
      <c r="AW113" s="654"/>
      <c r="AX113" s="654"/>
      <c r="AY113" s="654"/>
      <c r="AZ113" s="654"/>
      <c r="BA113" s="654"/>
      <c r="BB113" s="654"/>
      <c r="BC113" s="654"/>
      <c r="BD113" s="654"/>
      <c r="BE113" s="654"/>
      <c r="BF113" s="654"/>
      <c r="BG113" s="654"/>
      <c r="BH113" s="654"/>
      <c r="BI113" s="654"/>
      <c r="BJ113" s="654"/>
      <c r="BK113" s="654"/>
      <c r="BL113" s="654"/>
      <c r="BM113" s="654"/>
      <c r="BN113" s="654"/>
      <c r="BO113" s="654"/>
      <c r="BP113" s="654"/>
      <c r="BQ113" s="654"/>
      <c r="BR113" s="654"/>
      <c r="BS113" s="654"/>
      <c r="BT113" s="654"/>
      <c r="BU113" s="654"/>
      <c r="BV113" s="654"/>
      <c r="BW113" s="654"/>
      <c r="BX113" s="654"/>
      <c r="BY113" s="654"/>
      <c r="BZ113" s="654"/>
      <c r="CA113" s="654"/>
      <c r="CB113" s="654"/>
      <c r="CC113" s="654"/>
      <c r="CD113" s="654"/>
      <c r="CE113" s="654"/>
      <c r="CF113" s="654"/>
      <c r="CG113" s="654"/>
      <c r="CH113" s="654"/>
      <c r="CI113" s="654"/>
      <c r="CJ113" s="654"/>
      <c r="CK113" s="654"/>
      <c r="CL113" s="654"/>
      <c r="CM113" s="654"/>
      <c r="CN113" s="654"/>
      <c r="CO113" s="654"/>
      <c r="CP113" s="654"/>
      <c r="CQ113" s="654"/>
      <c r="CR113" s="654"/>
      <c r="CS113" s="654"/>
      <c r="CT113" s="654"/>
      <c r="CU113" s="654"/>
    </row>
    <row r="114" spans="2:99" ht="10.95" customHeight="1">
      <c r="B114" s="654" t="s">
        <v>246</v>
      </c>
      <c r="C114" s="654"/>
      <c r="D114" s="654"/>
      <c r="E114" s="654"/>
      <c r="F114" s="654"/>
      <c r="G114" s="654"/>
      <c r="H114" s="654"/>
      <c r="I114" s="654"/>
      <c r="J114" s="654"/>
      <c r="K114" s="654"/>
      <c r="L114" s="654"/>
      <c r="M114" s="654"/>
      <c r="N114" s="654"/>
      <c r="O114" s="654"/>
      <c r="P114" s="654"/>
      <c r="Q114" s="654"/>
      <c r="R114" s="654"/>
      <c r="S114" s="654"/>
      <c r="T114" s="654"/>
      <c r="U114" s="654"/>
      <c r="V114" s="654"/>
      <c r="W114" s="654"/>
      <c r="X114" s="654"/>
      <c r="Y114" s="654"/>
      <c r="Z114" s="654"/>
      <c r="AA114" s="654"/>
      <c r="AB114" s="654"/>
      <c r="AC114" s="654"/>
      <c r="AD114" s="654"/>
      <c r="AE114" s="654"/>
      <c r="AF114" s="654"/>
      <c r="AG114" s="654"/>
      <c r="AH114" s="654"/>
      <c r="AI114" s="654"/>
      <c r="AJ114" s="654"/>
      <c r="AK114" s="654"/>
      <c r="AL114" s="654"/>
      <c r="AM114" s="654"/>
      <c r="AN114" s="654"/>
      <c r="AO114" s="654"/>
      <c r="AP114" s="654"/>
      <c r="AQ114" s="654"/>
      <c r="AR114" s="654"/>
      <c r="AS114" s="654"/>
      <c r="AT114" s="654"/>
      <c r="AU114" s="654"/>
      <c r="AV114" s="654"/>
      <c r="AW114" s="654"/>
      <c r="AX114" s="654"/>
      <c r="AY114" s="654"/>
      <c r="AZ114" s="654"/>
      <c r="BA114" s="654"/>
      <c r="BB114" s="654"/>
      <c r="BC114" s="654"/>
      <c r="BD114" s="654"/>
      <c r="BE114" s="654"/>
      <c r="BF114" s="654"/>
      <c r="BG114" s="654"/>
      <c r="BH114" s="654"/>
      <c r="BI114" s="654"/>
      <c r="BJ114" s="654"/>
      <c r="BK114" s="654"/>
      <c r="BL114" s="654"/>
      <c r="BM114" s="654"/>
      <c r="BN114" s="654"/>
      <c r="BO114" s="654"/>
      <c r="BP114" s="654"/>
      <c r="BQ114" s="654"/>
      <c r="BR114" s="654"/>
      <c r="BS114" s="654"/>
      <c r="BT114" s="654"/>
      <c r="BU114" s="654"/>
      <c r="BV114" s="654"/>
      <c r="BW114" s="654"/>
      <c r="BX114" s="654"/>
      <c r="BY114" s="654"/>
      <c r="BZ114" s="654"/>
      <c r="CA114" s="654"/>
      <c r="CB114" s="654"/>
      <c r="CC114" s="654"/>
      <c r="CD114" s="654"/>
      <c r="CE114" s="654"/>
      <c r="CF114" s="654"/>
      <c r="CG114" s="654"/>
      <c r="CH114" s="654"/>
      <c r="CI114" s="654"/>
      <c r="CJ114" s="654"/>
      <c r="CK114" s="654"/>
      <c r="CL114" s="654"/>
      <c r="CM114" s="654"/>
      <c r="CN114" s="654"/>
      <c r="CO114" s="654"/>
      <c r="CP114" s="654"/>
      <c r="CQ114" s="654"/>
      <c r="CR114" s="654"/>
      <c r="CS114" s="654"/>
      <c r="CT114" s="654"/>
      <c r="CU114" s="654"/>
    </row>
  </sheetData>
  <mergeCells count="83">
    <mergeCell ref="B108:G111"/>
    <mergeCell ref="H108:CU111"/>
    <mergeCell ref="B112:CU112"/>
    <mergeCell ref="B113:CU113"/>
    <mergeCell ref="B114:CU114"/>
    <mergeCell ref="B74:W90"/>
    <mergeCell ref="AC75:BD89"/>
    <mergeCell ref="BO75:CP89"/>
    <mergeCell ref="B91:W107"/>
    <mergeCell ref="AC92:BD106"/>
    <mergeCell ref="BO92:CP106"/>
    <mergeCell ref="B55:W56"/>
    <mergeCell ref="X55:BI56"/>
    <mergeCell ref="BJ55:CU56"/>
    <mergeCell ref="B57:W73"/>
    <mergeCell ref="AC58:BD72"/>
    <mergeCell ref="BO58:CP72"/>
    <mergeCell ref="B51:D52"/>
    <mergeCell ref="E51:K52"/>
    <mergeCell ref="L51:Y52"/>
    <mergeCell ref="Z51:AJ52"/>
    <mergeCell ref="AK51:CD52"/>
    <mergeCell ref="B53:CU54"/>
    <mergeCell ref="AK47:CD48"/>
    <mergeCell ref="B49:D50"/>
    <mergeCell ref="E49:K50"/>
    <mergeCell ref="L49:Y50"/>
    <mergeCell ref="Z49:AJ50"/>
    <mergeCell ref="AK49:CD50"/>
    <mergeCell ref="CE43:CU52"/>
    <mergeCell ref="B45:D46"/>
    <mergeCell ref="E45:K46"/>
    <mergeCell ref="L45:Y46"/>
    <mergeCell ref="Z45:AJ46"/>
    <mergeCell ref="AK45:CD46"/>
    <mergeCell ref="B47:D48"/>
    <mergeCell ref="E47:K48"/>
    <mergeCell ref="L47:Y48"/>
    <mergeCell ref="Z47:AJ48"/>
    <mergeCell ref="Z41:AJ42"/>
    <mergeCell ref="AK41:CD42"/>
    <mergeCell ref="B43:D44"/>
    <mergeCell ref="E43:K44"/>
    <mergeCell ref="L43:Y44"/>
    <mergeCell ref="Z43:AJ44"/>
    <mergeCell ref="AK43:CD44"/>
    <mergeCell ref="B33:R34"/>
    <mergeCell ref="T33:CU34"/>
    <mergeCell ref="B35:R36"/>
    <mergeCell ref="T35:CU36"/>
    <mergeCell ref="B37:CU38"/>
    <mergeCell ref="B39:CD40"/>
    <mergeCell ref="CE39:CU42"/>
    <mergeCell ref="B41:D42"/>
    <mergeCell ref="E41:K42"/>
    <mergeCell ref="L41:Y42"/>
    <mergeCell ref="B31:R32"/>
    <mergeCell ref="T31:CU32"/>
    <mergeCell ref="B16:K17"/>
    <mergeCell ref="M16:Z17"/>
    <mergeCell ref="B18:K19"/>
    <mergeCell ref="M18:AV19"/>
    <mergeCell ref="B24:K25"/>
    <mergeCell ref="M24:CU25"/>
    <mergeCell ref="B26:K26"/>
    <mergeCell ref="L26:CU26"/>
    <mergeCell ref="B27:CU28"/>
    <mergeCell ref="B29:R30"/>
    <mergeCell ref="T29:CU30"/>
    <mergeCell ref="AB14:AL15"/>
    <mergeCell ref="CQ1:CU1"/>
    <mergeCell ref="B2:CU5"/>
    <mergeCell ref="CA6:CF7"/>
    <mergeCell ref="CG6:CT7"/>
    <mergeCell ref="A7:AE9"/>
    <mergeCell ref="AF7:AL9"/>
    <mergeCell ref="CA8:CF9"/>
    <mergeCell ref="CG8:CU9"/>
    <mergeCell ref="B12:K13"/>
    <mergeCell ref="M12:W13"/>
    <mergeCell ref="B14:K15"/>
    <mergeCell ref="M14:W15"/>
    <mergeCell ref="X14:AA15"/>
  </mergeCells>
  <phoneticPr fontId="3"/>
  <conditionalFormatting sqref="B43:Z43 AK43 B44:Y44">
    <cfRule type="expression" dxfId="53" priority="5">
      <formula>_xlfn.IFS($AK$43&lt;&gt;"-",TRUE)</formula>
    </cfRule>
  </conditionalFormatting>
  <conditionalFormatting sqref="B45:Z45 AK45 B46:Y46">
    <cfRule type="expression" dxfId="52" priority="4">
      <formula>_xlfn.IFS($AK$45&lt;&gt;"-",TRUE)</formula>
    </cfRule>
  </conditionalFormatting>
  <conditionalFormatting sqref="B47:Z47 AK47 B48:Y48">
    <cfRule type="expression" dxfId="51" priority="3">
      <formula>_xlfn.IFS($AK$47&lt;&gt;"-",TRUE)</formula>
    </cfRule>
  </conditionalFormatting>
  <conditionalFormatting sqref="B49:Z49 AK49 B50:Y50">
    <cfRule type="expression" dxfId="50" priority="2">
      <formula>_xlfn.IFS($AK$49&lt;&gt;"-",TRUE)</formula>
    </cfRule>
  </conditionalFormatting>
  <conditionalFormatting sqref="B51:Z51 AK51 B52:Y52">
    <cfRule type="expression" dxfId="49" priority="1">
      <formula>_xlfn.IFS($AK$51&lt;&gt;"-",TRUE)</formula>
    </cfRule>
  </conditionalFormatting>
  <conditionalFormatting sqref="CE43">
    <cfRule type="cellIs" dxfId="48" priority="6" operator="equal">
      <formula>"検出"</formula>
    </cfRule>
  </conditionalFormatting>
  <printOptions horizontalCentered="1" verticalCentered="1"/>
  <pageMargins left="0.82677165354330695" right="0.82677165354330695" top="0.74803149606299202" bottom="0.35433070866141703" header="0" footer="0"/>
  <pageSetup paperSize="9" scale="6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31b3539-e513-40c8-9eb7-7e029f9c3094">
      <Terms xmlns="http://schemas.microsoft.com/office/infopath/2007/PartnerControls"/>
    </lcf76f155ced4ddcb4097134ff3c332f>
    <TaxCatchAll xmlns="71512947-b30c-4ecf-a565-81e2ab5f094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ADBFD0CBC13DD4FA4F824DF44153E7D" ma:contentTypeVersion="10" ma:contentTypeDescription="新しいドキュメントを作成します。" ma:contentTypeScope="" ma:versionID="4c745d2d977dc82db9a0a7d1eca74f06">
  <xsd:schema xmlns:xsd="http://www.w3.org/2001/XMLSchema" xmlns:xs="http://www.w3.org/2001/XMLSchema" xmlns:p="http://schemas.microsoft.com/office/2006/metadata/properties" xmlns:ns2="631b3539-e513-40c8-9eb7-7e029f9c3094" xmlns:ns3="71512947-b30c-4ecf-a565-81e2ab5f094e" targetNamespace="http://schemas.microsoft.com/office/2006/metadata/properties" ma:root="true" ma:fieldsID="ba5da3144942780b145d07cc1c6e1595" ns2:_="" ns3:_="">
    <xsd:import namespace="631b3539-e513-40c8-9eb7-7e029f9c3094"/>
    <xsd:import namespace="71512947-b30c-4ecf-a565-81e2ab5f09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b3539-e513-40c8-9eb7-7e029f9c30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f631d6e6-ca73-495a-aea5-7726204e1d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512947-b30c-4ecf-a565-81e2ab5f094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4344e82-ac3c-4577-813e-459a6cb1c0e5}" ma:internalName="TaxCatchAll" ma:showField="CatchAllData" ma:web="71512947-b30c-4ecf-a565-81e2ab5f094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63D124-8FCD-4A90-BF8D-98F4ED626C23}">
  <ds:schemaRefs>
    <ds:schemaRef ds:uri="71512947-b30c-4ecf-a565-81e2ab5f094e"/>
    <ds:schemaRef ds:uri="631b3539-e513-40c8-9eb7-7e029f9c3094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2650C79-B1E9-4655-8023-4A9BE7C57D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C303E6-424A-4D54-9118-F736FF6EEE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1b3539-e513-40c8-9eb7-7e029f9c3094"/>
    <ds:schemaRef ds:uri="71512947-b30c-4ecf-a565-81e2ab5f09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13</vt:i4>
      </vt:variant>
    </vt:vector>
  </HeadingPairs>
  <TitlesOfParts>
    <vt:vector size="30" baseType="lpstr">
      <vt:lpstr>注文フォーム</vt:lpstr>
      <vt:lpstr>★ご発注までの流れ</vt:lpstr>
      <vt:lpstr>★注文シート</vt:lpstr>
      <vt:lpstr>★送付シート</vt:lpstr>
      <vt:lpstr>★請求書原本【項目税抜】</vt:lpstr>
      <vt:lpstr>★必要量・梱包方法</vt:lpstr>
      <vt:lpstr>★注文書</vt:lpstr>
      <vt:lpstr>★成績書</vt:lpstr>
      <vt:lpstr>★成績書 (2)</vt:lpstr>
      <vt:lpstr>★成績書 (3)</vt:lpstr>
      <vt:lpstr>★成績書 (4)</vt:lpstr>
      <vt:lpstr>★成績書 (5)</vt:lpstr>
      <vt:lpstr>★成績書 (6)</vt:lpstr>
      <vt:lpstr>★成績書 (7)</vt:lpstr>
      <vt:lpstr>★成績書 (8)</vt:lpstr>
      <vt:lpstr>★成績書 (9)</vt:lpstr>
      <vt:lpstr>★成績書 (10)</vt:lpstr>
      <vt:lpstr>★成績書!Print_Area</vt:lpstr>
      <vt:lpstr>'★成績書 (10)'!Print_Area</vt:lpstr>
      <vt:lpstr>'★成績書 (2)'!Print_Area</vt:lpstr>
      <vt:lpstr>'★成績書 (3)'!Print_Area</vt:lpstr>
      <vt:lpstr>'★成績書 (4)'!Print_Area</vt:lpstr>
      <vt:lpstr>'★成績書 (5)'!Print_Area</vt:lpstr>
      <vt:lpstr>'★成績書 (6)'!Print_Area</vt:lpstr>
      <vt:lpstr>'★成績書 (7)'!Print_Area</vt:lpstr>
      <vt:lpstr>'★成績書 (8)'!Print_Area</vt:lpstr>
      <vt:lpstr>'★成績書 (9)'!Print_Area</vt:lpstr>
      <vt:lpstr>★請求書原本【項目税抜】!Print_Area</vt:lpstr>
      <vt:lpstr>★送付シート!Print_Area</vt:lpstr>
      <vt:lpstr>★注文書!Print_Area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81803</dc:creator>
  <cp:lastModifiedBy>小坂</cp:lastModifiedBy>
  <cp:lastPrinted>2024-02-13T08:41:35Z</cp:lastPrinted>
  <dcterms:created xsi:type="dcterms:W3CDTF">2022-03-14T00:42:19Z</dcterms:created>
  <dcterms:modified xsi:type="dcterms:W3CDTF">2024-04-09T08:19:39Z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0x0101005ADBFD0CBC13DD4FA4F824DF44153E7D</vt:lpwstr>
  </property>
</Properties>
</file>